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Other computers\My Laptop (1)\University of Minnesota\Research\Natasha Wright\My research\Model\Induction time model\Final models\Source codes\"/>
    </mc:Choice>
  </mc:AlternateContent>
  <xr:revisionPtr revIDLastSave="0" documentId="13_ncr:1_{47657B41-E846-4B9F-9DA2-917C29437C24}" xr6:coauthVersionLast="47" xr6:coauthVersionMax="47" xr10:uidLastSave="{00000000-0000-0000-0000-000000000000}"/>
  <bookViews>
    <workbookView xWindow="1248" yWindow="1248" windowWidth="15336" windowHeight="10776" xr2:uid="{573C5916-F76C-4224-94A7-7767CC38B881}"/>
  </bookViews>
  <sheets>
    <sheet name="ML" sheetId="1" r:id="rId1"/>
    <sheet name="Smol" sheetId="3" r:id="rId2"/>
  </sheets>
  <externalReferences>
    <externalReference r:id="rId3"/>
    <externalReference r:id="rId4"/>
  </externalReferences>
  <definedNames>
    <definedName name="_xlnm._FilterDatabase" localSheetId="1" hidden="1">Smol!$A$1:$AA$269</definedName>
    <definedName name="_xlcn.WorksheetConnection_Sheet1A1D38" hidden="1">ML!$H$1:$M$24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1:$D$3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69" i="3" l="1"/>
  <c r="O269" i="3"/>
  <c r="N269" i="3"/>
  <c r="K269" i="3"/>
  <c r="G269" i="3"/>
  <c r="P268" i="3"/>
  <c r="N268" i="3" s="1"/>
  <c r="O268" i="3"/>
  <c r="K268" i="3"/>
  <c r="P267" i="3"/>
  <c r="N267" i="3" s="1"/>
  <c r="O267" i="3"/>
  <c r="K267" i="3"/>
  <c r="P266" i="3"/>
  <c r="N266" i="3" s="1"/>
  <c r="O266" i="3"/>
  <c r="K266" i="3"/>
  <c r="G266" i="3"/>
  <c r="P265" i="3"/>
  <c r="G265" i="3" s="1"/>
  <c r="O265" i="3"/>
  <c r="N265" i="3"/>
  <c r="K265" i="3"/>
  <c r="P264" i="3"/>
  <c r="G264" i="3" s="1"/>
  <c r="O264" i="3"/>
  <c r="N264" i="3"/>
  <c r="K264" i="3"/>
  <c r="P263" i="3"/>
  <c r="G263" i="3" s="1"/>
  <c r="O263" i="3"/>
  <c r="N263" i="3"/>
  <c r="K263" i="3"/>
  <c r="P262" i="3"/>
  <c r="G262" i="3" s="1"/>
  <c r="O262" i="3"/>
  <c r="N262" i="3"/>
  <c r="K262" i="3"/>
  <c r="P261" i="3"/>
  <c r="N261" i="3" s="1"/>
  <c r="O261" i="3"/>
  <c r="K261" i="3"/>
  <c r="P260" i="3"/>
  <c r="N260" i="3" s="1"/>
  <c r="O260" i="3"/>
  <c r="K260" i="3"/>
  <c r="P259" i="3"/>
  <c r="G259" i="3" s="1"/>
  <c r="O259" i="3"/>
  <c r="K259" i="3"/>
  <c r="P258" i="3"/>
  <c r="O258" i="3"/>
  <c r="N258" i="3"/>
  <c r="K258" i="3"/>
  <c r="G258" i="3"/>
  <c r="P257" i="3"/>
  <c r="N257" i="3" s="1"/>
  <c r="O257" i="3"/>
  <c r="K257" i="3"/>
  <c r="P256" i="3"/>
  <c r="G256" i="3" s="1"/>
  <c r="O256" i="3"/>
  <c r="N256" i="3"/>
  <c r="K256" i="3"/>
  <c r="P255" i="3"/>
  <c r="N255" i="3" s="1"/>
  <c r="O255" i="3"/>
  <c r="K255" i="3"/>
  <c r="P254" i="3"/>
  <c r="G254" i="3" s="1"/>
  <c r="O254" i="3"/>
  <c r="N254" i="3"/>
  <c r="K254" i="3"/>
  <c r="P253" i="3"/>
  <c r="N253" i="3" s="1"/>
  <c r="O253" i="3"/>
  <c r="K253" i="3"/>
  <c r="P252" i="3"/>
  <c r="N252" i="3" s="1"/>
  <c r="O252" i="3"/>
  <c r="K252" i="3"/>
  <c r="P251" i="3"/>
  <c r="O251" i="3"/>
  <c r="N251" i="3"/>
  <c r="K251" i="3"/>
  <c r="G251" i="3"/>
  <c r="P250" i="3"/>
  <c r="N250" i="3" s="1"/>
  <c r="O250" i="3"/>
  <c r="K250" i="3"/>
  <c r="P249" i="3"/>
  <c r="O249" i="3"/>
  <c r="N249" i="3"/>
  <c r="K249" i="3"/>
  <c r="G249" i="3"/>
  <c r="P248" i="3"/>
  <c r="O248" i="3"/>
  <c r="N248" i="3"/>
  <c r="K248" i="3"/>
  <c r="G248" i="3"/>
  <c r="P247" i="3"/>
  <c r="O247" i="3"/>
  <c r="N247" i="3"/>
  <c r="K247" i="3"/>
  <c r="G247" i="3"/>
  <c r="P246" i="3"/>
  <c r="G246" i="3" s="1"/>
  <c r="O246" i="3"/>
  <c r="N246" i="3"/>
  <c r="K246" i="3"/>
  <c r="P245" i="3"/>
  <c r="G245" i="3" s="1"/>
  <c r="O245" i="3"/>
  <c r="N245" i="3"/>
  <c r="K245" i="3"/>
  <c r="P244" i="3"/>
  <c r="O244" i="3"/>
  <c r="N244" i="3"/>
  <c r="K244" i="3"/>
  <c r="G244" i="3"/>
  <c r="P243" i="3"/>
  <c r="G243" i="3" s="1"/>
  <c r="O243" i="3"/>
  <c r="N243" i="3"/>
  <c r="K243" i="3"/>
  <c r="P242" i="3"/>
  <c r="N242" i="3" s="1"/>
  <c r="O242" i="3"/>
  <c r="K242" i="3"/>
  <c r="P241" i="3"/>
  <c r="G241" i="3" s="1"/>
  <c r="O241" i="3"/>
  <c r="K241" i="3"/>
  <c r="P240" i="3"/>
  <c r="O240" i="3"/>
  <c r="N240" i="3"/>
  <c r="K240" i="3"/>
  <c r="G240" i="3"/>
  <c r="P239" i="3"/>
  <c r="N239" i="3" s="1"/>
  <c r="O239" i="3"/>
  <c r="K239" i="3"/>
  <c r="P238" i="3"/>
  <c r="G238" i="3" s="1"/>
  <c r="O238" i="3"/>
  <c r="N238" i="3"/>
  <c r="K238" i="3"/>
  <c r="P237" i="3"/>
  <c r="N237" i="3" s="1"/>
  <c r="O237" i="3"/>
  <c r="K237" i="3"/>
  <c r="G237" i="3"/>
  <c r="P236" i="3"/>
  <c r="G236" i="3" s="1"/>
  <c r="O236" i="3"/>
  <c r="N236" i="3"/>
  <c r="K236" i="3"/>
  <c r="P235" i="3"/>
  <c r="N235" i="3" s="1"/>
  <c r="O235" i="3"/>
  <c r="K235" i="3"/>
  <c r="P234" i="3"/>
  <c r="N234" i="3" s="1"/>
  <c r="O234" i="3"/>
  <c r="K234" i="3"/>
  <c r="P233" i="3"/>
  <c r="O233" i="3"/>
  <c r="N233" i="3"/>
  <c r="K233" i="3"/>
  <c r="G233" i="3"/>
  <c r="P232" i="3"/>
  <c r="N232" i="3" s="1"/>
  <c r="O232" i="3"/>
  <c r="K232" i="3"/>
  <c r="P231" i="3"/>
  <c r="O231" i="3"/>
  <c r="N231" i="3"/>
  <c r="K231" i="3"/>
  <c r="G231" i="3"/>
  <c r="P230" i="3"/>
  <c r="O230" i="3"/>
  <c r="P229" i="3"/>
  <c r="O229" i="3"/>
  <c r="P228" i="3"/>
  <c r="O228" i="3"/>
  <c r="P227" i="3"/>
  <c r="O227" i="3"/>
  <c r="P226" i="3"/>
  <c r="O226" i="3"/>
  <c r="P225" i="3"/>
  <c r="O225" i="3"/>
  <c r="P224" i="3"/>
  <c r="O224" i="3"/>
  <c r="P223" i="3"/>
  <c r="O223" i="3"/>
  <c r="P222" i="3"/>
  <c r="O222" i="3"/>
  <c r="P221" i="3"/>
  <c r="O221" i="3"/>
  <c r="P220" i="3"/>
  <c r="O220" i="3"/>
  <c r="P219" i="3"/>
  <c r="O219" i="3"/>
  <c r="P218" i="3"/>
  <c r="O218" i="3"/>
  <c r="P217" i="3"/>
  <c r="O217" i="3"/>
  <c r="P216" i="3"/>
  <c r="O216" i="3"/>
  <c r="P215" i="3"/>
  <c r="O215" i="3"/>
  <c r="P214" i="3"/>
  <c r="O214" i="3"/>
  <c r="P213" i="3"/>
  <c r="O213" i="3"/>
  <c r="P212" i="3"/>
  <c r="O212" i="3"/>
  <c r="P211" i="3"/>
  <c r="O211" i="3"/>
  <c r="P210" i="3"/>
  <c r="O210" i="3"/>
  <c r="P209" i="3"/>
  <c r="O209" i="3"/>
  <c r="P208" i="3"/>
  <c r="O208" i="3"/>
  <c r="P207" i="3"/>
  <c r="O207" i="3"/>
  <c r="P206" i="3"/>
  <c r="O206" i="3"/>
  <c r="P205" i="3"/>
  <c r="O205" i="3"/>
  <c r="P204" i="3"/>
  <c r="O204" i="3"/>
  <c r="P203" i="3"/>
  <c r="O203" i="3"/>
  <c r="P202" i="3"/>
  <c r="O202" i="3"/>
  <c r="P201" i="3"/>
  <c r="O201" i="3"/>
  <c r="P200" i="3"/>
  <c r="O200" i="3"/>
  <c r="P199" i="3"/>
  <c r="O199" i="3"/>
  <c r="P198" i="3"/>
  <c r="O198" i="3"/>
  <c r="P197" i="3"/>
  <c r="O197" i="3"/>
  <c r="P196" i="3"/>
  <c r="O196" i="3"/>
  <c r="P195" i="3"/>
  <c r="O195" i="3"/>
  <c r="P194" i="3"/>
  <c r="O194" i="3"/>
  <c r="P193" i="3"/>
  <c r="O193" i="3"/>
  <c r="P192" i="3"/>
  <c r="O192" i="3"/>
  <c r="P191" i="3"/>
  <c r="O191" i="3"/>
  <c r="P190" i="3"/>
  <c r="O190" i="3"/>
  <c r="P189" i="3"/>
  <c r="O189" i="3"/>
  <c r="P188" i="3"/>
  <c r="O188" i="3"/>
  <c r="P187" i="3"/>
  <c r="O187" i="3"/>
  <c r="P186" i="3"/>
  <c r="O186" i="3"/>
  <c r="P185" i="3"/>
  <c r="O185" i="3"/>
  <c r="P184" i="3"/>
  <c r="O184" i="3"/>
  <c r="P183" i="3"/>
  <c r="O183" i="3"/>
  <c r="P182" i="3"/>
  <c r="O182" i="3"/>
  <c r="P181" i="3"/>
  <c r="O181" i="3"/>
  <c r="P180" i="3"/>
  <c r="O180" i="3"/>
  <c r="P179" i="3"/>
  <c r="O179" i="3"/>
  <c r="P178" i="3"/>
  <c r="O178" i="3"/>
  <c r="P177" i="3"/>
  <c r="O177" i="3"/>
  <c r="P176" i="3"/>
  <c r="O176" i="3"/>
  <c r="P175" i="3"/>
  <c r="O175" i="3"/>
  <c r="P174" i="3"/>
  <c r="O174" i="3"/>
  <c r="P173" i="3"/>
  <c r="O173" i="3"/>
  <c r="P172" i="3"/>
  <c r="O172" i="3"/>
  <c r="P171" i="3"/>
  <c r="O171" i="3"/>
  <c r="P170" i="3"/>
  <c r="O170" i="3"/>
  <c r="P169" i="3"/>
  <c r="O169" i="3"/>
  <c r="P168" i="3"/>
  <c r="O168" i="3"/>
  <c r="P167" i="3"/>
  <c r="O167" i="3"/>
  <c r="P166" i="3"/>
  <c r="O166" i="3"/>
  <c r="P165" i="3"/>
  <c r="O165" i="3"/>
  <c r="P164" i="3"/>
  <c r="O164" i="3"/>
  <c r="P163" i="3"/>
  <c r="O163" i="3"/>
  <c r="P162" i="3"/>
  <c r="O162" i="3"/>
  <c r="P161" i="3"/>
  <c r="O161" i="3"/>
  <c r="P160" i="3"/>
  <c r="O160" i="3"/>
  <c r="P159" i="3"/>
  <c r="O159" i="3"/>
  <c r="P158" i="3"/>
  <c r="O158" i="3"/>
  <c r="P157" i="3"/>
  <c r="O157" i="3"/>
  <c r="P156" i="3"/>
  <c r="O156" i="3"/>
  <c r="P155" i="3"/>
  <c r="O155" i="3"/>
  <c r="P154" i="3"/>
  <c r="O154" i="3"/>
  <c r="P153" i="3"/>
  <c r="O153" i="3"/>
  <c r="P152" i="3"/>
  <c r="O152" i="3"/>
  <c r="P151" i="3"/>
  <c r="O151" i="3"/>
  <c r="P150" i="3"/>
  <c r="O150" i="3"/>
  <c r="P149" i="3"/>
  <c r="O149" i="3"/>
  <c r="P148" i="3"/>
  <c r="O148" i="3"/>
  <c r="P147" i="3"/>
  <c r="O147" i="3"/>
  <c r="P146" i="3"/>
  <c r="O146" i="3"/>
  <c r="P145" i="3"/>
  <c r="O145" i="3"/>
  <c r="P144" i="3"/>
  <c r="O144" i="3"/>
  <c r="P143" i="3"/>
  <c r="O143" i="3"/>
  <c r="P142" i="3"/>
  <c r="O142" i="3"/>
  <c r="P141" i="3"/>
  <c r="O141" i="3"/>
  <c r="P140" i="3"/>
  <c r="O140" i="3"/>
  <c r="P139" i="3"/>
  <c r="O139" i="3"/>
  <c r="P138" i="3"/>
  <c r="O138" i="3"/>
  <c r="P137" i="3"/>
  <c r="O137" i="3"/>
  <c r="P136" i="3"/>
  <c r="O136" i="3"/>
  <c r="P135" i="3"/>
  <c r="O135" i="3"/>
  <c r="P134" i="3"/>
  <c r="O134" i="3"/>
  <c r="P133" i="3"/>
  <c r="O133" i="3"/>
  <c r="P132" i="3"/>
  <c r="O132" i="3"/>
  <c r="P131" i="3"/>
  <c r="O131" i="3"/>
  <c r="P130" i="3"/>
  <c r="O130" i="3"/>
  <c r="P129" i="3"/>
  <c r="O129" i="3"/>
  <c r="P128" i="3"/>
  <c r="O128" i="3"/>
  <c r="P127" i="3"/>
  <c r="O127" i="3"/>
  <c r="P126" i="3"/>
  <c r="O126" i="3"/>
  <c r="P125" i="3"/>
  <c r="O125" i="3"/>
  <c r="P124" i="3"/>
  <c r="O124" i="3"/>
  <c r="P123" i="3"/>
  <c r="O123" i="3"/>
  <c r="P122" i="3"/>
  <c r="O122" i="3"/>
  <c r="P121" i="3"/>
  <c r="O121" i="3"/>
  <c r="P120" i="3"/>
  <c r="O120" i="3"/>
  <c r="P119" i="3"/>
  <c r="O119" i="3"/>
  <c r="P118" i="3"/>
  <c r="O118" i="3"/>
  <c r="P117" i="3"/>
  <c r="O117" i="3"/>
  <c r="P116" i="3"/>
  <c r="O116" i="3"/>
  <c r="K116" i="3"/>
  <c r="P115" i="3"/>
  <c r="O115" i="3"/>
  <c r="P114" i="3"/>
  <c r="O114" i="3"/>
  <c r="P113" i="3"/>
  <c r="O113" i="3"/>
  <c r="P112" i="3"/>
  <c r="O112" i="3"/>
  <c r="N112" i="3"/>
  <c r="K112" i="3"/>
  <c r="P111" i="3"/>
  <c r="O111" i="3"/>
  <c r="N111" i="3"/>
  <c r="K111" i="3"/>
  <c r="P110" i="3"/>
  <c r="O110" i="3"/>
  <c r="N110" i="3"/>
  <c r="K110" i="3"/>
  <c r="P109" i="3"/>
  <c r="O109" i="3"/>
  <c r="N109" i="3"/>
  <c r="K109" i="3"/>
  <c r="P108" i="3"/>
  <c r="O108" i="3"/>
  <c r="N108" i="3"/>
  <c r="K108" i="3"/>
  <c r="P107" i="3"/>
  <c r="O107" i="3"/>
  <c r="N107" i="3"/>
  <c r="K107" i="3"/>
  <c r="P106" i="3"/>
  <c r="O106" i="3"/>
  <c r="N106" i="3"/>
  <c r="K106" i="3"/>
  <c r="P105" i="3"/>
  <c r="O105" i="3"/>
  <c r="N105" i="3"/>
  <c r="K105" i="3"/>
  <c r="P104" i="3"/>
  <c r="O104" i="3"/>
  <c r="N104" i="3"/>
  <c r="K104" i="3"/>
  <c r="P103" i="3"/>
  <c r="O103" i="3"/>
  <c r="N103" i="3"/>
  <c r="K103" i="3"/>
  <c r="P102" i="3"/>
  <c r="O102" i="3"/>
  <c r="N102" i="3"/>
  <c r="K102" i="3"/>
  <c r="P101" i="3"/>
  <c r="O101" i="3"/>
  <c r="N101" i="3"/>
  <c r="K101" i="3"/>
  <c r="P100" i="3"/>
  <c r="O100" i="3"/>
  <c r="N100" i="3"/>
  <c r="K100" i="3"/>
  <c r="P99" i="3"/>
  <c r="O99" i="3"/>
  <c r="N99" i="3"/>
  <c r="K99" i="3"/>
  <c r="P98" i="3"/>
  <c r="O98" i="3"/>
  <c r="N98" i="3"/>
  <c r="K98" i="3"/>
  <c r="P97" i="3"/>
  <c r="O97" i="3"/>
  <c r="N97" i="3"/>
  <c r="K97" i="3"/>
  <c r="P96" i="3"/>
  <c r="O96" i="3"/>
  <c r="N96" i="3"/>
  <c r="K96" i="3"/>
  <c r="P95" i="3"/>
  <c r="O95" i="3"/>
  <c r="N95" i="3"/>
  <c r="K95" i="3"/>
  <c r="P94" i="3"/>
  <c r="O94" i="3"/>
  <c r="P93" i="3"/>
  <c r="O93" i="3"/>
  <c r="P92" i="3"/>
  <c r="O92" i="3"/>
  <c r="P91" i="3"/>
  <c r="O91" i="3"/>
  <c r="P90" i="3"/>
  <c r="O90" i="3"/>
  <c r="P89" i="3"/>
  <c r="O89" i="3"/>
  <c r="P88" i="3"/>
  <c r="O88" i="3"/>
  <c r="P87" i="3"/>
  <c r="O87" i="3"/>
  <c r="P86" i="3"/>
  <c r="O86" i="3"/>
  <c r="P85" i="3"/>
  <c r="O85" i="3"/>
  <c r="P84" i="3"/>
  <c r="O84" i="3"/>
  <c r="P83" i="3"/>
  <c r="O83" i="3"/>
  <c r="P82" i="3"/>
  <c r="O82" i="3"/>
  <c r="P81" i="3"/>
  <c r="O81" i="3"/>
  <c r="P80" i="3"/>
  <c r="O80" i="3"/>
  <c r="P79" i="3"/>
  <c r="O79" i="3"/>
  <c r="N79" i="3"/>
  <c r="K79" i="3"/>
  <c r="P78" i="3"/>
  <c r="O78" i="3"/>
  <c r="N78" i="3"/>
  <c r="K78" i="3"/>
  <c r="P77" i="3"/>
  <c r="O77" i="3"/>
  <c r="N77" i="3"/>
  <c r="K77" i="3"/>
  <c r="P76" i="3"/>
  <c r="O76" i="3"/>
  <c r="N76" i="3"/>
  <c r="K76" i="3"/>
  <c r="P75" i="3"/>
  <c r="O75" i="3"/>
  <c r="N75" i="3"/>
  <c r="K75" i="3"/>
  <c r="P74" i="3"/>
  <c r="O74" i="3"/>
  <c r="N74" i="3"/>
  <c r="K74" i="3"/>
  <c r="P73" i="3"/>
  <c r="O73" i="3"/>
  <c r="N73" i="3"/>
  <c r="K73" i="3"/>
  <c r="P72" i="3"/>
  <c r="O72" i="3"/>
  <c r="N72" i="3"/>
  <c r="K72" i="3"/>
  <c r="P71" i="3"/>
  <c r="O71" i="3"/>
  <c r="N71" i="3"/>
  <c r="K71" i="3"/>
  <c r="P70" i="3"/>
  <c r="O70" i="3"/>
  <c r="N70" i="3"/>
  <c r="K70" i="3"/>
  <c r="P69" i="3"/>
  <c r="O69" i="3"/>
  <c r="N69" i="3"/>
  <c r="K69" i="3"/>
  <c r="P68" i="3"/>
  <c r="O68" i="3"/>
  <c r="N68" i="3"/>
  <c r="K68" i="3"/>
  <c r="P67" i="3"/>
  <c r="O67" i="3"/>
  <c r="N67" i="3"/>
  <c r="K67" i="3"/>
  <c r="P66" i="3"/>
  <c r="O66" i="3"/>
  <c r="N66" i="3"/>
  <c r="K66" i="3"/>
  <c r="P65" i="3"/>
  <c r="O65" i="3"/>
  <c r="N65" i="3"/>
  <c r="K65" i="3"/>
  <c r="P64" i="3"/>
  <c r="O64" i="3"/>
  <c r="N64" i="3"/>
  <c r="K64" i="3"/>
  <c r="P63" i="3"/>
  <c r="O63" i="3"/>
  <c r="N63" i="3"/>
  <c r="K63" i="3"/>
  <c r="P62" i="3"/>
  <c r="O62" i="3"/>
  <c r="N62" i="3"/>
  <c r="K62" i="3"/>
  <c r="P61" i="3"/>
  <c r="O61" i="3"/>
  <c r="N61" i="3"/>
  <c r="K61" i="3"/>
  <c r="P60" i="3"/>
  <c r="O60" i="3"/>
  <c r="N60" i="3"/>
  <c r="K60" i="3"/>
  <c r="P59" i="3"/>
  <c r="O59" i="3"/>
  <c r="N59" i="3"/>
  <c r="K59" i="3"/>
  <c r="P58" i="3"/>
  <c r="O58" i="3"/>
  <c r="N58" i="3"/>
  <c r="K58" i="3"/>
  <c r="P57" i="3"/>
  <c r="O57" i="3"/>
  <c r="N57" i="3"/>
  <c r="K57" i="3"/>
  <c r="P56" i="3"/>
  <c r="O56" i="3"/>
  <c r="N56" i="3"/>
  <c r="K56" i="3"/>
  <c r="P55" i="3"/>
  <c r="O55" i="3"/>
  <c r="N55" i="3"/>
  <c r="K55" i="3"/>
  <c r="P54" i="3"/>
  <c r="O54" i="3"/>
  <c r="N54" i="3"/>
  <c r="K54" i="3"/>
  <c r="P53" i="3"/>
  <c r="O53" i="3"/>
  <c r="N53" i="3"/>
  <c r="K53" i="3"/>
  <c r="P52" i="3"/>
  <c r="O52" i="3"/>
  <c r="N52" i="3"/>
  <c r="K52" i="3"/>
  <c r="P51" i="3"/>
  <c r="O51" i="3"/>
  <c r="N51" i="3"/>
  <c r="K51" i="3"/>
  <c r="P50" i="3"/>
  <c r="O50" i="3"/>
  <c r="N50" i="3"/>
  <c r="K50" i="3"/>
  <c r="P49" i="3"/>
  <c r="O49" i="3"/>
  <c r="N49" i="3"/>
  <c r="K49" i="3"/>
  <c r="P48" i="3"/>
  <c r="O48" i="3"/>
  <c r="N48" i="3"/>
  <c r="K48" i="3"/>
  <c r="P47" i="3"/>
  <c r="O47" i="3"/>
  <c r="N47" i="3"/>
  <c r="K47" i="3"/>
  <c r="P46" i="3"/>
  <c r="O46" i="3"/>
  <c r="N46" i="3"/>
  <c r="K46" i="3"/>
  <c r="P45" i="3"/>
  <c r="O45" i="3"/>
  <c r="N45" i="3"/>
  <c r="K45" i="3"/>
  <c r="P44" i="3"/>
  <c r="O44" i="3"/>
  <c r="N44" i="3"/>
  <c r="K44" i="3"/>
  <c r="P43" i="3"/>
  <c r="O43" i="3"/>
  <c r="N43" i="3"/>
  <c r="K43" i="3"/>
  <c r="P42" i="3"/>
  <c r="O42" i="3"/>
  <c r="N42" i="3"/>
  <c r="K42" i="3"/>
  <c r="P41" i="3"/>
  <c r="O41" i="3"/>
  <c r="N41" i="3"/>
  <c r="K41" i="3"/>
  <c r="P40" i="3"/>
  <c r="O40" i="3"/>
  <c r="N40" i="3"/>
  <c r="K40" i="3"/>
  <c r="P39" i="3"/>
  <c r="O39" i="3"/>
  <c r="N39" i="3"/>
  <c r="K39" i="3"/>
  <c r="P38" i="3"/>
  <c r="O38" i="3"/>
  <c r="N38" i="3"/>
  <c r="K38" i="3"/>
  <c r="P37" i="3"/>
  <c r="O37" i="3"/>
  <c r="N37" i="3"/>
  <c r="K37" i="3"/>
  <c r="P36" i="3"/>
  <c r="O36" i="3"/>
  <c r="N36" i="3"/>
  <c r="K36" i="3"/>
  <c r="P35" i="3"/>
  <c r="O35" i="3"/>
  <c r="N35" i="3"/>
  <c r="K35" i="3"/>
  <c r="P34" i="3"/>
  <c r="O34" i="3"/>
  <c r="N34" i="3"/>
  <c r="K34" i="3"/>
  <c r="P33" i="3"/>
  <c r="O33" i="3"/>
  <c r="N33" i="3"/>
  <c r="K33" i="3"/>
  <c r="P32" i="3"/>
  <c r="O32" i="3"/>
  <c r="N32" i="3"/>
  <c r="K32" i="3"/>
  <c r="P31" i="3"/>
  <c r="O31" i="3"/>
  <c r="N31" i="3"/>
  <c r="K31" i="3"/>
  <c r="P30" i="3"/>
  <c r="O30" i="3"/>
  <c r="N30" i="3"/>
  <c r="K30" i="3"/>
  <c r="P29" i="3"/>
  <c r="O29" i="3"/>
  <c r="N29" i="3"/>
  <c r="K29" i="3"/>
  <c r="P28" i="3"/>
  <c r="O28" i="3"/>
  <c r="N28" i="3"/>
  <c r="K28" i="3"/>
  <c r="P27" i="3"/>
  <c r="O27" i="3"/>
  <c r="N27" i="3"/>
  <c r="K27" i="3"/>
  <c r="P26" i="3"/>
  <c r="O26" i="3"/>
  <c r="N26" i="3"/>
  <c r="K26" i="3"/>
  <c r="P25" i="3"/>
  <c r="O25" i="3"/>
  <c r="N25" i="3"/>
  <c r="K25" i="3"/>
  <c r="P24" i="3"/>
  <c r="O24" i="3"/>
  <c r="N24" i="3"/>
  <c r="K24" i="3"/>
  <c r="P23" i="3"/>
  <c r="O23" i="3"/>
  <c r="N23" i="3"/>
  <c r="K23" i="3"/>
  <c r="P22" i="3"/>
  <c r="O22" i="3"/>
  <c r="N22" i="3"/>
  <c r="K22" i="3"/>
  <c r="P21" i="3"/>
  <c r="O21" i="3"/>
  <c r="N21" i="3"/>
  <c r="K21" i="3"/>
  <c r="P20" i="3"/>
  <c r="O20" i="3"/>
  <c r="N20" i="3"/>
  <c r="K20" i="3"/>
  <c r="P19" i="3"/>
  <c r="O19" i="3"/>
  <c r="N19" i="3"/>
  <c r="K19" i="3"/>
  <c r="P18" i="3"/>
  <c r="O18" i="3"/>
  <c r="N18" i="3"/>
  <c r="K18" i="3"/>
  <c r="P17" i="3"/>
  <c r="O17" i="3"/>
  <c r="N17" i="3"/>
  <c r="K17" i="3"/>
  <c r="P16" i="3"/>
  <c r="O16" i="3"/>
  <c r="N16" i="3"/>
  <c r="K16" i="3"/>
  <c r="P15" i="3"/>
  <c r="O15" i="3"/>
  <c r="N15" i="3"/>
  <c r="K15" i="3"/>
  <c r="P14" i="3"/>
  <c r="O14" i="3"/>
  <c r="N14" i="3"/>
  <c r="K14" i="3"/>
  <c r="P13" i="3"/>
  <c r="O13" i="3"/>
  <c r="N13" i="3"/>
  <c r="K13" i="3"/>
  <c r="P12" i="3"/>
  <c r="O12" i="3"/>
  <c r="N12" i="3"/>
  <c r="K12" i="3"/>
  <c r="P11" i="3"/>
  <c r="O11" i="3"/>
  <c r="N11" i="3"/>
  <c r="K11" i="3"/>
  <c r="P10" i="3"/>
  <c r="O10" i="3"/>
  <c r="N10" i="3"/>
  <c r="K10" i="3"/>
  <c r="P9" i="3"/>
  <c r="O9" i="3"/>
  <c r="N9" i="3"/>
  <c r="K9" i="3"/>
  <c r="P8" i="3"/>
  <c r="O8" i="3"/>
  <c r="N8" i="3"/>
  <c r="K8" i="3"/>
  <c r="P7" i="3"/>
  <c r="O7" i="3"/>
  <c r="N7" i="3"/>
  <c r="K7" i="3"/>
  <c r="P6" i="3"/>
  <c r="O6" i="3"/>
  <c r="N6" i="3"/>
  <c r="K6" i="3"/>
  <c r="P5" i="3"/>
  <c r="O5" i="3"/>
  <c r="N5" i="3"/>
  <c r="K5" i="3"/>
  <c r="P4" i="3"/>
  <c r="O4" i="3"/>
  <c r="N4" i="3"/>
  <c r="K4" i="3"/>
  <c r="R3" i="3"/>
  <c r="P3" i="3"/>
  <c r="O3" i="3"/>
  <c r="N3" i="3"/>
  <c r="K3" i="3"/>
  <c r="R2" i="3"/>
  <c r="P2" i="3"/>
  <c r="O2" i="3"/>
  <c r="N2" i="3"/>
  <c r="K2" i="3"/>
  <c r="A3" i="1"/>
  <c r="B3" i="1"/>
  <c r="C3" i="1"/>
  <c r="D3" i="1"/>
  <c r="E3" i="1"/>
  <c r="F3" i="1"/>
  <c r="G3" i="1"/>
  <c r="A4" i="1"/>
  <c r="B4" i="1"/>
  <c r="C4" i="1"/>
  <c r="D4" i="1"/>
  <c r="E4" i="1"/>
  <c r="F4" i="1"/>
  <c r="G4" i="1"/>
  <c r="A5" i="1"/>
  <c r="B5" i="1"/>
  <c r="C5" i="1"/>
  <c r="D5" i="1"/>
  <c r="E5" i="1"/>
  <c r="F5" i="1"/>
  <c r="G5" i="1"/>
  <c r="A6" i="1"/>
  <c r="B6" i="1"/>
  <c r="C6" i="1"/>
  <c r="D6" i="1"/>
  <c r="E6" i="1"/>
  <c r="F6" i="1"/>
  <c r="G6" i="1"/>
  <c r="A7" i="1"/>
  <c r="B7" i="1"/>
  <c r="C7" i="1"/>
  <c r="D7" i="1"/>
  <c r="E7" i="1"/>
  <c r="F7" i="1"/>
  <c r="G7" i="1"/>
  <c r="A8" i="1"/>
  <c r="B8" i="1"/>
  <c r="C8" i="1"/>
  <c r="D8" i="1"/>
  <c r="E8" i="1"/>
  <c r="F8" i="1"/>
  <c r="G8" i="1"/>
  <c r="A9" i="1"/>
  <c r="B9" i="1"/>
  <c r="C9" i="1"/>
  <c r="D9" i="1"/>
  <c r="E9" i="1"/>
  <c r="F9" i="1"/>
  <c r="G9" i="1"/>
  <c r="A10" i="1"/>
  <c r="B10" i="1"/>
  <c r="C10" i="1"/>
  <c r="D10" i="1"/>
  <c r="E10" i="1"/>
  <c r="F10" i="1"/>
  <c r="G10" i="1"/>
  <c r="A11" i="1"/>
  <c r="B11" i="1"/>
  <c r="C11" i="1"/>
  <c r="D11" i="1"/>
  <c r="E11" i="1"/>
  <c r="F11" i="1"/>
  <c r="G11" i="1"/>
  <c r="A12" i="1"/>
  <c r="B12" i="1"/>
  <c r="C12" i="1"/>
  <c r="D12" i="1"/>
  <c r="E12" i="1"/>
  <c r="F12" i="1"/>
  <c r="G12" i="1"/>
  <c r="A13" i="1"/>
  <c r="B13" i="1"/>
  <c r="C13" i="1"/>
  <c r="D13" i="1"/>
  <c r="E13" i="1"/>
  <c r="F13" i="1"/>
  <c r="G13" i="1"/>
  <c r="A14" i="1"/>
  <c r="B14" i="1"/>
  <c r="C14" i="1"/>
  <c r="D14" i="1"/>
  <c r="E14" i="1"/>
  <c r="F14" i="1"/>
  <c r="G14" i="1"/>
  <c r="A15" i="1"/>
  <c r="B15" i="1"/>
  <c r="C15" i="1"/>
  <c r="D15" i="1"/>
  <c r="E15" i="1"/>
  <c r="F15" i="1"/>
  <c r="G15" i="1"/>
  <c r="A16" i="1"/>
  <c r="B16" i="1"/>
  <c r="C16" i="1"/>
  <c r="D16" i="1"/>
  <c r="E16" i="1"/>
  <c r="F16" i="1"/>
  <c r="G16" i="1"/>
  <c r="A17" i="1"/>
  <c r="B17" i="1"/>
  <c r="C17" i="1"/>
  <c r="D17" i="1"/>
  <c r="E17" i="1"/>
  <c r="F17" i="1"/>
  <c r="G17" i="1"/>
  <c r="A18" i="1"/>
  <c r="B18" i="1"/>
  <c r="C18" i="1"/>
  <c r="D18" i="1"/>
  <c r="E18" i="1"/>
  <c r="F18" i="1"/>
  <c r="G18" i="1"/>
  <c r="A19" i="1"/>
  <c r="B19" i="1"/>
  <c r="C19" i="1"/>
  <c r="D19" i="1"/>
  <c r="E19" i="1"/>
  <c r="F19" i="1"/>
  <c r="G19" i="1"/>
  <c r="A20" i="1"/>
  <c r="B20" i="1"/>
  <c r="C20" i="1"/>
  <c r="D20" i="1"/>
  <c r="E20" i="1"/>
  <c r="F20" i="1"/>
  <c r="G20" i="1"/>
  <c r="A21" i="1"/>
  <c r="B21" i="1"/>
  <c r="C21" i="1"/>
  <c r="D21" i="1"/>
  <c r="E21" i="1"/>
  <c r="F21" i="1"/>
  <c r="G21" i="1"/>
  <c r="A22" i="1"/>
  <c r="B22" i="1"/>
  <c r="C22" i="1"/>
  <c r="D22" i="1"/>
  <c r="E22" i="1"/>
  <c r="F22" i="1"/>
  <c r="G22" i="1"/>
  <c r="A23" i="1"/>
  <c r="B23" i="1"/>
  <c r="C23" i="1"/>
  <c r="D23" i="1"/>
  <c r="E23" i="1"/>
  <c r="F23" i="1"/>
  <c r="G23" i="1"/>
  <c r="A24" i="1"/>
  <c r="B24" i="1"/>
  <c r="C24" i="1"/>
  <c r="D24" i="1"/>
  <c r="E24" i="1"/>
  <c r="F24" i="1"/>
  <c r="G24" i="1"/>
  <c r="A25" i="1"/>
  <c r="B25" i="1"/>
  <c r="C25" i="1"/>
  <c r="D25" i="1"/>
  <c r="E25" i="1"/>
  <c r="F25" i="1"/>
  <c r="G25" i="1"/>
  <c r="A26" i="1"/>
  <c r="B26" i="1"/>
  <c r="C26" i="1"/>
  <c r="D26" i="1"/>
  <c r="E26" i="1"/>
  <c r="F26" i="1"/>
  <c r="G26" i="1"/>
  <c r="A27" i="1"/>
  <c r="B27" i="1"/>
  <c r="C27" i="1"/>
  <c r="D27" i="1"/>
  <c r="E27" i="1"/>
  <c r="F27" i="1"/>
  <c r="G27" i="1"/>
  <c r="A28" i="1"/>
  <c r="B28" i="1"/>
  <c r="C28" i="1"/>
  <c r="D28" i="1"/>
  <c r="E28" i="1"/>
  <c r="F28" i="1"/>
  <c r="G28" i="1"/>
  <c r="A29" i="1"/>
  <c r="B29" i="1"/>
  <c r="C29" i="1"/>
  <c r="D29" i="1"/>
  <c r="E29" i="1"/>
  <c r="F29" i="1"/>
  <c r="G29" i="1"/>
  <c r="A30" i="1"/>
  <c r="B30" i="1"/>
  <c r="C30" i="1"/>
  <c r="D30" i="1"/>
  <c r="E30" i="1"/>
  <c r="F30" i="1"/>
  <c r="G30" i="1"/>
  <c r="A31" i="1"/>
  <c r="B31" i="1"/>
  <c r="C31" i="1"/>
  <c r="D31" i="1"/>
  <c r="E31" i="1"/>
  <c r="F31" i="1"/>
  <c r="G31" i="1"/>
  <c r="A32" i="1"/>
  <c r="B32" i="1"/>
  <c r="C32" i="1"/>
  <c r="D32" i="1"/>
  <c r="E32" i="1"/>
  <c r="F32" i="1"/>
  <c r="G32" i="1"/>
  <c r="A33" i="1"/>
  <c r="B33" i="1"/>
  <c r="C33" i="1"/>
  <c r="D33" i="1"/>
  <c r="E33" i="1"/>
  <c r="F33" i="1"/>
  <c r="G33" i="1"/>
  <c r="A34" i="1"/>
  <c r="B34" i="1"/>
  <c r="C34" i="1"/>
  <c r="D34" i="1"/>
  <c r="E34" i="1"/>
  <c r="F34" i="1"/>
  <c r="G34" i="1"/>
  <c r="A35" i="1"/>
  <c r="B35" i="1"/>
  <c r="C35" i="1"/>
  <c r="D35" i="1"/>
  <c r="E35" i="1"/>
  <c r="F35" i="1"/>
  <c r="G35" i="1"/>
  <c r="A36" i="1"/>
  <c r="B36" i="1"/>
  <c r="C36" i="1"/>
  <c r="D36" i="1"/>
  <c r="E36" i="1"/>
  <c r="F36" i="1"/>
  <c r="G36" i="1"/>
  <c r="A37" i="1"/>
  <c r="B37" i="1"/>
  <c r="C37" i="1"/>
  <c r="D37" i="1"/>
  <c r="E37" i="1"/>
  <c r="F37" i="1"/>
  <c r="G37" i="1"/>
  <c r="A38" i="1"/>
  <c r="B38" i="1"/>
  <c r="C38" i="1"/>
  <c r="D38" i="1"/>
  <c r="E38" i="1"/>
  <c r="F38" i="1"/>
  <c r="G38" i="1"/>
  <c r="A39" i="1"/>
  <c r="B39" i="1"/>
  <c r="C39" i="1"/>
  <c r="D39" i="1"/>
  <c r="E39" i="1"/>
  <c r="F39" i="1"/>
  <c r="G39" i="1"/>
  <c r="A40" i="1"/>
  <c r="B40" i="1"/>
  <c r="C40" i="1"/>
  <c r="D40" i="1"/>
  <c r="E40" i="1"/>
  <c r="F40" i="1"/>
  <c r="G40" i="1"/>
  <c r="A41" i="1"/>
  <c r="B41" i="1"/>
  <c r="C41" i="1"/>
  <c r="D41" i="1"/>
  <c r="E41" i="1"/>
  <c r="F41" i="1"/>
  <c r="G41" i="1"/>
  <c r="A42" i="1"/>
  <c r="B42" i="1"/>
  <c r="C42" i="1"/>
  <c r="D42" i="1"/>
  <c r="E42" i="1"/>
  <c r="F42" i="1"/>
  <c r="G42" i="1"/>
  <c r="A43" i="1"/>
  <c r="B43" i="1"/>
  <c r="C43" i="1"/>
  <c r="D43" i="1"/>
  <c r="E43" i="1"/>
  <c r="F43" i="1"/>
  <c r="G43" i="1"/>
  <c r="A44" i="1"/>
  <c r="B44" i="1"/>
  <c r="C44" i="1"/>
  <c r="D44" i="1"/>
  <c r="E44" i="1"/>
  <c r="F44" i="1"/>
  <c r="G44" i="1"/>
  <c r="A45" i="1"/>
  <c r="B45" i="1"/>
  <c r="C45" i="1"/>
  <c r="D45" i="1"/>
  <c r="E45" i="1"/>
  <c r="F45" i="1"/>
  <c r="G45" i="1"/>
  <c r="A46" i="1"/>
  <c r="B46" i="1"/>
  <c r="C46" i="1"/>
  <c r="D46" i="1"/>
  <c r="E46" i="1"/>
  <c r="F46" i="1"/>
  <c r="G46" i="1"/>
  <c r="A47" i="1"/>
  <c r="B47" i="1"/>
  <c r="C47" i="1"/>
  <c r="D47" i="1"/>
  <c r="E47" i="1"/>
  <c r="F47" i="1"/>
  <c r="G47" i="1"/>
  <c r="A48" i="1"/>
  <c r="B48" i="1"/>
  <c r="C48" i="1"/>
  <c r="D48" i="1"/>
  <c r="E48" i="1"/>
  <c r="F48" i="1"/>
  <c r="G48" i="1"/>
  <c r="A49" i="1"/>
  <c r="B49" i="1"/>
  <c r="C49" i="1"/>
  <c r="D49" i="1"/>
  <c r="E49" i="1"/>
  <c r="F49" i="1"/>
  <c r="G49" i="1"/>
  <c r="A50" i="1"/>
  <c r="B50" i="1"/>
  <c r="C50" i="1"/>
  <c r="D50" i="1"/>
  <c r="E50" i="1"/>
  <c r="F50" i="1"/>
  <c r="G50" i="1"/>
  <c r="A51" i="1"/>
  <c r="B51" i="1"/>
  <c r="C51" i="1"/>
  <c r="D51" i="1"/>
  <c r="E51" i="1"/>
  <c r="F51" i="1"/>
  <c r="G51" i="1"/>
  <c r="A52" i="1"/>
  <c r="B52" i="1"/>
  <c r="C52" i="1"/>
  <c r="D52" i="1"/>
  <c r="E52" i="1"/>
  <c r="F52" i="1"/>
  <c r="G52" i="1"/>
  <c r="A53" i="1"/>
  <c r="B53" i="1"/>
  <c r="C53" i="1"/>
  <c r="D53" i="1"/>
  <c r="E53" i="1"/>
  <c r="F53" i="1"/>
  <c r="G53" i="1"/>
  <c r="A54" i="1"/>
  <c r="B54" i="1"/>
  <c r="C54" i="1"/>
  <c r="D54" i="1"/>
  <c r="E54" i="1"/>
  <c r="F54" i="1"/>
  <c r="G54" i="1"/>
  <c r="A55" i="1"/>
  <c r="B55" i="1"/>
  <c r="C55" i="1"/>
  <c r="D55" i="1"/>
  <c r="E55" i="1"/>
  <c r="F55" i="1"/>
  <c r="G55" i="1"/>
  <c r="A56" i="1"/>
  <c r="B56" i="1"/>
  <c r="C56" i="1"/>
  <c r="D56" i="1"/>
  <c r="E56" i="1"/>
  <c r="F56" i="1"/>
  <c r="G56" i="1"/>
  <c r="A57" i="1"/>
  <c r="B57" i="1"/>
  <c r="C57" i="1"/>
  <c r="D57" i="1"/>
  <c r="E57" i="1"/>
  <c r="F57" i="1"/>
  <c r="G57" i="1"/>
  <c r="A58" i="1"/>
  <c r="B58" i="1"/>
  <c r="C58" i="1"/>
  <c r="D58" i="1"/>
  <c r="E58" i="1"/>
  <c r="F58" i="1"/>
  <c r="G58" i="1"/>
  <c r="A59" i="1"/>
  <c r="B59" i="1"/>
  <c r="C59" i="1"/>
  <c r="D59" i="1"/>
  <c r="E59" i="1"/>
  <c r="F59" i="1"/>
  <c r="G59" i="1"/>
  <c r="A60" i="1"/>
  <c r="B60" i="1"/>
  <c r="C60" i="1"/>
  <c r="D60" i="1"/>
  <c r="E60" i="1"/>
  <c r="F60" i="1"/>
  <c r="G60" i="1"/>
  <c r="A61" i="1"/>
  <c r="B61" i="1"/>
  <c r="C61" i="1"/>
  <c r="D61" i="1"/>
  <c r="E61" i="1"/>
  <c r="F61" i="1"/>
  <c r="G61" i="1"/>
  <c r="A62" i="1"/>
  <c r="B62" i="1"/>
  <c r="C62" i="1"/>
  <c r="D62" i="1"/>
  <c r="E62" i="1"/>
  <c r="F62" i="1"/>
  <c r="G62" i="1"/>
  <c r="A63" i="1"/>
  <c r="B63" i="1"/>
  <c r="C63" i="1"/>
  <c r="D63" i="1"/>
  <c r="E63" i="1"/>
  <c r="F63" i="1"/>
  <c r="G63" i="1"/>
  <c r="A64" i="1"/>
  <c r="B64" i="1"/>
  <c r="C64" i="1"/>
  <c r="D64" i="1"/>
  <c r="E64" i="1"/>
  <c r="F64" i="1"/>
  <c r="G64" i="1"/>
  <c r="A65" i="1"/>
  <c r="B65" i="1"/>
  <c r="C65" i="1"/>
  <c r="D65" i="1"/>
  <c r="E65" i="1"/>
  <c r="F65" i="1"/>
  <c r="G65" i="1"/>
  <c r="A66" i="1"/>
  <c r="B66" i="1"/>
  <c r="C66" i="1"/>
  <c r="D66" i="1"/>
  <c r="E66" i="1"/>
  <c r="F66" i="1"/>
  <c r="G66" i="1"/>
  <c r="A67" i="1"/>
  <c r="B67" i="1"/>
  <c r="C67" i="1"/>
  <c r="D67" i="1"/>
  <c r="E67" i="1"/>
  <c r="F67" i="1"/>
  <c r="G67" i="1"/>
  <c r="A68" i="1"/>
  <c r="B68" i="1"/>
  <c r="C68" i="1"/>
  <c r="D68" i="1"/>
  <c r="E68" i="1"/>
  <c r="F68" i="1"/>
  <c r="G68" i="1"/>
  <c r="A69" i="1"/>
  <c r="B69" i="1"/>
  <c r="C69" i="1"/>
  <c r="D69" i="1"/>
  <c r="E69" i="1"/>
  <c r="F69" i="1"/>
  <c r="G69" i="1"/>
  <c r="A70" i="1"/>
  <c r="B70" i="1"/>
  <c r="C70" i="1"/>
  <c r="D70" i="1"/>
  <c r="E70" i="1"/>
  <c r="F70" i="1"/>
  <c r="G70" i="1"/>
  <c r="A71" i="1"/>
  <c r="B71" i="1"/>
  <c r="C71" i="1"/>
  <c r="D71" i="1"/>
  <c r="E71" i="1"/>
  <c r="F71" i="1"/>
  <c r="G71" i="1"/>
  <c r="A72" i="1"/>
  <c r="B72" i="1"/>
  <c r="C72" i="1"/>
  <c r="D72" i="1"/>
  <c r="E72" i="1"/>
  <c r="F72" i="1"/>
  <c r="G72" i="1"/>
  <c r="A73" i="1"/>
  <c r="B73" i="1"/>
  <c r="C73" i="1"/>
  <c r="D73" i="1"/>
  <c r="E73" i="1"/>
  <c r="F73" i="1"/>
  <c r="G73" i="1"/>
  <c r="A74" i="1"/>
  <c r="B74" i="1"/>
  <c r="C74" i="1"/>
  <c r="D74" i="1"/>
  <c r="E74" i="1"/>
  <c r="F74" i="1"/>
  <c r="G74" i="1"/>
  <c r="A75" i="1"/>
  <c r="B75" i="1"/>
  <c r="C75" i="1"/>
  <c r="D75" i="1"/>
  <c r="E75" i="1"/>
  <c r="F75" i="1"/>
  <c r="G75" i="1"/>
  <c r="A76" i="1"/>
  <c r="B76" i="1"/>
  <c r="C76" i="1"/>
  <c r="D76" i="1"/>
  <c r="E76" i="1"/>
  <c r="F76" i="1"/>
  <c r="G76" i="1"/>
  <c r="A77" i="1"/>
  <c r="B77" i="1"/>
  <c r="C77" i="1"/>
  <c r="D77" i="1"/>
  <c r="E77" i="1"/>
  <c r="F77" i="1"/>
  <c r="G77" i="1"/>
  <c r="A78" i="1"/>
  <c r="B78" i="1"/>
  <c r="C78" i="1"/>
  <c r="D78" i="1"/>
  <c r="E78" i="1"/>
  <c r="F78" i="1"/>
  <c r="G78" i="1"/>
  <c r="A79" i="1"/>
  <c r="B79" i="1"/>
  <c r="C79" i="1"/>
  <c r="D79" i="1"/>
  <c r="E79" i="1"/>
  <c r="F79" i="1"/>
  <c r="G79" i="1"/>
  <c r="A80" i="1"/>
  <c r="B80" i="1"/>
  <c r="C80" i="1"/>
  <c r="D80" i="1"/>
  <c r="E80" i="1"/>
  <c r="F80" i="1"/>
  <c r="G80" i="1"/>
  <c r="A81" i="1"/>
  <c r="B81" i="1"/>
  <c r="C81" i="1"/>
  <c r="D81" i="1"/>
  <c r="E81" i="1"/>
  <c r="F81" i="1"/>
  <c r="G81" i="1"/>
  <c r="A82" i="1"/>
  <c r="B82" i="1"/>
  <c r="C82" i="1"/>
  <c r="D82" i="1"/>
  <c r="E82" i="1"/>
  <c r="F82" i="1"/>
  <c r="G82" i="1"/>
  <c r="A83" i="1"/>
  <c r="B83" i="1"/>
  <c r="C83" i="1"/>
  <c r="D83" i="1"/>
  <c r="E83" i="1"/>
  <c r="F83" i="1"/>
  <c r="G83" i="1"/>
  <c r="A84" i="1"/>
  <c r="B84" i="1"/>
  <c r="C84" i="1"/>
  <c r="D84" i="1"/>
  <c r="E84" i="1"/>
  <c r="F84" i="1"/>
  <c r="G84" i="1"/>
  <c r="A85" i="1"/>
  <c r="B85" i="1"/>
  <c r="C85" i="1"/>
  <c r="D85" i="1"/>
  <c r="E85" i="1"/>
  <c r="F85" i="1"/>
  <c r="G85" i="1"/>
  <c r="A86" i="1"/>
  <c r="B86" i="1"/>
  <c r="C86" i="1"/>
  <c r="D86" i="1"/>
  <c r="E86" i="1"/>
  <c r="F86" i="1"/>
  <c r="G86" i="1"/>
  <c r="A87" i="1"/>
  <c r="B87" i="1"/>
  <c r="C87" i="1"/>
  <c r="D87" i="1"/>
  <c r="E87" i="1"/>
  <c r="F87" i="1"/>
  <c r="G87" i="1"/>
  <c r="A88" i="1"/>
  <c r="B88" i="1"/>
  <c r="C88" i="1"/>
  <c r="D88" i="1"/>
  <c r="E88" i="1"/>
  <c r="F88" i="1"/>
  <c r="G88" i="1"/>
  <c r="A89" i="1"/>
  <c r="B89" i="1"/>
  <c r="C89" i="1"/>
  <c r="D89" i="1"/>
  <c r="E89" i="1"/>
  <c r="F89" i="1"/>
  <c r="G89" i="1"/>
  <c r="A90" i="1"/>
  <c r="B90" i="1"/>
  <c r="C90" i="1"/>
  <c r="D90" i="1"/>
  <c r="E90" i="1"/>
  <c r="F90" i="1"/>
  <c r="G90" i="1"/>
  <c r="A91" i="1"/>
  <c r="B91" i="1"/>
  <c r="C91" i="1"/>
  <c r="D91" i="1"/>
  <c r="E91" i="1"/>
  <c r="F91" i="1"/>
  <c r="G91" i="1"/>
  <c r="A92" i="1"/>
  <c r="B92" i="1"/>
  <c r="C92" i="1"/>
  <c r="D92" i="1"/>
  <c r="E92" i="1"/>
  <c r="F92" i="1"/>
  <c r="G92" i="1"/>
  <c r="A93" i="1"/>
  <c r="B93" i="1"/>
  <c r="C93" i="1"/>
  <c r="D93" i="1"/>
  <c r="E93" i="1"/>
  <c r="F93" i="1"/>
  <c r="G93" i="1"/>
  <c r="A94" i="1"/>
  <c r="B94" i="1"/>
  <c r="C94" i="1"/>
  <c r="D94" i="1"/>
  <c r="E94" i="1"/>
  <c r="F94" i="1"/>
  <c r="G94" i="1"/>
  <c r="A95" i="1"/>
  <c r="B95" i="1"/>
  <c r="C95" i="1"/>
  <c r="D95" i="1"/>
  <c r="E95" i="1"/>
  <c r="F95" i="1"/>
  <c r="G95" i="1"/>
  <c r="A96" i="1"/>
  <c r="B96" i="1"/>
  <c r="C96" i="1"/>
  <c r="D96" i="1"/>
  <c r="E96" i="1"/>
  <c r="F96" i="1"/>
  <c r="G96" i="1"/>
  <c r="A97" i="1"/>
  <c r="B97" i="1"/>
  <c r="C97" i="1"/>
  <c r="D97" i="1"/>
  <c r="E97" i="1"/>
  <c r="F97" i="1"/>
  <c r="G97" i="1"/>
  <c r="A98" i="1"/>
  <c r="B98" i="1"/>
  <c r="C98" i="1"/>
  <c r="D98" i="1"/>
  <c r="E98" i="1"/>
  <c r="F98" i="1"/>
  <c r="G98" i="1"/>
  <c r="A99" i="1"/>
  <c r="B99" i="1"/>
  <c r="C99" i="1"/>
  <c r="D99" i="1"/>
  <c r="E99" i="1"/>
  <c r="F99" i="1"/>
  <c r="G99" i="1"/>
  <c r="A100" i="1"/>
  <c r="B100" i="1"/>
  <c r="C100" i="1"/>
  <c r="D100" i="1"/>
  <c r="E100" i="1"/>
  <c r="F100" i="1"/>
  <c r="G100" i="1"/>
  <c r="A101" i="1"/>
  <c r="B101" i="1"/>
  <c r="C101" i="1"/>
  <c r="D101" i="1"/>
  <c r="E101" i="1"/>
  <c r="F101" i="1"/>
  <c r="G101" i="1"/>
  <c r="A102" i="1"/>
  <c r="B102" i="1"/>
  <c r="C102" i="1"/>
  <c r="D102" i="1"/>
  <c r="E102" i="1"/>
  <c r="F102" i="1"/>
  <c r="G102" i="1"/>
  <c r="A103" i="1"/>
  <c r="B103" i="1"/>
  <c r="C103" i="1"/>
  <c r="D103" i="1"/>
  <c r="E103" i="1"/>
  <c r="F103" i="1"/>
  <c r="G103" i="1"/>
  <c r="A104" i="1"/>
  <c r="B104" i="1"/>
  <c r="C104" i="1"/>
  <c r="D104" i="1"/>
  <c r="E104" i="1"/>
  <c r="F104" i="1"/>
  <c r="G104" i="1"/>
  <c r="A105" i="1"/>
  <c r="B105" i="1"/>
  <c r="C105" i="1"/>
  <c r="D105" i="1"/>
  <c r="E105" i="1"/>
  <c r="F105" i="1"/>
  <c r="G105" i="1"/>
  <c r="A106" i="1"/>
  <c r="B106" i="1"/>
  <c r="C106" i="1"/>
  <c r="D106" i="1"/>
  <c r="E106" i="1"/>
  <c r="F106" i="1"/>
  <c r="G106" i="1"/>
  <c r="A107" i="1"/>
  <c r="B107" i="1"/>
  <c r="C107" i="1"/>
  <c r="D107" i="1"/>
  <c r="E107" i="1"/>
  <c r="F107" i="1"/>
  <c r="G107" i="1"/>
  <c r="A108" i="1"/>
  <c r="B108" i="1"/>
  <c r="C108" i="1"/>
  <c r="D108" i="1"/>
  <c r="E108" i="1"/>
  <c r="F108" i="1"/>
  <c r="G108" i="1"/>
  <c r="A109" i="1"/>
  <c r="B109" i="1"/>
  <c r="C109" i="1"/>
  <c r="D109" i="1"/>
  <c r="E109" i="1"/>
  <c r="F109" i="1"/>
  <c r="G109" i="1"/>
  <c r="A110" i="1"/>
  <c r="B110" i="1"/>
  <c r="C110" i="1"/>
  <c r="D110" i="1"/>
  <c r="E110" i="1"/>
  <c r="F110" i="1"/>
  <c r="G110" i="1"/>
  <c r="A111" i="1"/>
  <c r="B111" i="1"/>
  <c r="C111" i="1"/>
  <c r="D111" i="1"/>
  <c r="E111" i="1"/>
  <c r="F111" i="1"/>
  <c r="G111" i="1"/>
  <c r="A112" i="1"/>
  <c r="B112" i="1"/>
  <c r="C112" i="1"/>
  <c r="D112" i="1"/>
  <c r="E112" i="1"/>
  <c r="F112" i="1"/>
  <c r="G112" i="1"/>
  <c r="A113" i="1"/>
  <c r="B113" i="1"/>
  <c r="C113" i="1"/>
  <c r="D113" i="1"/>
  <c r="E113" i="1"/>
  <c r="F113" i="1"/>
  <c r="G113" i="1"/>
  <c r="A114" i="1"/>
  <c r="B114" i="1"/>
  <c r="C114" i="1"/>
  <c r="D114" i="1"/>
  <c r="E114" i="1"/>
  <c r="F114" i="1"/>
  <c r="G114" i="1"/>
  <c r="A115" i="1"/>
  <c r="B115" i="1"/>
  <c r="C115" i="1"/>
  <c r="D115" i="1"/>
  <c r="E115" i="1"/>
  <c r="F115" i="1"/>
  <c r="G115" i="1"/>
  <c r="A116" i="1"/>
  <c r="B116" i="1"/>
  <c r="C116" i="1"/>
  <c r="D116" i="1"/>
  <c r="E116" i="1"/>
  <c r="F116" i="1"/>
  <c r="G116" i="1"/>
  <c r="A117" i="1"/>
  <c r="B117" i="1"/>
  <c r="C117" i="1"/>
  <c r="D117" i="1"/>
  <c r="E117" i="1"/>
  <c r="F117" i="1"/>
  <c r="G117" i="1"/>
  <c r="A118" i="1"/>
  <c r="B118" i="1"/>
  <c r="C118" i="1"/>
  <c r="D118" i="1"/>
  <c r="E118" i="1"/>
  <c r="F118" i="1"/>
  <c r="G118" i="1"/>
  <c r="A119" i="1"/>
  <c r="B119" i="1"/>
  <c r="C119" i="1"/>
  <c r="D119" i="1"/>
  <c r="E119" i="1"/>
  <c r="F119" i="1"/>
  <c r="G119" i="1"/>
  <c r="A120" i="1"/>
  <c r="B120" i="1"/>
  <c r="C120" i="1"/>
  <c r="D120" i="1"/>
  <c r="E120" i="1"/>
  <c r="F120" i="1"/>
  <c r="G120" i="1"/>
  <c r="A121" i="1"/>
  <c r="B121" i="1"/>
  <c r="C121" i="1"/>
  <c r="D121" i="1"/>
  <c r="E121" i="1"/>
  <c r="F121" i="1"/>
  <c r="G121" i="1"/>
  <c r="A122" i="1"/>
  <c r="B122" i="1"/>
  <c r="C122" i="1"/>
  <c r="D122" i="1"/>
  <c r="E122" i="1"/>
  <c r="F122" i="1"/>
  <c r="G122" i="1"/>
  <c r="A123" i="1"/>
  <c r="B123" i="1"/>
  <c r="C123" i="1"/>
  <c r="D123" i="1"/>
  <c r="E123" i="1"/>
  <c r="F123" i="1"/>
  <c r="G123" i="1"/>
  <c r="A124" i="1"/>
  <c r="B124" i="1"/>
  <c r="C124" i="1"/>
  <c r="D124" i="1"/>
  <c r="E124" i="1"/>
  <c r="F124" i="1"/>
  <c r="G124" i="1"/>
  <c r="A125" i="1"/>
  <c r="B125" i="1"/>
  <c r="C125" i="1"/>
  <c r="D125" i="1"/>
  <c r="E125" i="1"/>
  <c r="F125" i="1"/>
  <c r="G125" i="1"/>
  <c r="A126" i="1"/>
  <c r="B126" i="1"/>
  <c r="C126" i="1"/>
  <c r="D126" i="1"/>
  <c r="E126" i="1"/>
  <c r="F126" i="1"/>
  <c r="G126" i="1"/>
  <c r="A127" i="1"/>
  <c r="B127" i="1"/>
  <c r="C127" i="1"/>
  <c r="D127" i="1"/>
  <c r="E127" i="1"/>
  <c r="F127" i="1"/>
  <c r="G127" i="1"/>
  <c r="A128" i="1"/>
  <c r="B128" i="1"/>
  <c r="C128" i="1"/>
  <c r="D128" i="1"/>
  <c r="E128" i="1"/>
  <c r="F128" i="1"/>
  <c r="G128" i="1"/>
  <c r="A129" i="1"/>
  <c r="B129" i="1"/>
  <c r="C129" i="1"/>
  <c r="D129" i="1"/>
  <c r="E129" i="1"/>
  <c r="F129" i="1"/>
  <c r="G129" i="1"/>
  <c r="A130" i="1"/>
  <c r="B130" i="1"/>
  <c r="C130" i="1"/>
  <c r="D130" i="1"/>
  <c r="E130" i="1"/>
  <c r="F130" i="1"/>
  <c r="G130" i="1"/>
  <c r="A131" i="1"/>
  <c r="B131" i="1"/>
  <c r="C131" i="1"/>
  <c r="D131" i="1"/>
  <c r="E131" i="1"/>
  <c r="F131" i="1"/>
  <c r="G131" i="1"/>
  <c r="A132" i="1"/>
  <c r="B132" i="1"/>
  <c r="C132" i="1"/>
  <c r="D132" i="1"/>
  <c r="E132" i="1"/>
  <c r="F132" i="1"/>
  <c r="G132" i="1"/>
  <c r="A133" i="1"/>
  <c r="B133" i="1"/>
  <c r="C133" i="1"/>
  <c r="D133" i="1"/>
  <c r="E133" i="1"/>
  <c r="F133" i="1"/>
  <c r="G133" i="1"/>
  <c r="A134" i="1"/>
  <c r="B134" i="1"/>
  <c r="C134" i="1"/>
  <c r="D134" i="1"/>
  <c r="E134" i="1"/>
  <c r="F134" i="1"/>
  <c r="G134" i="1"/>
  <c r="A135" i="1"/>
  <c r="B135" i="1"/>
  <c r="C135" i="1"/>
  <c r="D135" i="1"/>
  <c r="E135" i="1"/>
  <c r="F135" i="1"/>
  <c r="G135" i="1"/>
  <c r="A136" i="1"/>
  <c r="B136" i="1"/>
  <c r="C136" i="1"/>
  <c r="D136" i="1"/>
  <c r="E136" i="1"/>
  <c r="F136" i="1"/>
  <c r="G136" i="1"/>
  <c r="A137" i="1"/>
  <c r="B137" i="1"/>
  <c r="C137" i="1"/>
  <c r="D137" i="1"/>
  <c r="E137" i="1"/>
  <c r="F137" i="1"/>
  <c r="G137" i="1"/>
  <c r="A138" i="1"/>
  <c r="B138" i="1"/>
  <c r="C138" i="1"/>
  <c r="D138" i="1"/>
  <c r="E138" i="1"/>
  <c r="F138" i="1"/>
  <c r="G138" i="1"/>
  <c r="A139" i="1"/>
  <c r="B139" i="1"/>
  <c r="C139" i="1"/>
  <c r="D139" i="1"/>
  <c r="E139" i="1"/>
  <c r="F139" i="1"/>
  <c r="G139" i="1"/>
  <c r="A140" i="1"/>
  <c r="B140" i="1"/>
  <c r="C140" i="1"/>
  <c r="D140" i="1"/>
  <c r="E140" i="1"/>
  <c r="F140" i="1"/>
  <c r="G140" i="1"/>
  <c r="A141" i="1"/>
  <c r="B141" i="1"/>
  <c r="C141" i="1"/>
  <c r="D141" i="1"/>
  <c r="E141" i="1"/>
  <c r="F141" i="1"/>
  <c r="G141" i="1"/>
  <c r="A142" i="1"/>
  <c r="B142" i="1"/>
  <c r="C142" i="1"/>
  <c r="D142" i="1"/>
  <c r="E142" i="1"/>
  <c r="F142" i="1"/>
  <c r="G142" i="1"/>
  <c r="A143" i="1"/>
  <c r="B143" i="1"/>
  <c r="C143" i="1"/>
  <c r="D143" i="1"/>
  <c r="E143" i="1"/>
  <c r="F143" i="1"/>
  <c r="G143" i="1"/>
  <c r="A144" i="1"/>
  <c r="B144" i="1"/>
  <c r="C144" i="1"/>
  <c r="D144" i="1"/>
  <c r="E144" i="1"/>
  <c r="F144" i="1"/>
  <c r="G144" i="1"/>
  <c r="A145" i="1"/>
  <c r="B145" i="1"/>
  <c r="C145" i="1"/>
  <c r="D145" i="1"/>
  <c r="E145" i="1"/>
  <c r="F145" i="1"/>
  <c r="G145" i="1"/>
  <c r="A146" i="1"/>
  <c r="B146" i="1"/>
  <c r="C146" i="1"/>
  <c r="D146" i="1"/>
  <c r="E146" i="1"/>
  <c r="F146" i="1"/>
  <c r="G146" i="1"/>
  <c r="A147" i="1"/>
  <c r="B147" i="1"/>
  <c r="C147" i="1"/>
  <c r="D147" i="1"/>
  <c r="E147" i="1"/>
  <c r="F147" i="1"/>
  <c r="G147" i="1"/>
  <c r="A148" i="1"/>
  <c r="B148" i="1"/>
  <c r="C148" i="1"/>
  <c r="D148" i="1"/>
  <c r="E148" i="1"/>
  <c r="F148" i="1"/>
  <c r="G148" i="1"/>
  <c r="A149" i="1"/>
  <c r="B149" i="1"/>
  <c r="C149" i="1"/>
  <c r="D149" i="1"/>
  <c r="E149" i="1"/>
  <c r="F149" i="1"/>
  <c r="G149" i="1"/>
  <c r="A150" i="1"/>
  <c r="B150" i="1"/>
  <c r="C150" i="1"/>
  <c r="D150" i="1"/>
  <c r="E150" i="1"/>
  <c r="F150" i="1"/>
  <c r="G150" i="1"/>
  <c r="A151" i="1"/>
  <c r="B151" i="1"/>
  <c r="C151" i="1"/>
  <c r="D151" i="1"/>
  <c r="E151" i="1"/>
  <c r="F151" i="1"/>
  <c r="G151" i="1"/>
  <c r="A152" i="1"/>
  <c r="B152" i="1"/>
  <c r="C152" i="1"/>
  <c r="D152" i="1"/>
  <c r="E152" i="1"/>
  <c r="F152" i="1"/>
  <c r="G152" i="1"/>
  <c r="A153" i="1"/>
  <c r="B153" i="1"/>
  <c r="C153" i="1"/>
  <c r="D153" i="1"/>
  <c r="E153" i="1"/>
  <c r="F153" i="1"/>
  <c r="G153" i="1"/>
  <c r="A154" i="1"/>
  <c r="B154" i="1"/>
  <c r="C154" i="1"/>
  <c r="D154" i="1"/>
  <c r="E154" i="1"/>
  <c r="F154" i="1"/>
  <c r="G154" i="1"/>
  <c r="A155" i="1"/>
  <c r="B155" i="1"/>
  <c r="C155" i="1"/>
  <c r="D155" i="1"/>
  <c r="E155" i="1"/>
  <c r="F155" i="1"/>
  <c r="G155" i="1"/>
  <c r="A156" i="1"/>
  <c r="B156" i="1"/>
  <c r="C156" i="1"/>
  <c r="D156" i="1"/>
  <c r="E156" i="1"/>
  <c r="F156" i="1"/>
  <c r="G156" i="1"/>
  <c r="A157" i="1"/>
  <c r="B157" i="1"/>
  <c r="C157" i="1"/>
  <c r="D157" i="1"/>
  <c r="E157" i="1"/>
  <c r="F157" i="1"/>
  <c r="G157" i="1"/>
  <c r="A158" i="1"/>
  <c r="B158" i="1"/>
  <c r="C158" i="1"/>
  <c r="D158" i="1"/>
  <c r="E158" i="1"/>
  <c r="F158" i="1"/>
  <c r="G158" i="1"/>
  <c r="A159" i="1"/>
  <c r="B159" i="1"/>
  <c r="C159" i="1"/>
  <c r="D159" i="1"/>
  <c r="E159" i="1"/>
  <c r="F159" i="1"/>
  <c r="G159" i="1"/>
  <c r="A160" i="1"/>
  <c r="B160" i="1"/>
  <c r="C160" i="1"/>
  <c r="D160" i="1"/>
  <c r="E160" i="1"/>
  <c r="F160" i="1"/>
  <c r="G160" i="1"/>
  <c r="A161" i="1"/>
  <c r="B161" i="1"/>
  <c r="C161" i="1"/>
  <c r="D161" i="1"/>
  <c r="E161" i="1"/>
  <c r="F161" i="1"/>
  <c r="G161" i="1"/>
  <c r="A162" i="1"/>
  <c r="B162" i="1"/>
  <c r="C162" i="1"/>
  <c r="D162" i="1"/>
  <c r="E162" i="1"/>
  <c r="F162" i="1"/>
  <c r="G162" i="1"/>
  <c r="A163" i="1"/>
  <c r="B163" i="1"/>
  <c r="C163" i="1"/>
  <c r="D163" i="1"/>
  <c r="E163" i="1"/>
  <c r="F163" i="1"/>
  <c r="G163" i="1"/>
  <c r="A164" i="1"/>
  <c r="B164" i="1"/>
  <c r="C164" i="1"/>
  <c r="D164" i="1"/>
  <c r="E164" i="1"/>
  <c r="F164" i="1"/>
  <c r="G164" i="1"/>
  <c r="A165" i="1"/>
  <c r="B165" i="1"/>
  <c r="C165" i="1"/>
  <c r="D165" i="1"/>
  <c r="E165" i="1"/>
  <c r="F165" i="1"/>
  <c r="G165" i="1"/>
  <c r="A166" i="1"/>
  <c r="B166" i="1"/>
  <c r="C166" i="1"/>
  <c r="D166" i="1"/>
  <c r="E166" i="1"/>
  <c r="F166" i="1"/>
  <c r="G166" i="1"/>
  <c r="A167" i="1"/>
  <c r="B167" i="1"/>
  <c r="C167" i="1"/>
  <c r="D167" i="1"/>
  <c r="E167" i="1"/>
  <c r="F167" i="1"/>
  <c r="G167" i="1"/>
  <c r="A168" i="1"/>
  <c r="B168" i="1"/>
  <c r="C168" i="1"/>
  <c r="D168" i="1"/>
  <c r="E168" i="1"/>
  <c r="F168" i="1"/>
  <c r="G168" i="1"/>
  <c r="A169" i="1"/>
  <c r="B169" i="1"/>
  <c r="C169" i="1"/>
  <c r="D169" i="1"/>
  <c r="E169" i="1"/>
  <c r="F169" i="1"/>
  <c r="G169" i="1"/>
  <c r="A170" i="1"/>
  <c r="B170" i="1"/>
  <c r="C170" i="1"/>
  <c r="D170" i="1"/>
  <c r="E170" i="1"/>
  <c r="F170" i="1"/>
  <c r="G170" i="1"/>
  <c r="A171" i="1"/>
  <c r="B171" i="1"/>
  <c r="C171" i="1"/>
  <c r="D171" i="1"/>
  <c r="E171" i="1"/>
  <c r="F171" i="1"/>
  <c r="G171" i="1"/>
  <c r="A172" i="1"/>
  <c r="B172" i="1"/>
  <c r="C172" i="1"/>
  <c r="D172" i="1"/>
  <c r="E172" i="1"/>
  <c r="F172" i="1"/>
  <c r="G172" i="1"/>
  <c r="A173" i="1"/>
  <c r="B173" i="1"/>
  <c r="C173" i="1"/>
  <c r="D173" i="1"/>
  <c r="E173" i="1"/>
  <c r="F173" i="1"/>
  <c r="G173" i="1"/>
  <c r="A174" i="1"/>
  <c r="B174" i="1"/>
  <c r="C174" i="1"/>
  <c r="D174" i="1"/>
  <c r="E174" i="1"/>
  <c r="F174" i="1"/>
  <c r="G174" i="1"/>
  <c r="A175" i="1"/>
  <c r="B175" i="1"/>
  <c r="C175" i="1"/>
  <c r="D175" i="1"/>
  <c r="E175" i="1"/>
  <c r="F175" i="1"/>
  <c r="G175" i="1"/>
  <c r="A176" i="1"/>
  <c r="B176" i="1"/>
  <c r="C176" i="1"/>
  <c r="D176" i="1"/>
  <c r="E176" i="1"/>
  <c r="F176" i="1"/>
  <c r="G176" i="1"/>
  <c r="A177" i="1"/>
  <c r="B177" i="1"/>
  <c r="C177" i="1"/>
  <c r="D177" i="1"/>
  <c r="E177" i="1"/>
  <c r="F177" i="1"/>
  <c r="G177" i="1"/>
  <c r="A178" i="1"/>
  <c r="B178" i="1"/>
  <c r="C178" i="1"/>
  <c r="D178" i="1"/>
  <c r="E178" i="1"/>
  <c r="F178" i="1"/>
  <c r="G178" i="1"/>
  <c r="A179" i="1"/>
  <c r="B179" i="1"/>
  <c r="C179" i="1"/>
  <c r="D179" i="1"/>
  <c r="E179" i="1"/>
  <c r="F179" i="1"/>
  <c r="G179" i="1"/>
  <c r="A180" i="1"/>
  <c r="B180" i="1"/>
  <c r="C180" i="1"/>
  <c r="D180" i="1"/>
  <c r="E180" i="1"/>
  <c r="F180" i="1"/>
  <c r="G180" i="1"/>
  <c r="A181" i="1"/>
  <c r="B181" i="1"/>
  <c r="C181" i="1"/>
  <c r="D181" i="1"/>
  <c r="E181" i="1"/>
  <c r="F181" i="1"/>
  <c r="G181" i="1"/>
  <c r="A182" i="1"/>
  <c r="B182" i="1"/>
  <c r="C182" i="1"/>
  <c r="D182" i="1"/>
  <c r="E182" i="1"/>
  <c r="F182" i="1"/>
  <c r="G182" i="1"/>
  <c r="A183" i="1"/>
  <c r="B183" i="1"/>
  <c r="C183" i="1"/>
  <c r="D183" i="1"/>
  <c r="E183" i="1"/>
  <c r="F183" i="1"/>
  <c r="G183" i="1"/>
  <c r="A184" i="1"/>
  <c r="B184" i="1"/>
  <c r="C184" i="1"/>
  <c r="D184" i="1"/>
  <c r="E184" i="1"/>
  <c r="F184" i="1"/>
  <c r="G184" i="1"/>
  <c r="A185" i="1"/>
  <c r="B185" i="1"/>
  <c r="C185" i="1"/>
  <c r="D185" i="1"/>
  <c r="E185" i="1"/>
  <c r="F185" i="1"/>
  <c r="G185" i="1"/>
  <c r="A186" i="1"/>
  <c r="B186" i="1"/>
  <c r="C186" i="1"/>
  <c r="D186" i="1"/>
  <c r="E186" i="1"/>
  <c r="F186" i="1"/>
  <c r="G186" i="1"/>
  <c r="A187" i="1"/>
  <c r="B187" i="1"/>
  <c r="C187" i="1"/>
  <c r="D187" i="1"/>
  <c r="E187" i="1"/>
  <c r="F187" i="1"/>
  <c r="G187" i="1"/>
  <c r="A188" i="1"/>
  <c r="B188" i="1"/>
  <c r="C188" i="1"/>
  <c r="D188" i="1"/>
  <c r="E188" i="1"/>
  <c r="F188" i="1"/>
  <c r="G188" i="1"/>
  <c r="A189" i="1"/>
  <c r="B189" i="1"/>
  <c r="C189" i="1"/>
  <c r="D189" i="1"/>
  <c r="E189" i="1"/>
  <c r="F189" i="1"/>
  <c r="G189" i="1"/>
  <c r="A190" i="1"/>
  <c r="B190" i="1"/>
  <c r="C190" i="1"/>
  <c r="D190" i="1"/>
  <c r="E190" i="1"/>
  <c r="F190" i="1"/>
  <c r="G190" i="1"/>
  <c r="A191" i="1"/>
  <c r="B191" i="1"/>
  <c r="C191" i="1"/>
  <c r="D191" i="1"/>
  <c r="E191" i="1"/>
  <c r="F191" i="1"/>
  <c r="G191" i="1"/>
  <c r="A192" i="1"/>
  <c r="B192" i="1"/>
  <c r="C192" i="1"/>
  <c r="D192" i="1"/>
  <c r="E192" i="1"/>
  <c r="F192" i="1"/>
  <c r="G192" i="1"/>
  <c r="A193" i="1"/>
  <c r="B193" i="1"/>
  <c r="C193" i="1"/>
  <c r="D193" i="1"/>
  <c r="E193" i="1"/>
  <c r="F193" i="1"/>
  <c r="G193" i="1"/>
  <c r="A194" i="1"/>
  <c r="B194" i="1"/>
  <c r="C194" i="1"/>
  <c r="D194" i="1"/>
  <c r="E194" i="1"/>
  <c r="F194" i="1"/>
  <c r="G194" i="1"/>
  <c r="A195" i="1"/>
  <c r="B195" i="1"/>
  <c r="C195" i="1"/>
  <c r="D195" i="1"/>
  <c r="E195" i="1"/>
  <c r="F195" i="1"/>
  <c r="G195" i="1"/>
  <c r="A196" i="1"/>
  <c r="B196" i="1"/>
  <c r="C196" i="1"/>
  <c r="D196" i="1"/>
  <c r="E196" i="1"/>
  <c r="F196" i="1"/>
  <c r="G196" i="1"/>
  <c r="A197" i="1"/>
  <c r="B197" i="1"/>
  <c r="C197" i="1"/>
  <c r="D197" i="1"/>
  <c r="E197" i="1"/>
  <c r="F197" i="1"/>
  <c r="G197" i="1"/>
  <c r="A198" i="1"/>
  <c r="B198" i="1"/>
  <c r="C198" i="1"/>
  <c r="D198" i="1"/>
  <c r="E198" i="1"/>
  <c r="F198" i="1"/>
  <c r="G198" i="1"/>
  <c r="A199" i="1"/>
  <c r="B199" i="1"/>
  <c r="C199" i="1"/>
  <c r="D199" i="1"/>
  <c r="E199" i="1"/>
  <c r="F199" i="1"/>
  <c r="G199" i="1"/>
  <c r="A200" i="1"/>
  <c r="B200" i="1"/>
  <c r="C200" i="1"/>
  <c r="D200" i="1"/>
  <c r="E200" i="1"/>
  <c r="F200" i="1"/>
  <c r="G200" i="1"/>
  <c r="A201" i="1"/>
  <c r="B201" i="1"/>
  <c r="C201" i="1"/>
  <c r="D201" i="1"/>
  <c r="E201" i="1"/>
  <c r="F201" i="1"/>
  <c r="G201" i="1"/>
  <c r="A202" i="1"/>
  <c r="B202" i="1"/>
  <c r="C202" i="1"/>
  <c r="D202" i="1"/>
  <c r="E202" i="1"/>
  <c r="F202" i="1"/>
  <c r="G202" i="1"/>
  <c r="A203" i="1"/>
  <c r="B203" i="1"/>
  <c r="C203" i="1"/>
  <c r="D203" i="1"/>
  <c r="E203" i="1"/>
  <c r="F203" i="1"/>
  <c r="G203" i="1"/>
  <c r="A204" i="1"/>
  <c r="B204" i="1"/>
  <c r="C204" i="1"/>
  <c r="D204" i="1"/>
  <c r="E204" i="1"/>
  <c r="F204" i="1"/>
  <c r="G204" i="1"/>
  <c r="A205" i="1"/>
  <c r="B205" i="1"/>
  <c r="C205" i="1"/>
  <c r="D205" i="1"/>
  <c r="E205" i="1"/>
  <c r="F205" i="1"/>
  <c r="G205" i="1"/>
  <c r="A206" i="1"/>
  <c r="B206" i="1"/>
  <c r="C206" i="1"/>
  <c r="D206" i="1"/>
  <c r="E206" i="1"/>
  <c r="F206" i="1"/>
  <c r="G206" i="1"/>
  <c r="A207" i="1"/>
  <c r="B207" i="1"/>
  <c r="C207" i="1"/>
  <c r="D207" i="1"/>
  <c r="E207" i="1"/>
  <c r="F207" i="1"/>
  <c r="G207" i="1"/>
  <c r="A208" i="1"/>
  <c r="B208" i="1"/>
  <c r="C208" i="1"/>
  <c r="D208" i="1"/>
  <c r="E208" i="1"/>
  <c r="F208" i="1"/>
  <c r="G208" i="1"/>
  <c r="A209" i="1"/>
  <c r="B209" i="1"/>
  <c r="C209" i="1"/>
  <c r="D209" i="1"/>
  <c r="E209" i="1"/>
  <c r="F209" i="1"/>
  <c r="G209" i="1"/>
  <c r="A210" i="1"/>
  <c r="B210" i="1"/>
  <c r="C210" i="1"/>
  <c r="D210" i="1"/>
  <c r="E210" i="1"/>
  <c r="F210" i="1"/>
  <c r="G210" i="1"/>
  <c r="A211" i="1"/>
  <c r="B211" i="1"/>
  <c r="C211" i="1"/>
  <c r="D211" i="1"/>
  <c r="E211" i="1"/>
  <c r="F211" i="1"/>
  <c r="G211" i="1"/>
  <c r="A212" i="1"/>
  <c r="B212" i="1"/>
  <c r="C212" i="1"/>
  <c r="D212" i="1"/>
  <c r="E212" i="1"/>
  <c r="F212" i="1"/>
  <c r="G212" i="1"/>
  <c r="A213" i="1"/>
  <c r="B213" i="1"/>
  <c r="C213" i="1"/>
  <c r="D213" i="1"/>
  <c r="E213" i="1"/>
  <c r="F213" i="1"/>
  <c r="G213" i="1"/>
  <c r="A214" i="1"/>
  <c r="B214" i="1"/>
  <c r="C214" i="1"/>
  <c r="D214" i="1"/>
  <c r="E214" i="1"/>
  <c r="F214" i="1"/>
  <c r="G214" i="1"/>
  <c r="A215" i="1"/>
  <c r="B215" i="1"/>
  <c r="C215" i="1"/>
  <c r="D215" i="1"/>
  <c r="E215" i="1"/>
  <c r="F215" i="1"/>
  <c r="G215" i="1"/>
  <c r="A216" i="1"/>
  <c r="B216" i="1"/>
  <c r="C216" i="1"/>
  <c r="D216" i="1"/>
  <c r="E216" i="1"/>
  <c r="F216" i="1"/>
  <c r="G216" i="1"/>
  <c r="A217" i="1"/>
  <c r="B217" i="1"/>
  <c r="C217" i="1"/>
  <c r="D217" i="1"/>
  <c r="E217" i="1"/>
  <c r="F217" i="1"/>
  <c r="G217" i="1"/>
  <c r="A218" i="1"/>
  <c r="B218" i="1"/>
  <c r="C218" i="1"/>
  <c r="D218" i="1"/>
  <c r="E218" i="1"/>
  <c r="F218" i="1"/>
  <c r="G218" i="1"/>
  <c r="A219" i="1"/>
  <c r="B219" i="1"/>
  <c r="C219" i="1"/>
  <c r="D219" i="1"/>
  <c r="E219" i="1"/>
  <c r="F219" i="1"/>
  <c r="G219" i="1"/>
  <c r="A220" i="1"/>
  <c r="B220" i="1"/>
  <c r="C220" i="1"/>
  <c r="D220" i="1"/>
  <c r="E220" i="1"/>
  <c r="F220" i="1"/>
  <c r="G220" i="1"/>
  <c r="A221" i="1"/>
  <c r="B221" i="1"/>
  <c r="C221" i="1"/>
  <c r="D221" i="1"/>
  <c r="E221" i="1"/>
  <c r="F221" i="1"/>
  <c r="G221" i="1"/>
  <c r="A222" i="1"/>
  <c r="B222" i="1"/>
  <c r="C222" i="1"/>
  <c r="D222" i="1"/>
  <c r="E222" i="1"/>
  <c r="F222" i="1"/>
  <c r="G222" i="1"/>
  <c r="A223" i="1"/>
  <c r="B223" i="1"/>
  <c r="C223" i="1"/>
  <c r="D223" i="1"/>
  <c r="E223" i="1"/>
  <c r="F223" i="1"/>
  <c r="G223" i="1"/>
  <c r="A224" i="1"/>
  <c r="B224" i="1"/>
  <c r="C224" i="1"/>
  <c r="D224" i="1"/>
  <c r="E224" i="1"/>
  <c r="F224" i="1"/>
  <c r="G224" i="1"/>
  <c r="A225" i="1"/>
  <c r="B225" i="1"/>
  <c r="C225" i="1"/>
  <c r="D225" i="1"/>
  <c r="E225" i="1"/>
  <c r="F225" i="1"/>
  <c r="G225" i="1"/>
  <c r="A226" i="1"/>
  <c r="B226" i="1"/>
  <c r="C226" i="1"/>
  <c r="D226" i="1"/>
  <c r="E226" i="1"/>
  <c r="F226" i="1"/>
  <c r="G226" i="1"/>
  <c r="A227" i="1"/>
  <c r="B227" i="1"/>
  <c r="C227" i="1"/>
  <c r="D227" i="1"/>
  <c r="E227" i="1"/>
  <c r="F227" i="1"/>
  <c r="G227" i="1"/>
  <c r="A228" i="1"/>
  <c r="B228" i="1"/>
  <c r="C228" i="1"/>
  <c r="D228" i="1"/>
  <c r="E228" i="1"/>
  <c r="F228" i="1"/>
  <c r="G228" i="1"/>
  <c r="A229" i="1"/>
  <c r="B229" i="1"/>
  <c r="C229" i="1"/>
  <c r="D229" i="1"/>
  <c r="E229" i="1"/>
  <c r="F229" i="1"/>
  <c r="G229" i="1"/>
  <c r="A230" i="1"/>
  <c r="B230" i="1"/>
  <c r="C230" i="1"/>
  <c r="D230" i="1"/>
  <c r="E230" i="1"/>
  <c r="F230" i="1"/>
  <c r="G230" i="1"/>
  <c r="A231" i="1"/>
  <c r="B231" i="1"/>
  <c r="C231" i="1"/>
  <c r="D231" i="1"/>
  <c r="E231" i="1"/>
  <c r="F231" i="1"/>
  <c r="G231" i="1"/>
  <c r="A232" i="1"/>
  <c r="B232" i="1"/>
  <c r="C232" i="1"/>
  <c r="D232" i="1"/>
  <c r="E232" i="1"/>
  <c r="F232" i="1"/>
  <c r="G232" i="1"/>
  <c r="A233" i="1"/>
  <c r="B233" i="1"/>
  <c r="C233" i="1"/>
  <c r="D233" i="1"/>
  <c r="E233" i="1"/>
  <c r="F233" i="1"/>
  <c r="G233" i="1"/>
  <c r="A234" i="1"/>
  <c r="B234" i="1"/>
  <c r="C234" i="1"/>
  <c r="D234" i="1"/>
  <c r="E234" i="1"/>
  <c r="F234" i="1"/>
  <c r="G234" i="1"/>
  <c r="A235" i="1"/>
  <c r="B235" i="1"/>
  <c r="C235" i="1"/>
  <c r="D235" i="1"/>
  <c r="E235" i="1"/>
  <c r="F235" i="1"/>
  <c r="G235" i="1"/>
  <c r="A236" i="1"/>
  <c r="B236" i="1"/>
  <c r="C236" i="1"/>
  <c r="D236" i="1"/>
  <c r="E236" i="1"/>
  <c r="F236" i="1"/>
  <c r="G236" i="1"/>
  <c r="A237" i="1"/>
  <c r="B237" i="1"/>
  <c r="C237" i="1"/>
  <c r="D237" i="1"/>
  <c r="E237" i="1"/>
  <c r="F237" i="1"/>
  <c r="G237" i="1"/>
  <c r="A238" i="1"/>
  <c r="B238" i="1"/>
  <c r="C238" i="1"/>
  <c r="D238" i="1"/>
  <c r="E238" i="1"/>
  <c r="F238" i="1"/>
  <c r="G238" i="1"/>
  <c r="A239" i="1"/>
  <c r="B239" i="1"/>
  <c r="C239" i="1"/>
  <c r="D239" i="1"/>
  <c r="E239" i="1"/>
  <c r="F239" i="1"/>
  <c r="G239" i="1"/>
  <c r="A240" i="1"/>
  <c r="B240" i="1"/>
  <c r="C240" i="1"/>
  <c r="D240" i="1"/>
  <c r="E240" i="1"/>
  <c r="F240" i="1"/>
  <c r="G240" i="1"/>
  <c r="A241" i="1"/>
  <c r="B241" i="1"/>
  <c r="C241" i="1"/>
  <c r="D241" i="1"/>
  <c r="E241" i="1"/>
  <c r="F241" i="1"/>
  <c r="G241" i="1"/>
  <c r="A242" i="1"/>
  <c r="B242" i="1"/>
  <c r="C242" i="1"/>
  <c r="D242" i="1"/>
  <c r="E242" i="1"/>
  <c r="F242" i="1"/>
  <c r="G242" i="1"/>
  <c r="A243" i="1"/>
  <c r="B243" i="1"/>
  <c r="C243" i="1"/>
  <c r="D243" i="1"/>
  <c r="E243" i="1"/>
  <c r="F243" i="1"/>
  <c r="G243" i="1"/>
  <c r="A244" i="1"/>
  <c r="B244" i="1"/>
  <c r="C244" i="1"/>
  <c r="D244" i="1"/>
  <c r="E244" i="1"/>
  <c r="F244" i="1"/>
  <c r="G244" i="1"/>
  <c r="A245" i="1"/>
  <c r="B245" i="1"/>
  <c r="C245" i="1"/>
  <c r="D245" i="1"/>
  <c r="E245" i="1"/>
  <c r="F245" i="1"/>
  <c r="G245" i="1"/>
  <c r="A246" i="1"/>
  <c r="B246" i="1"/>
  <c r="C246" i="1"/>
  <c r="D246" i="1"/>
  <c r="E246" i="1"/>
  <c r="F246" i="1"/>
  <c r="G246" i="1"/>
  <c r="A247" i="1"/>
  <c r="B247" i="1"/>
  <c r="C247" i="1"/>
  <c r="D247" i="1"/>
  <c r="E247" i="1"/>
  <c r="F247" i="1"/>
  <c r="G247" i="1"/>
  <c r="A248" i="1"/>
  <c r="B248" i="1"/>
  <c r="C248" i="1"/>
  <c r="D248" i="1"/>
  <c r="E248" i="1"/>
  <c r="F248" i="1"/>
  <c r="G248" i="1"/>
  <c r="A249" i="1"/>
  <c r="B249" i="1"/>
  <c r="C249" i="1"/>
  <c r="D249" i="1"/>
  <c r="E249" i="1"/>
  <c r="F249" i="1"/>
  <c r="G249" i="1"/>
  <c r="A250" i="1"/>
  <c r="B250" i="1"/>
  <c r="C250" i="1"/>
  <c r="D250" i="1"/>
  <c r="E250" i="1"/>
  <c r="F250" i="1"/>
  <c r="G250" i="1"/>
  <c r="A251" i="1"/>
  <c r="B251" i="1"/>
  <c r="C251" i="1"/>
  <c r="D251" i="1"/>
  <c r="E251" i="1"/>
  <c r="F251" i="1"/>
  <c r="G251" i="1"/>
  <c r="A252" i="1"/>
  <c r="B252" i="1"/>
  <c r="C252" i="1"/>
  <c r="D252" i="1"/>
  <c r="E252" i="1"/>
  <c r="F252" i="1"/>
  <c r="G252" i="1"/>
  <c r="A253" i="1"/>
  <c r="B253" i="1"/>
  <c r="C253" i="1"/>
  <c r="D253" i="1"/>
  <c r="E253" i="1"/>
  <c r="F253" i="1"/>
  <c r="G253" i="1"/>
  <c r="A254" i="1"/>
  <c r="B254" i="1"/>
  <c r="C254" i="1"/>
  <c r="D254" i="1"/>
  <c r="E254" i="1"/>
  <c r="F254" i="1"/>
  <c r="G254" i="1"/>
  <c r="A255" i="1"/>
  <c r="B255" i="1"/>
  <c r="C255" i="1"/>
  <c r="D255" i="1"/>
  <c r="E255" i="1"/>
  <c r="F255" i="1"/>
  <c r="G255" i="1"/>
  <c r="A256" i="1"/>
  <c r="B256" i="1"/>
  <c r="C256" i="1"/>
  <c r="D256" i="1"/>
  <c r="E256" i="1"/>
  <c r="F256" i="1"/>
  <c r="G256" i="1"/>
  <c r="A257" i="1"/>
  <c r="B257" i="1"/>
  <c r="C257" i="1"/>
  <c r="D257" i="1"/>
  <c r="E257" i="1"/>
  <c r="F257" i="1"/>
  <c r="G257" i="1"/>
  <c r="A258" i="1"/>
  <c r="B258" i="1"/>
  <c r="C258" i="1"/>
  <c r="D258" i="1"/>
  <c r="E258" i="1"/>
  <c r="F258" i="1"/>
  <c r="G258" i="1"/>
  <c r="A259" i="1"/>
  <c r="B259" i="1"/>
  <c r="C259" i="1"/>
  <c r="D259" i="1"/>
  <c r="E259" i="1"/>
  <c r="F259" i="1"/>
  <c r="G259" i="1"/>
  <c r="A260" i="1"/>
  <c r="B260" i="1"/>
  <c r="C260" i="1"/>
  <c r="D260" i="1"/>
  <c r="E260" i="1"/>
  <c r="F260" i="1"/>
  <c r="G260" i="1"/>
  <c r="A261" i="1"/>
  <c r="B261" i="1"/>
  <c r="C261" i="1"/>
  <c r="D261" i="1"/>
  <c r="E261" i="1"/>
  <c r="F261" i="1"/>
  <c r="G261" i="1"/>
  <c r="A262" i="1"/>
  <c r="B262" i="1"/>
  <c r="C262" i="1"/>
  <c r="D262" i="1"/>
  <c r="E262" i="1"/>
  <c r="F262" i="1"/>
  <c r="G262" i="1"/>
  <c r="A263" i="1"/>
  <c r="B263" i="1"/>
  <c r="C263" i="1"/>
  <c r="D263" i="1"/>
  <c r="E263" i="1"/>
  <c r="F263" i="1"/>
  <c r="G263" i="1"/>
  <c r="A264" i="1"/>
  <c r="B264" i="1"/>
  <c r="C264" i="1"/>
  <c r="D264" i="1"/>
  <c r="E264" i="1"/>
  <c r="F264" i="1"/>
  <c r="G264" i="1"/>
  <c r="A265" i="1"/>
  <c r="B265" i="1"/>
  <c r="C265" i="1"/>
  <c r="D265" i="1"/>
  <c r="E265" i="1"/>
  <c r="F265" i="1"/>
  <c r="G265" i="1"/>
  <c r="A266" i="1"/>
  <c r="B266" i="1"/>
  <c r="C266" i="1"/>
  <c r="D266" i="1"/>
  <c r="E266" i="1"/>
  <c r="F266" i="1"/>
  <c r="G266" i="1"/>
  <c r="A267" i="1"/>
  <c r="B267" i="1"/>
  <c r="C267" i="1"/>
  <c r="D267" i="1"/>
  <c r="E267" i="1"/>
  <c r="F267" i="1"/>
  <c r="G267" i="1"/>
  <c r="A268" i="1"/>
  <c r="B268" i="1"/>
  <c r="C268" i="1"/>
  <c r="D268" i="1"/>
  <c r="E268" i="1"/>
  <c r="F268" i="1"/>
  <c r="G268" i="1"/>
  <c r="A269" i="1"/>
  <c r="B269" i="1"/>
  <c r="C269" i="1"/>
  <c r="D269" i="1"/>
  <c r="E269" i="1"/>
  <c r="F269" i="1"/>
  <c r="G269" i="1"/>
  <c r="B2" i="1"/>
  <c r="C2" i="1"/>
  <c r="D2" i="1"/>
  <c r="E2" i="1"/>
  <c r="F2" i="1"/>
  <c r="G2" i="1"/>
  <c r="A2" i="1"/>
  <c r="G234" i="3" l="1"/>
  <c r="G252" i="3"/>
  <c r="N241" i="3"/>
  <c r="N259" i="3"/>
  <c r="G267" i="3"/>
  <c r="G260" i="3"/>
  <c r="G242" i="3"/>
  <c r="G253" i="3"/>
  <c r="G235" i="3"/>
  <c r="G239" i="3"/>
  <c r="G257" i="3"/>
  <c r="G268" i="3"/>
  <c r="G232" i="3"/>
  <c r="G250" i="3"/>
  <c r="G261" i="3"/>
  <c r="G255" i="3"/>
  <c r="H255" i="1"/>
  <c r="H256" i="1"/>
  <c r="H257" i="1"/>
  <c r="H258" i="1"/>
  <c r="H259" i="1"/>
  <c r="H260" i="1"/>
  <c r="H261" i="1"/>
  <c r="H262" i="1"/>
  <c r="H263" i="1"/>
  <c r="H264" i="1"/>
  <c r="H265" i="1"/>
  <c r="H266" i="1"/>
  <c r="H267" i="1"/>
  <c r="H268" i="1"/>
  <c r="H269" i="1"/>
  <c r="I255" i="1"/>
  <c r="I256" i="1"/>
  <c r="I257" i="1"/>
  <c r="I258" i="1"/>
  <c r="I259" i="1"/>
  <c r="I260" i="1"/>
  <c r="I261" i="1"/>
  <c r="I262" i="1"/>
  <c r="I263" i="1"/>
  <c r="I264" i="1"/>
  <c r="I265" i="1"/>
  <c r="I266" i="1"/>
  <c r="I267" i="1"/>
  <c r="I268" i="1"/>
  <c r="I269" i="1"/>
  <c r="J255" i="1"/>
  <c r="L255" i="1" s="1"/>
  <c r="J256" i="1"/>
  <c r="L256" i="1" s="1"/>
  <c r="J257" i="1"/>
  <c r="J258" i="1"/>
  <c r="J259" i="1"/>
  <c r="J260" i="1"/>
  <c r="J261" i="1"/>
  <c r="L261" i="1" s="1"/>
  <c r="J262" i="1"/>
  <c r="L262" i="1" s="1"/>
  <c r="J263" i="1"/>
  <c r="L263" i="1" s="1"/>
  <c r="J264" i="1"/>
  <c r="L264" i="1" s="1"/>
  <c r="J265" i="1"/>
  <c r="L265" i="1" s="1"/>
  <c r="J266" i="1"/>
  <c r="L266" i="1" s="1"/>
  <c r="J267" i="1"/>
  <c r="L267" i="1" s="1"/>
  <c r="J268" i="1"/>
  <c r="L268" i="1" s="1"/>
  <c r="J269" i="1"/>
  <c r="K255" i="1"/>
  <c r="M255" i="1" s="1"/>
  <c r="K256" i="1"/>
  <c r="K257" i="1"/>
  <c r="K258" i="1"/>
  <c r="K259" i="1"/>
  <c r="M259" i="1" s="1"/>
  <c r="K260" i="1"/>
  <c r="M260" i="1" s="1"/>
  <c r="K261" i="1"/>
  <c r="M261" i="1" s="1"/>
  <c r="K262" i="1"/>
  <c r="M262" i="1" s="1"/>
  <c r="K263" i="1"/>
  <c r="M263" i="1" s="1"/>
  <c r="K264" i="1"/>
  <c r="M264" i="1" s="1"/>
  <c r="K265" i="1"/>
  <c r="M265" i="1" s="1"/>
  <c r="K266" i="1"/>
  <c r="M266" i="1" s="1"/>
  <c r="K267" i="1"/>
  <c r="M267" i="1" s="1"/>
  <c r="K268" i="1"/>
  <c r="K269" i="1"/>
  <c r="M256" i="1"/>
  <c r="M268" i="1"/>
  <c r="M269" i="1"/>
  <c r="L258" i="1"/>
  <c r="M257" i="1"/>
  <c r="M258" i="1"/>
  <c r="L257" i="1"/>
  <c r="L259" i="1"/>
  <c r="L260" i="1"/>
  <c r="L269" i="1"/>
  <c r="N255" i="1"/>
  <c r="N256" i="1"/>
  <c r="N257" i="1"/>
  <c r="N258" i="1"/>
  <c r="N259" i="1"/>
  <c r="N260" i="1"/>
  <c r="N261" i="1"/>
  <c r="N262" i="1"/>
  <c r="N263" i="1"/>
  <c r="N264" i="1"/>
  <c r="N265" i="1"/>
  <c r="N266" i="1"/>
  <c r="N267" i="1"/>
  <c r="N268" i="1"/>
  <c r="N269" i="1"/>
  <c r="L24" i="1"/>
  <c r="K15" i="1"/>
  <c r="M15" i="1" s="1"/>
  <c r="K2" i="1"/>
  <c r="M2" i="1" s="1"/>
  <c r="K3" i="1"/>
  <c r="M3" i="1" s="1"/>
  <c r="K4" i="1"/>
  <c r="M4" i="1" s="1"/>
  <c r="K5" i="1"/>
  <c r="M5" i="1" s="1"/>
  <c r="K6" i="1"/>
  <c r="M6" i="1" s="1"/>
  <c r="K7" i="1"/>
  <c r="M7" i="1" s="1"/>
  <c r="K8" i="1"/>
  <c r="M8" i="1" s="1"/>
  <c r="K9" i="1"/>
  <c r="M9" i="1" s="1"/>
  <c r="K10" i="1"/>
  <c r="M10" i="1" s="1"/>
  <c r="K11" i="1"/>
  <c r="M11" i="1" s="1"/>
  <c r="K12" i="1"/>
  <c r="M12" i="1" s="1"/>
  <c r="K13" i="1"/>
  <c r="M13" i="1" s="1"/>
  <c r="K14" i="1"/>
  <c r="M14"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 i="1"/>
  <c r="L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tc={4E6E5265-D1D2-41DD-ACE8-031CB81CDFEF}</author>
    <author>tc={3D0DA468-2825-4349-818D-09E6F5313A5D}</author>
  </authors>
  <commentList>
    <comment ref="A1" authorId="0" shapeId="0" xr:uid="{4E6E5265-D1D2-41DD-ACE8-031CB81CDFEF}">
      <text>
        <t>[Threaded comment]
Your version of Excel allows you to read this threaded comment; however, any edits to it will get removed if the file is opened in a newer version of Excel. Learn more: https://go.microsoft.com/fwlink/?linkid=870924
Comment:
    If you wanna get this and all what you have is the SI, 1- Have the temperature and Nacl of the new set be added to the file “Activity coefficient calculation.xlsx” by copying and pasting the typical repeated concentrations and then run the python code  “ SI and activity for different solutions.py”. Copy from th code the dataframe “All act”  and paste to update the activity..xlsx file with the SI , ca activities and other data. Then add the new set with its temp, nc, and SI in this file and make sure the label is updated. Then run the code Searching for ...py  to look for all the labes in this file and find the corresponding activities,ionic strength..etc in the activity….xlsx file. Copy and paste the output to update the ca_act,cl__act...etc</t>
      </text>
    </comment>
    <comment ref="K1" authorId="1" shapeId="0" xr:uid="{3D0DA468-2825-4349-818D-09E6F5313A5D}">
      <text>
        <t>[Threaded comment]
Your version of Excel allows you to read this threaded comment; however, any edits to it will get removed if the file is opened in a newer version of Excel. Learn more: https://go.microsoft.com/fwlink/?linkid=870924
Comment:
    Mins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tc={B1E7C20E-5D0D-4CCE-91DC-E03B59735C98}</author>
    <author>tc={7E96CD4B-62D9-4645-BB60-8C8D314FA04A}</author>
  </authors>
  <commentList>
    <comment ref="A1" authorId="0" shapeId="0" xr:uid="{B1E7C20E-5D0D-4CCE-91DC-E03B59735C98}">
      <text>
        <t>[Threaded comment]
Your version of Excel allows you to read this threaded comment; however, any edits to it will get removed if the file is opened in a newer version of Excel. Learn more: https://go.microsoft.com/fwlink/?linkid=870924
Comment:
    If you wanna get this and all what you have is the SI, 1- Have the temperature and Nacl of the new set be added to the file “Activity coefficient calculation.xlsx” by copying and pasting the typical repeated concentrations and then run the python code  “ SI and activity for different solutions.py”. Copy from th code the dataframe “All act”  and paste to update the activity..xlsx file with the SI , ca activities and other data. Then add the new set with its temp, nc, and SI in this file and make sure the label is updated. Then run the code Searching for ...py  to look for all the labes in this file and find the corresponding activities,ionic strength..etc in the activity….xlsx file. Copy and paste the output to update the ca_act,cl__act...etc</t>
      </text>
    </comment>
    <comment ref="M1" authorId="1" shapeId="0" xr:uid="{7E96CD4B-62D9-4645-BB60-8C8D314FA04A}">
      <text>
        <t>[Threaded comment]
Your version of Excel allows you to read this threaded comment; however, any edits to it will get removed if the file is opened in a newer version of Excel. Learn more: https://go.microsoft.com/fwlink/?linkid=870924
Comment:
    Mins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A9E34B-D49B-4FA2-8C0D-F941D4E92EF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82F0CFB-B2F7-42FD-8319-EF4A24359F70}" name="WorksheetConnection_Sheet1!$A$1:$D$38" type="102" refreshedVersion="8" minRefreshableVersion="5">
    <extLst>
      <ext xmlns:x15="http://schemas.microsoft.com/office/spreadsheetml/2010/11/main" uri="{DE250136-89BD-433C-8126-D09CA5730AF9}">
        <x15:connection id="Range">
          <x15:rangePr sourceName="_xlcn.WorksheetConnection_Sheet1A1D38"/>
        </x15:connection>
      </ext>
    </extLst>
  </connection>
</connections>
</file>

<file path=xl/sharedStrings.xml><?xml version="1.0" encoding="utf-8"?>
<sst xmlns="http://schemas.openxmlformats.org/spreadsheetml/2006/main" count="768" uniqueCount="73">
  <si>
    <t>Temperature_C</t>
  </si>
  <si>
    <t>salt concnetration_M</t>
  </si>
  <si>
    <t>Label</t>
  </si>
  <si>
    <t>log induction time_min</t>
  </si>
  <si>
    <t>1/SI2</t>
  </si>
  <si>
    <t>SI</t>
  </si>
  <si>
    <t>Tind_mean</t>
  </si>
  <si>
    <t>Cs</t>
  </si>
  <si>
    <t>25nc3He,1994</t>
  </si>
  <si>
    <t>50nc3He,1994</t>
  </si>
  <si>
    <t>70nc3He,1994</t>
  </si>
  <si>
    <t>20nc0.3Ramirez,2022</t>
  </si>
  <si>
    <t>20nc2Ramirez,2022</t>
  </si>
  <si>
    <t>20nc5Ramirez,2022</t>
  </si>
  <si>
    <t>40nc0.3Ramirez,2022</t>
  </si>
  <si>
    <t>40nc2Ramirez,2022</t>
  </si>
  <si>
    <t>40nc5Ramirez,2022</t>
  </si>
  <si>
    <t>60nc0.3Ramirez,2022</t>
  </si>
  <si>
    <t>60nc2Ramirez,2022</t>
  </si>
  <si>
    <t>60nc5Ramirez,2022</t>
  </si>
  <si>
    <t>80nc0.3Ramirez,2022</t>
  </si>
  <si>
    <t>80nc2Ramirez,2022</t>
  </si>
  <si>
    <t>80nc5Ramirez,2022</t>
  </si>
  <si>
    <t>Caso</t>
  </si>
  <si>
    <t>ca_act</t>
  </si>
  <si>
    <t>so4_act</t>
  </si>
  <si>
    <t>na_act</t>
  </si>
  <si>
    <t>cl_act</t>
  </si>
  <si>
    <t>ionicstrength</t>
  </si>
  <si>
    <t>Interfacial energy</t>
  </si>
  <si>
    <t>20nc0.05</t>
  </si>
  <si>
    <t>25nc0.05</t>
  </si>
  <si>
    <t>dummy</t>
  </si>
  <si>
    <t>Temp</t>
  </si>
  <si>
    <t>Bcknd_salt</t>
  </si>
  <si>
    <t>Bcknd_conc</t>
  </si>
  <si>
    <t>label</t>
  </si>
  <si>
    <t>marker</t>
  </si>
  <si>
    <t>pymarker</t>
  </si>
  <si>
    <t>ca</t>
  </si>
  <si>
    <t>nc</t>
  </si>
  <si>
    <t>Alimi,2004</t>
  </si>
  <si>
    <t>Wang.2010</t>
  </si>
  <si>
    <t>Cao,2022</t>
  </si>
  <si>
    <t>23nc0.05</t>
  </si>
  <si>
    <t>Present study</t>
  </si>
  <si>
    <t>Choi,2019</t>
  </si>
  <si>
    <t>He,1994</t>
  </si>
  <si>
    <t>Malysiak,2021</t>
  </si>
  <si>
    <t>50nc1</t>
  </si>
  <si>
    <t>25nc1</t>
  </si>
  <si>
    <t>25nc3</t>
  </si>
  <si>
    <t>80nc1</t>
  </si>
  <si>
    <t>50nc3</t>
  </si>
  <si>
    <t>80nc3</t>
  </si>
  <si>
    <t>70nc3</t>
  </si>
  <si>
    <t>20nc0.3</t>
  </si>
  <si>
    <t>20nc2</t>
  </si>
  <si>
    <t>20nc5</t>
  </si>
  <si>
    <t>40nc0.3</t>
  </si>
  <si>
    <t>40nc2</t>
  </si>
  <si>
    <t>40nc5</t>
  </si>
  <si>
    <t>60nc0.3</t>
  </si>
  <si>
    <t>60nc2</t>
  </si>
  <si>
    <t>60nc5</t>
  </si>
  <si>
    <t>80nc0.3</t>
  </si>
  <si>
    <t>80nc2</t>
  </si>
  <si>
    <t>80nc5</t>
  </si>
  <si>
    <t>30nc0.05</t>
  </si>
  <si>
    <t>40nc0.05</t>
  </si>
  <si>
    <t>50nc0.05</t>
  </si>
  <si>
    <t>60nc0.05</t>
  </si>
  <si>
    <t>70nc0.05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</si>
</sst>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Aptos Narrow"/>
      <family val="2"/>
      <scheme val="minor"/>
    </font>
    <font>
      <sz val="8"/>
      <name val="Aptos Narrow"/>
      <family val="2"/>
      <scheme val="minor"/>
    </font>
    <font>
      <sz val="11"/>
      <color theme="1"/>
      <name val="Aptos Narrow"/>
      <family val="2"/>
      <scheme val="minor"/>
    </font>
    <font>
      <sz val="12"/>
      <color theme="1"/>
      <name val="Times New Roman"/>
      <family val="1"/>
    </font>
  </fonts>
  <fills count="10">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bgColor indexed="64"/>
      </patternFill>
    </fill>
    <fill>
      <patternFill patternType="solid">
        <fgColor theme="9"/>
        <bgColor indexed="64"/>
      </patternFill>
    </fill>
    <fill>
      <patternFill patternType="solid">
        <fgColor theme="5" tint="0.79998168889431442"/>
        <bgColor rgb="FFF9FBEB"/>
      </patternFill>
    </fill>
    <fill>
      <patternFill patternType="solid">
        <fgColor theme="2"/>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85">
    <xf numFmtId="0" fontId="0" fillId="0" borderId="0" xfId="0"/>
    <xf numFmtId="2" fontId="0" fillId="0" borderId="4" xfId="0" applyNumberFormat="1" applyBorder="1" applyAlignment="1">
      <alignment horizont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vertical="center"/>
    </xf>
    <xf numFmtId="2" fontId="0" fillId="0" borderId="2" xfId="0" applyNumberFormat="1" applyBorder="1" applyAlignment="1">
      <alignment horizontal="center" vertical="center"/>
    </xf>
    <xf numFmtId="1" fontId="0" fillId="0" borderId="4"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2" fontId="0" fillId="0" borderId="3" xfId="0" applyNumberFormat="1" applyBorder="1" applyAlignment="1">
      <alignment horizontal="center" vertical="center"/>
    </xf>
    <xf numFmtId="0" fontId="0" fillId="2" borderId="1" xfId="0" applyFill="1" applyBorder="1" applyAlignment="1">
      <alignment horizontal="center" vertical="center"/>
    </xf>
    <xf numFmtId="2" fontId="0" fillId="0" borderId="5" xfId="0" applyNumberFormat="1" applyBorder="1" applyAlignment="1">
      <alignment horizontal="center" vertical="center"/>
    </xf>
    <xf numFmtId="2" fontId="0" fillId="0" borderId="1" xfId="0" applyNumberFormat="1" applyBorder="1" applyAlignment="1">
      <alignment horizontal="center" vertical="center"/>
    </xf>
    <xf numFmtId="2" fontId="0" fillId="3" borderId="2" xfId="0" applyNumberFormat="1" applyFill="1" applyBorder="1" applyAlignment="1">
      <alignment horizontal="center" vertical="center"/>
    </xf>
    <xf numFmtId="2" fontId="0" fillId="0" borderId="1" xfId="0" applyNumberFormat="1" applyBorder="1" applyAlignment="1">
      <alignment horizontal="center"/>
    </xf>
    <xf numFmtId="0" fontId="0" fillId="5" borderId="1" xfId="0" applyFill="1" applyBorder="1" applyAlignment="1">
      <alignment horizontal="center" vertical="center"/>
    </xf>
    <xf numFmtId="165" fontId="0" fillId="0" borderId="5" xfId="0" applyNumberFormat="1" applyBorder="1" applyAlignment="1">
      <alignment horizontal="center" vertical="center"/>
    </xf>
    <xf numFmtId="1" fontId="0" fillId="0" borderId="5" xfId="0" applyNumberFormat="1" applyBorder="1" applyAlignment="1">
      <alignment horizontal="center" vertical="center"/>
    </xf>
    <xf numFmtId="165" fontId="0" fillId="0" borderId="2" xfId="0" applyNumberFormat="1" applyBorder="1" applyAlignment="1">
      <alignment horizontal="center" vertical="center"/>
    </xf>
    <xf numFmtId="1" fontId="0" fillId="0" borderId="2" xfId="0" applyNumberFormat="1" applyBorder="1" applyAlignment="1">
      <alignment horizontal="center" vertical="center"/>
    </xf>
    <xf numFmtId="165" fontId="0" fillId="0" borderId="1" xfId="0" applyNumberFormat="1" applyBorder="1" applyAlignment="1">
      <alignment horizontal="center" vertical="center"/>
    </xf>
    <xf numFmtId="1" fontId="0" fillId="0" borderId="1" xfId="0" applyNumberFormat="1" applyBorder="1" applyAlignment="1">
      <alignment horizontal="center" vertical="center"/>
    </xf>
    <xf numFmtId="165" fontId="0" fillId="0" borderId="3" xfId="0" applyNumberFormat="1" applyBorder="1" applyAlignment="1">
      <alignment horizontal="center" vertical="center"/>
    </xf>
    <xf numFmtId="1" fontId="0" fillId="0" borderId="3" xfId="0" applyNumberFormat="1" applyBorder="1" applyAlignment="1">
      <alignment horizontal="center" vertical="center"/>
    </xf>
    <xf numFmtId="165" fontId="0" fillId="0" borderId="4" xfId="0" applyNumberFormat="1" applyBorder="1" applyAlignment="1">
      <alignment horizontal="center" vertical="center"/>
    </xf>
    <xf numFmtId="1" fontId="0" fillId="0" borderId="4" xfId="0" applyNumberFormat="1" applyBorder="1" applyAlignment="1">
      <alignment horizontal="center" vertical="center"/>
    </xf>
    <xf numFmtId="165" fontId="0" fillId="3" borderId="2" xfId="0" applyNumberFormat="1" applyFill="1" applyBorder="1" applyAlignment="1">
      <alignment horizontal="center" vertical="center"/>
    </xf>
    <xf numFmtId="1" fontId="0" fillId="3" borderId="2" xfId="0" applyNumberFormat="1" applyFill="1" applyBorder="1" applyAlignment="1">
      <alignment horizontal="center" vertical="center"/>
    </xf>
    <xf numFmtId="165" fontId="0" fillId="0" borderId="4" xfId="0" applyNumberFormat="1" applyBorder="1" applyAlignment="1">
      <alignment horizontal="center"/>
    </xf>
    <xf numFmtId="165" fontId="0" fillId="0" borderId="2" xfId="0" applyNumberFormat="1" applyBorder="1" applyAlignment="1">
      <alignment horizontal="center"/>
    </xf>
    <xf numFmtId="165" fontId="0" fillId="0" borderId="3" xfId="0" applyNumberFormat="1" applyBorder="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 fontId="0" fillId="0" borderId="5" xfId="0" applyNumberFormat="1" applyBorder="1" applyAlignment="1">
      <alignment horizontal="center"/>
    </xf>
    <xf numFmtId="2" fontId="0" fillId="0" borderId="5" xfId="0" applyNumberFormat="1" applyBorder="1" applyAlignment="1">
      <alignment horizontal="center"/>
    </xf>
    <xf numFmtId="0" fontId="0" fillId="4" borderId="1" xfId="0" applyFill="1" applyBorder="1" applyAlignment="1">
      <alignment horizontal="center" vertical="center"/>
    </xf>
    <xf numFmtId="0" fontId="0" fillId="6" borderId="1" xfId="0" applyFill="1" applyBorder="1" applyAlignment="1">
      <alignment horizontal="center" vertical="center"/>
    </xf>
    <xf numFmtId="164" fontId="0" fillId="0" borderId="5" xfId="0" applyNumberFormat="1" applyBorder="1" applyAlignment="1">
      <alignment horizontal="center" vertical="center"/>
    </xf>
    <xf numFmtId="164" fontId="0" fillId="0" borderId="2" xfId="0" applyNumberFormat="1" applyBorder="1" applyAlignment="1">
      <alignment horizontal="center" vertical="center"/>
    </xf>
    <xf numFmtId="164" fontId="0" fillId="0" borderId="1" xfId="0" applyNumberFormat="1"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164" fontId="0" fillId="3" borderId="2" xfId="0" applyNumberFormat="1" applyFill="1" applyBorder="1" applyAlignment="1">
      <alignment horizontal="center" vertical="center"/>
    </xf>
    <xf numFmtId="164" fontId="0" fillId="0" borderId="4" xfId="0" applyNumberFormat="1" applyBorder="1" applyAlignment="1">
      <alignment horizontal="center"/>
    </xf>
    <xf numFmtId="164" fontId="0" fillId="0" borderId="2" xfId="0" applyNumberFormat="1" applyBorder="1" applyAlignment="1">
      <alignment horizontal="center"/>
    </xf>
    <xf numFmtId="164" fontId="0" fillId="0" borderId="3" xfId="0" applyNumberFormat="1" applyBorder="1" applyAlignment="1">
      <alignment horizontal="center"/>
    </xf>
    <xf numFmtId="164" fontId="0" fillId="0" borderId="1" xfId="0" applyNumberFormat="1" applyBorder="1" applyAlignment="1">
      <alignment horizontal="center"/>
    </xf>
    <xf numFmtId="164" fontId="0" fillId="0" borderId="5" xfId="0" applyNumberFormat="1" applyBorder="1" applyAlignment="1">
      <alignment horizontal="center"/>
    </xf>
    <xf numFmtId="165" fontId="0" fillId="0" borderId="5" xfId="0" applyNumberFormat="1" applyBorder="1" applyAlignment="1">
      <alignment horizont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165" fontId="0" fillId="0" borderId="6" xfId="0" applyNumberFormat="1" applyBorder="1" applyAlignment="1">
      <alignment horizontal="center" vertical="center"/>
    </xf>
    <xf numFmtId="0" fontId="0" fillId="0" borderId="2" xfId="0" applyBorder="1" applyAlignment="1">
      <alignment horizontal="center" vertical="center"/>
    </xf>
    <xf numFmtId="2" fontId="0" fillId="0" borderId="7" xfId="0" applyNumberFormat="1" applyBorder="1" applyAlignment="1">
      <alignment horizontal="center" vertical="center"/>
    </xf>
    <xf numFmtId="2" fontId="0" fillId="0" borderId="8" xfId="0" applyNumberFormat="1" applyBorder="1" applyAlignment="1">
      <alignment horizontal="center" vertical="center"/>
    </xf>
    <xf numFmtId="2" fontId="0" fillId="0" borderId="0" xfId="0" applyNumberFormat="1"/>
    <xf numFmtId="165" fontId="0" fillId="0" borderId="9" xfId="0" applyNumberFormat="1" applyBorder="1" applyAlignment="1">
      <alignment horizontal="center" vertical="center"/>
    </xf>
    <xf numFmtId="2" fontId="0" fillId="0" borderId="10" xfId="0" applyNumberFormat="1" applyBorder="1" applyAlignment="1">
      <alignment horizontal="center" vertical="center"/>
    </xf>
    <xf numFmtId="165" fontId="0" fillId="0" borderId="11" xfId="0" applyNumberFormat="1" applyBorder="1" applyAlignment="1">
      <alignment horizontal="center" vertical="center"/>
    </xf>
    <xf numFmtId="2" fontId="0" fillId="0" borderId="12" xfId="0" applyNumberFormat="1" applyBorder="1" applyAlignment="1">
      <alignment horizontal="center" vertical="center"/>
    </xf>
    <xf numFmtId="165" fontId="0" fillId="0" borderId="0" xfId="0" applyNumberFormat="1"/>
    <xf numFmtId="165" fontId="0" fillId="0" borderId="13" xfId="0" applyNumberFormat="1" applyBorder="1" applyAlignment="1">
      <alignment horizontal="center" vertical="center"/>
    </xf>
    <xf numFmtId="2" fontId="0" fillId="0" borderId="14" xfId="0" applyNumberFormat="1" applyBorder="1" applyAlignment="1">
      <alignment horizontal="center" vertical="center"/>
    </xf>
    <xf numFmtId="0" fontId="0" fillId="3" borderId="0" xfId="0" applyFill="1"/>
    <xf numFmtId="2" fontId="3" fillId="4" borderId="15" xfId="1" applyNumberFormat="1" applyFont="1" applyFill="1" applyBorder="1" applyAlignment="1">
      <alignment horizontal="center" vertical="center" wrapText="1"/>
    </xf>
    <xf numFmtId="2" fontId="3" fillId="8" borderId="15" xfId="1" applyNumberFormat="1" applyFont="1" applyFill="1" applyBorder="1" applyAlignment="1">
      <alignment horizontal="center" vertical="center" wrapText="1"/>
    </xf>
    <xf numFmtId="2" fontId="0" fillId="9" borderId="2" xfId="0" applyNumberFormat="1" applyFill="1" applyBorder="1" applyAlignment="1">
      <alignment horizontal="center"/>
    </xf>
    <xf numFmtId="2" fontId="0" fillId="9" borderId="3" xfId="0" applyNumberFormat="1" applyFill="1" applyBorder="1" applyAlignment="1">
      <alignment horizontal="center"/>
    </xf>
    <xf numFmtId="0" fontId="0" fillId="0" borderId="6" xfId="0" applyBorder="1"/>
    <xf numFmtId="0" fontId="0" fillId="0" borderId="5" xfId="0" applyBorder="1"/>
    <xf numFmtId="0" fontId="0" fillId="0" borderId="5" xfId="0" applyBorder="1" applyAlignment="1">
      <alignment horizontal="center"/>
    </xf>
    <xf numFmtId="0" fontId="0" fillId="0" borderId="5" xfId="0" applyBorder="1" applyAlignment="1">
      <alignment horizontal="center" vertical="center"/>
    </xf>
    <xf numFmtId="0" fontId="0" fillId="0" borderId="0" xfId="0" applyAlignment="1">
      <alignment horizontal="center"/>
    </xf>
    <xf numFmtId="0" fontId="0" fillId="0" borderId="9" xfId="0" applyBorder="1"/>
    <xf numFmtId="0" fontId="0" fillId="0" borderId="2" xfId="0" applyBorder="1"/>
    <xf numFmtId="0" fontId="0" fillId="0" borderId="2" xfId="0" applyBorder="1" applyAlignment="1">
      <alignment horizontal="center"/>
    </xf>
    <xf numFmtId="0" fontId="0" fillId="0" borderId="13" xfId="0" applyBorder="1"/>
    <xf numFmtId="0" fontId="0" fillId="0" borderId="3" xfId="0" applyBorder="1"/>
    <xf numFmtId="0" fontId="0" fillId="0" borderId="3" xfId="0" applyBorder="1" applyAlignment="1">
      <alignment horizontal="center"/>
    </xf>
    <xf numFmtId="0" fontId="0" fillId="0" borderId="3" xfId="0" applyBorder="1" applyAlignment="1">
      <alignment horizontal="center" vertical="center"/>
    </xf>
    <xf numFmtId="0" fontId="0" fillId="0" borderId="16" xfId="0" applyBorder="1"/>
    <xf numFmtId="0" fontId="0" fillId="0" borderId="4" xfId="0" applyBorder="1"/>
    <xf numFmtId="0" fontId="0" fillId="0" borderId="4" xfId="0" applyBorder="1" applyAlignment="1">
      <alignment horizontal="center"/>
    </xf>
    <xf numFmtId="0" fontId="0" fillId="0" borderId="4" xfId="0" applyBorder="1" applyAlignment="1">
      <alignment horizontal="center" vertical="center"/>
    </xf>
    <xf numFmtId="2" fontId="0" fillId="0" borderId="17" xfId="0" applyNumberFormat="1" applyBorder="1" applyAlignment="1">
      <alignment horizontal="center" vertical="center"/>
    </xf>
  </cellXfs>
  <cellStyles count="2">
    <cellStyle name="Normal" xfId="0" builtinId="0"/>
    <cellStyle name="Normal 2" xfId="1" xr:uid="{94BB15F8-F742-4775-973C-B7EE7CDC8D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externalLink" Target="externalLinks/externalLink2.xml"/><Relationship Id="rId9"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ML!$L$232:$L$237</c:f>
              <c:numCache>
                <c:formatCode>0.00</c:formatCode>
                <c:ptCount val="6"/>
                <c:pt idx="0">
                  <c:v>2.227667631989307</c:v>
                </c:pt>
                <c:pt idx="1">
                  <c:v>2.8727377190462513</c:v>
                </c:pt>
                <c:pt idx="2">
                  <c:v>3.6982248520710055</c:v>
                </c:pt>
                <c:pt idx="3">
                  <c:v>4.9382716049382713</c:v>
                </c:pt>
                <c:pt idx="4">
                  <c:v>5.9488399762046411</c:v>
                </c:pt>
                <c:pt idx="5">
                  <c:v>7.3046018991964941</c:v>
                </c:pt>
              </c:numCache>
            </c:numRef>
          </c:xVal>
          <c:yVal>
            <c:numRef>
              <c:f>ML!$M$232:$M$237</c:f>
              <c:numCache>
                <c:formatCode>0.00</c:formatCode>
                <c:ptCount val="6"/>
                <c:pt idx="0">
                  <c:v>0.18746417668410648</c:v>
                </c:pt>
                <c:pt idx="1">
                  <c:v>0.28224370430613682</c:v>
                </c:pt>
                <c:pt idx="2">
                  <c:v>0.76871462658692657</c:v>
                </c:pt>
                <c:pt idx="3">
                  <c:v>1.306214526608527</c:v>
                </c:pt>
                <c:pt idx="4">
                  <c:v>1.4740822671765565</c:v>
                </c:pt>
                <c:pt idx="5">
                  <c:v>1.7873426029440365</c:v>
                </c:pt>
              </c:numCache>
            </c:numRef>
          </c:yVal>
          <c:smooth val="0"/>
          <c:extLst>
            <c:ext xmlns:c16="http://schemas.microsoft.com/office/drawing/2014/chart" uri="{C3380CC4-5D6E-409C-BE32-E72D297353CC}">
              <c16:uniqueId val="{00000000-3B22-49CF-B63F-7FD281FAC749}"/>
            </c:ext>
          </c:extLst>
        </c:ser>
        <c:dLbls>
          <c:showLegendKey val="0"/>
          <c:showVal val="0"/>
          <c:showCatName val="0"/>
          <c:showSerName val="0"/>
          <c:showPercent val="0"/>
          <c:showBubbleSize val="0"/>
        </c:dLbls>
        <c:axId val="1345979599"/>
        <c:axId val="1345980559"/>
      </c:scatterChart>
      <c:valAx>
        <c:axId val="13459795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980559"/>
        <c:crosses val="autoZero"/>
        <c:crossBetween val="midCat"/>
      </c:valAx>
      <c:valAx>
        <c:axId val="13459805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979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19050</xdr:colOff>
      <xdr:row>217</xdr:row>
      <xdr:rowOff>185737</xdr:rowOff>
    </xdr:from>
    <xdr:to>
      <xdr:col>23</xdr:col>
      <xdr:colOff>323850</xdr:colOff>
      <xdr:row>232</xdr:row>
      <xdr:rowOff>42862</xdr:rowOff>
    </xdr:to>
    <xdr:graphicFrame macro="">
      <xdr:nvGraphicFramePr>
        <xdr:cNvPr id="2" name="Chart 1">
          <a:extLst>
            <a:ext uri="{FF2B5EF4-FFF2-40B4-BE49-F238E27FC236}">
              <a16:creationId xmlns:a16="http://schemas.microsoft.com/office/drawing/2014/main" id="{F13DD28D-F164-7B47-5A57-AE167463B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University%20of%20Minnesota\Research\Natasha%20Wright\My%20research\Model\Induction%20time%20model\Mechanistic%20model\Surface%20energy%20smolchouski.xlsx" TargetMode="External"/><Relationship Id="rId1" Type="http://schemas.openxmlformats.org/officeDocument/2006/relationships/externalLinkPath" Target="file:///D:\University%20of%20Minnesota\Research\Natasha%20Wright\My%20research\Model\Induction%20time%20model\Mechanistic%20model\Surface%20energy%20smolchouski.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University%20of%20Minnesota\Research\Natasha%20Wright\My%20research\Model\Induction%20time%20model\Validation%20database\Solubility%20database\Solubility%20database.xlsx" TargetMode="External"/><Relationship Id="rId1" Type="http://schemas.openxmlformats.org/officeDocument/2006/relationships/externalLinkPath" Target="file:///D:\University%20of%20Minnesota\Research\Natasha%20Wright\My%20research\Model\Induction%20time%20model\Validation%20database\Solubility%20database\Solubility%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olubility"/>
      <sheetName val="python (orig)"/>
      <sheetName val="python"/>
      <sheetName val="Smolchusk results"/>
      <sheetName val="Detailed analysis"/>
      <sheetName val="SE SMolch."/>
      <sheetName val="Test map"/>
      <sheetName val="Results in 2 columns"/>
      <sheetName val="in two columns after delo_expre"/>
      <sheetName val="Surface energy equation"/>
      <sheetName val="CNT results"/>
      <sheetName val="SE CNT"/>
      <sheetName val="Pre-exp CNT"/>
    </sheetNames>
    <sheetDataSet>
      <sheetData sheetId="0" refreshError="1"/>
      <sheetData sheetId="1" refreshError="1"/>
      <sheetData sheetId="2" refreshError="1"/>
      <sheetData sheetId="3">
        <row r="2">
          <cell r="A2">
            <v>6.2718024495214394E-2</v>
          </cell>
          <cell r="B2">
            <v>1.3314183936149301E-2</v>
          </cell>
          <cell r="C2">
            <v>9.3934770500735901E-3</v>
          </cell>
          <cell r="D2">
            <v>3.7054358179770298E-2</v>
          </cell>
          <cell r="E2">
            <v>3.4322782039457302E-2</v>
          </cell>
          <cell r="F2">
            <v>0.30087212089190202</v>
          </cell>
          <cell r="G2">
            <v>1.89329876220489E-2</v>
          </cell>
          <cell r="H2">
            <v>20</v>
          </cell>
          <cell r="J2">
            <v>0.05</v>
          </cell>
          <cell r="L2">
            <v>0.69174419596171566</v>
          </cell>
          <cell r="M2">
            <v>1.5132608886759014</v>
          </cell>
          <cell r="N2" t="str">
            <v>20nc0.05Alimi,2004</v>
          </cell>
        </row>
        <row r="3">
          <cell r="A3">
            <v>5.7521519141089897E-2</v>
          </cell>
          <cell r="B3">
            <v>1.25382261123951E-2</v>
          </cell>
          <cell r="C3">
            <v>8.9796868508042697E-3</v>
          </cell>
          <cell r="D3">
            <v>3.7238653548751402E-2</v>
          </cell>
          <cell r="E3">
            <v>3.4592496348255099E-2</v>
          </cell>
          <cell r="F3">
            <v>0.28008610247968402</v>
          </cell>
          <cell r="G3">
            <v>1.89329876220489E-2</v>
          </cell>
          <cell r="H3">
            <v>20</v>
          </cell>
          <cell r="J3">
            <v>0.05</v>
          </cell>
          <cell r="L3">
            <v>0.65017215312871912</v>
          </cell>
          <cell r="M3">
            <v>2.4564976930311393</v>
          </cell>
          <cell r="N3" t="str">
            <v>20nc0.05Alimi,2004</v>
          </cell>
        </row>
        <row r="4">
          <cell r="A4">
            <v>5.1362522529929198E-2</v>
          </cell>
          <cell r="B4">
            <v>1.1581937911633E-2</v>
          </cell>
          <cell r="C4">
            <v>8.4524678781704304E-3</v>
          </cell>
          <cell r="D4">
            <v>3.7469925220723899E-2</v>
          </cell>
          <cell r="E4">
            <v>3.4940235519244599E-2</v>
          </cell>
          <cell r="F4">
            <v>0.255450119881656</v>
          </cell>
          <cell r="G4">
            <v>1.89329876220489E-2</v>
          </cell>
          <cell r="H4">
            <v>20</v>
          </cell>
          <cell r="J4">
            <v>0.05</v>
          </cell>
          <cell r="L4">
            <v>0.59090018023943358</v>
          </cell>
          <cell r="M4">
            <v>4.9561736831464014</v>
          </cell>
          <cell r="N4" t="str">
            <v>20nc0.05Alimi,2004</v>
          </cell>
        </row>
        <row r="5">
          <cell r="A5">
            <v>4.5480129569851799E-2</v>
          </cell>
          <cell r="B5">
            <v>1.06265418286163E-2</v>
          </cell>
          <cell r="C5">
            <v>7.9057839125897793E-3</v>
          </cell>
          <cell r="D5">
            <v>3.7705563273118199E-2</v>
          </cell>
          <cell r="E5">
            <v>3.53057164406579E-2</v>
          </cell>
          <cell r="F5">
            <v>0.23192055205914699</v>
          </cell>
          <cell r="G5">
            <v>1.89329876220489E-2</v>
          </cell>
          <cell r="H5">
            <v>20</v>
          </cell>
          <cell r="J5">
            <v>0.05</v>
          </cell>
          <cell r="L5">
            <v>0.51768207311762848</v>
          </cell>
          <cell r="M5">
            <v>14.937950709998221</v>
          </cell>
          <cell r="N5" t="str">
            <v>20nc0.05Alimi,2004</v>
          </cell>
        </row>
        <row r="6">
          <cell r="A6">
            <v>4.0224469629951402E-2</v>
          </cell>
          <cell r="B6">
            <v>9.7332978674695494E-3</v>
          </cell>
          <cell r="C6">
            <v>7.3757126934251797E-3</v>
          </cell>
          <cell r="D6">
            <v>3.7930154234664198E-2</v>
          </cell>
          <cell r="E6">
            <v>3.5664829978489798E-2</v>
          </cell>
          <cell r="F6">
            <v>0.210897916230082</v>
          </cell>
          <cell r="G6">
            <v>1.89329876220489E-2</v>
          </cell>
          <cell r="H6">
            <v>20</v>
          </cell>
          <cell r="J6">
            <v>0.05</v>
          </cell>
          <cell r="L6">
            <v>0.4535915140792236</v>
          </cell>
          <cell r="M6">
            <v>45.057952651422966</v>
          </cell>
          <cell r="N6" t="str">
            <v>20nc0.05Alimi,2004</v>
          </cell>
        </row>
        <row r="7">
          <cell r="A7">
            <v>3.7842414678570198E-2</v>
          </cell>
          <cell r="B7">
            <v>9.3143749866985807E-3</v>
          </cell>
          <cell r="C7">
            <v>7.1203780130603498E-3</v>
          </cell>
          <cell r="D7">
            <v>3.8037040450969999E-2</v>
          </cell>
          <cell r="E7">
            <v>3.5839484765814597E-2</v>
          </cell>
          <cell r="F7">
            <v>0.20136969833218099</v>
          </cell>
          <cell r="G7">
            <v>1.89329876220489E-2</v>
          </cell>
          <cell r="H7">
            <v>20</v>
          </cell>
          <cell r="J7">
            <v>0.05</v>
          </cell>
          <cell r="L7">
            <v>0.415478634857123</v>
          </cell>
          <cell r="M7">
            <v>64.12130557319405</v>
          </cell>
          <cell r="N7" t="str">
            <v>20nc0.05Alimi,2004</v>
          </cell>
        </row>
        <row r="8">
          <cell r="A8">
            <v>3.5654248890174697E-2</v>
          </cell>
          <cell r="B8">
            <v>8.9211038855807404E-3</v>
          </cell>
          <cell r="C8">
            <v>6.8766192323684496E-3</v>
          </cell>
          <cell r="D8">
            <v>3.8138361339032097E-2</v>
          </cell>
          <cell r="E8">
            <v>3.6007208751214499E-2</v>
          </cell>
          <cell r="F8">
            <v>0.19261703700920901</v>
          </cell>
          <cell r="G8">
            <v>1.89329876220489E-2</v>
          </cell>
          <cell r="H8">
            <v>20</v>
          </cell>
          <cell r="J8">
            <v>0.05</v>
          </cell>
          <cell r="L8">
            <v>0.38046798224279627</v>
          </cell>
          <cell r="M8">
            <v>131.7985912386213</v>
          </cell>
          <cell r="N8" t="str">
            <v>20nc0.05Alimi,2004</v>
          </cell>
        </row>
        <row r="9">
          <cell r="A9">
            <v>2.5000000000000001E-2</v>
          </cell>
          <cell r="B9">
            <v>6.8699442606518701E-3</v>
          </cell>
          <cell r="C9">
            <v>5.5367421065640396E-3</v>
          </cell>
          <cell r="D9">
            <v>3.8686119097858997E-2</v>
          </cell>
          <cell r="E9">
            <v>3.6944978873700102E-2</v>
          </cell>
          <cell r="F9">
            <v>0.15000005169945299</v>
          </cell>
          <cell r="G9">
            <v>1.89329876220489E-2</v>
          </cell>
          <cell r="H9">
            <v>20</v>
          </cell>
          <cell r="J9">
            <v>0.05</v>
          </cell>
          <cell r="L9">
            <v>0.18</v>
          </cell>
          <cell r="M9">
            <v>755.41795665634595</v>
          </cell>
          <cell r="N9" t="str">
            <v>20nc0.05Wang.2010</v>
          </cell>
        </row>
        <row r="10">
          <cell r="A10">
            <v>2.8333333333333301E-2</v>
          </cell>
          <cell r="B10">
            <v>7.5387670648521298E-3</v>
          </cell>
          <cell r="C10">
            <v>5.9868747655741497E-3</v>
          </cell>
          <cell r="D10">
            <v>3.85033416213965E-2</v>
          </cell>
          <cell r="E10">
            <v>3.6627155620383101E-2</v>
          </cell>
          <cell r="F10">
            <v>0.16333338155073601</v>
          </cell>
          <cell r="G10">
            <v>1.89329876220489E-2</v>
          </cell>
          <cell r="H10">
            <v>20</v>
          </cell>
          <cell r="J10">
            <v>0.05</v>
          </cell>
          <cell r="L10">
            <v>0.25</v>
          </cell>
          <cell r="M10">
            <v>188.854489164086</v>
          </cell>
          <cell r="N10" t="str">
            <v>20nc0.05Wang.2010</v>
          </cell>
        </row>
        <row r="11">
          <cell r="A11">
            <v>3.4375000000000003E-2</v>
          </cell>
          <cell r="B11">
            <v>8.6872564576242501E-3</v>
          </cell>
          <cell r="C11">
            <v>6.7297817676955198E-3</v>
          </cell>
          <cell r="D11">
            <v>3.8199084576902097E-2</v>
          </cell>
          <cell r="E11">
            <v>3.6108695336658198E-2</v>
          </cell>
          <cell r="F11">
            <v>0.187500042555895</v>
          </cell>
          <cell r="G11">
            <v>1.89329876220489E-2</v>
          </cell>
          <cell r="H11">
            <v>20</v>
          </cell>
          <cell r="J11">
            <v>0.05</v>
          </cell>
          <cell r="L11">
            <v>0.36</v>
          </cell>
          <cell r="M11">
            <v>51.083591331269297</v>
          </cell>
          <cell r="N11" t="str">
            <v>20nc0.05Wang.2010</v>
          </cell>
        </row>
        <row r="12">
          <cell r="A12">
            <v>3.875E-2</v>
          </cell>
          <cell r="B12">
            <v>9.4753117361258098E-3</v>
          </cell>
          <cell r="C12">
            <v>7.2190971272112596E-3</v>
          </cell>
          <cell r="D12">
            <v>3.7995829612018001E-2</v>
          </cell>
          <cell r="E12">
            <v>3.5771805953624197E-2</v>
          </cell>
          <cell r="F12">
            <v>0.20500003887895399</v>
          </cell>
          <cell r="G12">
            <v>1.89329876220489E-2</v>
          </cell>
          <cell r="H12">
            <v>20</v>
          </cell>
          <cell r="J12">
            <v>0.05</v>
          </cell>
          <cell r="L12">
            <v>0.43</v>
          </cell>
          <cell r="M12">
            <v>21.671826625386899</v>
          </cell>
          <cell r="N12" t="str">
            <v>20nc0.05Wang.2010</v>
          </cell>
        </row>
        <row r="13">
          <cell r="A13">
            <v>4.3124999999999997E-2</v>
          </cell>
          <cell r="B13">
            <v>1.02311922406752E-2</v>
          </cell>
          <cell r="C13">
            <v>7.6734850242986298E-3</v>
          </cell>
          <cell r="D13">
            <v>3.7804442261885202E-2</v>
          </cell>
          <cell r="E13">
            <v>3.5462526531269301E-2</v>
          </cell>
          <cell r="F13">
            <v>0.22250003549769801</v>
          </cell>
          <cell r="G13">
            <v>1.89329876220489E-2</v>
          </cell>
          <cell r="H13">
            <v>20</v>
          </cell>
          <cell r="J13">
            <v>0.05</v>
          </cell>
          <cell r="L13">
            <v>0.49</v>
          </cell>
          <cell r="M13">
            <v>12.383900928792499</v>
          </cell>
          <cell r="N13" t="str">
            <v>20nc0.05Wang.2010</v>
          </cell>
        </row>
        <row r="14">
          <cell r="A14">
            <v>0.03</v>
          </cell>
          <cell r="B14">
            <v>7.7706516538715003E-3</v>
          </cell>
          <cell r="C14">
            <v>6.1511410191662499E-3</v>
          </cell>
          <cell r="D14">
            <v>3.8399094378767998E-2</v>
          </cell>
          <cell r="E14">
            <v>3.6462268105346599E-2</v>
          </cell>
          <cell r="F14">
            <v>0.170000047654943</v>
          </cell>
          <cell r="G14">
            <v>1.89329876220489E-2</v>
          </cell>
          <cell r="H14">
            <v>23</v>
          </cell>
          <cell r="J14">
            <v>0.05</v>
          </cell>
          <cell r="L14">
            <v>0.28000000000000003</v>
          </cell>
          <cell r="M14">
            <v>228</v>
          </cell>
          <cell r="N14" t="str">
            <v>23nc0.05Cao,2022</v>
          </cell>
        </row>
        <row r="15">
          <cell r="A15">
            <v>3.3750000000000002E-2</v>
          </cell>
          <cell r="B15">
            <v>8.4683795740741093E-3</v>
          </cell>
          <cell r="C15">
            <v>6.6021479822659301E-3</v>
          </cell>
          <cell r="D15">
            <v>3.8214143680620198E-2</v>
          </cell>
          <cell r="E15">
            <v>3.6145989266751798E-2</v>
          </cell>
          <cell r="F15">
            <v>0.185000043481029</v>
          </cell>
          <cell r="G15">
            <v>1.89329876220489E-2</v>
          </cell>
          <cell r="H15">
            <v>23</v>
          </cell>
          <cell r="J15">
            <v>0.05</v>
          </cell>
          <cell r="L15">
            <v>0.34</v>
          </cell>
          <cell r="M15">
            <v>82</v>
          </cell>
          <cell r="N15" t="str">
            <v>23nc0.05Cao,2022</v>
          </cell>
        </row>
        <row r="16">
          <cell r="A16">
            <v>3.5000000000000003E-2</v>
          </cell>
          <cell r="B16">
            <v>8.6947896385652593E-3</v>
          </cell>
          <cell r="C16">
            <v>6.7456110006600799E-3</v>
          </cell>
          <cell r="D16">
            <v>3.8154900704220202E-2</v>
          </cell>
          <cell r="E16">
            <v>3.6046063577891897E-2</v>
          </cell>
          <cell r="F16">
            <v>0.19000004216288399</v>
          </cell>
          <cell r="G16">
            <v>1.89329876220489E-2</v>
          </cell>
          <cell r="H16">
            <v>23</v>
          </cell>
          <cell r="J16">
            <v>0.05</v>
          </cell>
          <cell r="L16">
            <v>0.37</v>
          </cell>
          <cell r="M16">
            <v>61</v>
          </cell>
          <cell r="N16" t="str">
            <v>23nc0.05Cao,2022</v>
          </cell>
        </row>
        <row r="17">
          <cell r="A17">
            <v>3.875E-2</v>
          </cell>
          <cell r="B17">
            <v>9.3572284885478103E-3</v>
          </cell>
          <cell r="C17">
            <v>7.1576028609115199E-3</v>
          </cell>
          <cell r="D17">
            <v>3.7983459798761603E-2</v>
          </cell>
          <cell r="E17">
            <v>3.5761011722484103E-2</v>
          </cell>
          <cell r="F17">
            <v>0.20500003840110101</v>
          </cell>
          <cell r="G17">
            <v>1.89329876220489E-2</v>
          </cell>
          <cell r="H17">
            <v>23</v>
          </cell>
          <cell r="J17">
            <v>0.05</v>
          </cell>
          <cell r="L17">
            <v>0.42</v>
          </cell>
          <cell r="M17">
            <v>36</v>
          </cell>
          <cell r="N17" t="str">
            <v>23nc0.05Cao,2022</v>
          </cell>
        </row>
        <row r="18">
          <cell r="A18">
            <v>0.04</v>
          </cell>
          <cell r="B18">
            <v>9.5727936023421202E-3</v>
          </cell>
          <cell r="C18">
            <v>7.2892511590319699E-3</v>
          </cell>
          <cell r="D18">
            <v>3.7928233403820198E-2</v>
          </cell>
          <cell r="E18">
            <v>3.5670537023234701E-2</v>
          </cell>
          <cell r="F18">
            <v>0.21000003720600799</v>
          </cell>
          <cell r="G18">
            <v>1.89329876220489E-2</v>
          </cell>
          <cell r="H18">
            <v>23</v>
          </cell>
          <cell r="J18">
            <v>0.05</v>
          </cell>
          <cell r="L18">
            <v>0.44</v>
          </cell>
          <cell r="M18">
            <v>24</v>
          </cell>
          <cell r="N18" t="str">
            <v>23nc0.05Cao,2022</v>
          </cell>
        </row>
        <row r="19">
          <cell r="A19">
            <v>4.2500000000000003E-2</v>
          </cell>
          <cell r="B19">
            <v>9.9966094322756095E-3</v>
          </cell>
          <cell r="C19">
            <v>7.5447352148497399E-3</v>
          </cell>
          <cell r="D19">
            <v>3.7820399994937998E-2</v>
          </cell>
          <cell r="E19">
            <v>3.54958174454039E-2</v>
          </cell>
          <cell r="F19">
            <v>0.22000003489564199</v>
          </cell>
          <cell r="G19">
            <v>1.89329876220489E-2</v>
          </cell>
          <cell r="H19">
            <v>23</v>
          </cell>
          <cell r="J19">
            <v>0.05</v>
          </cell>
          <cell r="L19">
            <v>0.47</v>
          </cell>
          <cell r="M19">
            <v>15</v>
          </cell>
          <cell r="N19" t="str">
            <v>23nc0.05Cao,2022</v>
          </cell>
        </row>
        <row r="20">
          <cell r="A20">
            <v>4.4999999999999998E-2</v>
          </cell>
          <cell r="B20">
            <v>1.04112170040756E-2</v>
          </cell>
          <cell r="C20">
            <v>7.7904879166485396E-3</v>
          </cell>
          <cell r="D20">
            <v>3.7715821702685698E-2</v>
          </cell>
          <cell r="E20">
            <v>3.5328835708811498E-2</v>
          </cell>
          <cell r="F20">
            <v>0.230000032683644</v>
          </cell>
          <cell r="G20">
            <v>1.89329876220489E-2</v>
          </cell>
          <cell r="H20">
            <v>23</v>
          </cell>
          <cell r="J20">
            <v>0.05</v>
          </cell>
          <cell r="L20">
            <v>0.51</v>
          </cell>
          <cell r="M20">
            <v>9</v>
          </cell>
          <cell r="N20" t="str">
            <v>23nc0.05Cao,2022</v>
          </cell>
        </row>
        <row r="21">
          <cell r="A21">
            <v>4.7500000000000001E-2</v>
          </cell>
          <cell r="B21">
            <v>1.0817204754841299E-2</v>
          </cell>
          <cell r="C21">
            <v>8.0272415840814699E-3</v>
          </cell>
          <cell r="D21">
            <v>3.7614255794226802E-2</v>
          </cell>
          <cell r="E21">
            <v>3.51689804443523E-2</v>
          </cell>
          <cell r="F21">
            <v>0.24000003056147701</v>
          </cell>
          <cell r="G21">
            <v>1.89329876220489E-2</v>
          </cell>
          <cell r="H21">
            <v>23</v>
          </cell>
          <cell r="J21">
            <v>0.05</v>
          </cell>
          <cell r="L21">
            <v>0.54</v>
          </cell>
          <cell r="M21">
            <v>5</v>
          </cell>
          <cell r="N21" t="str">
            <v>23nc0.05Cao,2022</v>
          </cell>
        </row>
        <row r="22">
          <cell r="A22">
            <v>0.03</v>
          </cell>
          <cell r="B22">
            <v>7.7706516538715003E-3</v>
          </cell>
          <cell r="C22">
            <v>6.1511410191662499E-3</v>
          </cell>
          <cell r="D22">
            <v>3.8399094378767998E-2</v>
          </cell>
          <cell r="E22">
            <v>3.6462268105346599E-2</v>
          </cell>
          <cell r="F22">
            <v>0.170000047654943</v>
          </cell>
          <cell r="G22">
            <v>1.89329876220489E-2</v>
          </cell>
          <cell r="H22">
            <v>23</v>
          </cell>
          <cell r="J22">
            <v>0.05</v>
          </cell>
          <cell r="L22">
            <v>0.28000000000000003</v>
          </cell>
          <cell r="M22">
            <v>144.40126983870499</v>
          </cell>
          <cell r="N22" t="str">
            <v>23nc0.05Present study</v>
          </cell>
        </row>
        <row r="23">
          <cell r="A23">
            <v>3.3750000000000002E-2</v>
          </cell>
          <cell r="B23">
            <v>8.4683795740741093E-3</v>
          </cell>
          <cell r="C23">
            <v>6.6021479822659301E-3</v>
          </cell>
          <cell r="D23">
            <v>3.8214143680620198E-2</v>
          </cell>
          <cell r="E23">
            <v>3.6145989266751798E-2</v>
          </cell>
          <cell r="F23">
            <v>0.185000043481029</v>
          </cell>
          <cell r="G23">
            <v>1.89329876220489E-2</v>
          </cell>
          <cell r="H23">
            <v>23</v>
          </cell>
          <cell r="J23">
            <v>0.05</v>
          </cell>
          <cell r="L23">
            <v>0.34</v>
          </cell>
          <cell r="M23">
            <v>74.133420640090606</v>
          </cell>
          <cell r="N23" t="str">
            <v>23nc0.05Present study</v>
          </cell>
        </row>
        <row r="24">
          <cell r="A24">
            <v>3.4166666666666602E-2</v>
          </cell>
          <cell r="B24">
            <v>8.5438495955711593E-3</v>
          </cell>
          <cell r="C24">
            <v>6.6499689883973102E-3</v>
          </cell>
          <cell r="D24">
            <v>3.8194396021820197E-2</v>
          </cell>
          <cell r="E24">
            <v>3.61126807037985E-2</v>
          </cell>
          <cell r="F24">
            <v>0.18666670970831301</v>
          </cell>
          <cell r="G24">
            <v>1.89329876220489E-2</v>
          </cell>
          <cell r="H24">
            <v>23</v>
          </cell>
          <cell r="J24">
            <v>0.05</v>
          </cell>
          <cell r="L24">
            <v>0.35</v>
          </cell>
          <cell r="M24">
            <v>104.07714285714199</v>
          </cell>
          <cell r="N24" t="str">
            <v>23nc0.05Present study</v>
          </cell>
        </row>
        <row r="25">
          <cell r="A25">
            <v>3.5000000000000003E-2</v>
          </cell>
          <cell r="B25">
            <v>8.6947896385652593E-3</v>
          </cell>
          <cell r="C25">
            <v>6.7456110006600799E-3</v>
          </cell>
          <cell r="D25">
            <v>3.8154900704220202E-2</v>
          </cell>
          <cell r="E25">
            <v>3.6046063577891897E-2</v>
          </cell>
          <cell r="F25">
            <v>0.19000004216288399</v>
          </cell>
          <cell r="G25">
            <v>1.89329876220489E-2</v>
          </cell>
          <cell r="H25">
            <v>23</v>
          </cell>
          <cell r="J25">
            <v>0.05</v>
          </cell>
          <cell r="L25">
            <v>0.37</v>
          </cell>
          <cell r="M25">
            <v>29.5547619027552</v>
          </cell>
          <cell r="N25" t="str">
            <v>23nc0.05Present study</v>
          </cell>
        </row>
        <row r="26">
          <cell r="A26">
            <v>3.5624999999999997E-2</v>
          </cell>
          <cell r="B26">
            <v>8.8065585744525905E-3</v>
          </cell>
          <cell r="C26">
            <v>6.81576178150915E-3</v>
          </cell>
          <cell r="D26">
            <v>3.8125822253195399E-2</v>
          </cell>
          <cell r="E26">
            <v>3.5997366355474597E-2</v>
          </cell>
          <cell r="F26">
            <v>0.19250004152043601</v>
          </cell>
          <cell r="G26">
            <v>1.89329876220489E-2</v>
          </cell>
          <cell r="H26">
            <v>23</v>
          </cell>
          <cell r="J26">
            <v>0.05</v>
          </cell>
          <cell r="L26">
            <v>0.38</v>
          </cell>
          <cell r="M26">
            <v>27.6507936480285</v>
          </cell>
          <cell r="N26" t="str">
            <v>23nc0.05Present study</v>
          </cell>
        </row>
        <row r="27">
          <cell r="A27">
            <v>3.875E-2</v>
          </cell>
          <cell r="B27">
            <v>9.3572284885478103E-3</v>
          </cell>
          <cell r="C27">
            <v>7.1576028609115199E-3</v>
          </cell>
          <cell r="D27">
            <v>3.7983459798761603E-2</v>
          </cell>
          <cell r="E27">
            <v>3.5761011722484103E-2</v>
          </cell>
          <cell r="F27">
            <v>0.20500003840110101</v>
          </cell>
          <cell r="G27">
            <v>1.89329876220489E-2</v>
          </cell>
          <cell r="H27">
            <v>23</v>
          </cell>
          <cell r="J27">
            <v>0.05</v>
          </cell>
          <cell r="L27">
            <v>0.42</v>
          </cell>
          <cell r="M27">
            <v>22.946031747178999</v>
          </cell>
          <cell r="N27" t="str">
            <v>23nc0.05Present study</v>
          </cell>
        </row>
        <row r="28">
          <cell r="A28">
            <v>0.04</v>
          </cell>
          <cell r="B28">
            <v>9.5727936023421202E-3</v>
          </cell>
          <cell r="C28">
            <v>7.2892511590319699E-3</v>
          </cell>
          <cell r="D28">
            <v>3.7928233403820198E-2</v>
          </cell>
          <cell r="E28">
            <v>3.5670537023234701E-2</v>
          </cell>
          <cell r="F28">
            <v>0.21000003720600799</v>
          </cell>
          <cell r="G28">
            <v>1.89329876220489E-2</v>
          </cell>
          <cell r="H28">
            <v>23</v>
          </cell>
          <cell r="J28">
            <v>0.05</v>
          </cell>
          <cell r="L28">
            <v>0.44</v>
          </cell>
          <cell r="M28">
            <v>15.606349207129499</v>
          </cell>
          <cell r="N28" t="str">
            <v>23nc0.05Present study</v>
          </cell>
        </row>
        <row r="29">
          <cell r="A29">
            <v>4.2500000000000003E-2</v>
          </cell>
          <cell r="B29">
            <v>9.9966094322756095E-3</v>
          </cell>
          <cell r="C29">
            <v>7.5447352148497399E-3</v>
          </cell>
          <cell r="D29">
            <v>3.7820399994937998E-2</v>
          </cell>
          <cell r="E29">
            <v>3.54958174454039E-2</v>
          </cell>
          <cell r="F29">
            <v>0.22000003489564199</v>
          </cell>
          <cell r="G29">
            <v>1.89329876220489E-2</v>
          </cell>
          <cell r="H29">
            <v>23</v>
          </cell>
          <cell r="J29">
            <v>0.05</v>
          </cell>
          <cell r="L29">
            <v>0.47</v>
          </cell>
          <cell r="M29">
            <v>10.7938412703809</v>
          </cell>
          <cell r="N29" t="str">
            <v>23nc0.05Present study</v>
          </cell>
        </row>
        <row r="30">
          <cell r="A30">
            <v>4.4999999999999998E-2</v>
          </cell>
          <cell r="B30">
            <v>1.04112170040756E-2</v>
          </cell>
          <cell r="C30">
            <v>7.7904879166485396E-3</v>
          </cell>
          <cell r="D30">
            <v>3.7715821702685698E-2</v>
          </cell>
          <cell r="E30">
            <v>3.5328835708811498E-2</v>
          </cell>
          <cell r="F30">
            <v>0.230000032683644</v>
          </cell>
          <cell r="G30">
            <v>1.89329876220489E-2</v>
          </cell>
          <cell r="H30">
            <v>23</v>
          </cell>
          <cell r="J30">
            <v>0.05</v>
          </cell>
          <cell r="L30">
            <v>0.51</v>
          </cell>
          <cell r="M30">
            <v>8.6158730163037998</v>
          </cell>
          <cell r="N30" t="str">
            <v>23nc0.05Present study</v>
          </cell>
        </row>
        <row r="31">
          <cell r="A31">
            <v>4.7500000000000001E-2</v>
          </cell>
          <cell r="B31">
            <v>1.0817204754841299E-2</v>
          </cell>
          <cell r="C31">
            <v>8.0272415840814699E-3</v>
          </cell>
          <cell r="D31">
            <v>3.7614255794226802E-2</v>
          </cell>
          <cell r="E31">
            <v>3.51689804443523E-2</v>
          </cell>
          <cell r="F31">
            <v>0.24000003056147701</v>
          </cell>
          <cell r="G31">
            <v>1.89329876220489E-2</v>
          </cell>
          <cell r="H31">
            <v>23</v>
          </cell>
          <cell r="J31">
            <v>0.05</v>
          </cell>
          <cell r="L31">
            <v>0.54</v>
          </cell>
          <cell r="M31">
            <v>5.1269841272404699</v>
          </cell>
          <cell r="N31" t="str">
            <v>23nc0.05Present study</v>
          </cell>
        </row>
        <row r="32">
          <cell r="A32">
            <v>4.6249999999999999E-2</v>
          </cell>
          <cell r="B32">
            <v>1.05227182909148E-2</v>
          </cell>
          <cell r="C32">
            <v>7.8615256043786993E-3</v>
          </cell>
          <cell r="D32">
            <v>3.7656549871670997E-2</v>
          </cell>
          <cell r="E32">
            <v>3.5240064222307799E-2</v>
          </cell>
          <cell r="F32">
            <v>0.23500002978192699</v>
          </cell>
          <cell r="G32">
            <v>1.89329876220489E-2</v>
          </cell>
          <cell r="H32">
            <v>25</v>
          </cell>
          <cell r="J32">
            <v>0.05</v>
          </cell>
          <cell r="L32">
            <v>0.52</v>
          </cell>
          <cell r="M32">
            <v>13.5</v>
          </cell>
          <cell r="N32" t="str">
            <v>25nc0.05Choi,2019</v>
          </cell>
        </row>
        <row r="33">
          <cell r="A33">
            <v>4.3749999999999997E-2</v>
          </cell>
          <cell r="B33">
            <v>1.01170987107523E-2</v>
          </cell>
          <cell r="C33">
            <v>7.6223209257446096E-3</v>
          </cell>
          <cell r="D33">
            <v>3.7758921256272802E-2</v>
          </cell>
          <cell r="E33">
            <v>3.5402765579739502E-2</v>
          </cell>
          <cell r="F33">
            <v>0.22500003222269299</v>
          </cell>
          <cell r="G33">
            <v>1.89329876220489E-2</v>
          </cell>
          <cell r="H33">
            <v>25</v>
          </cell>
          <cell r="J33">
            <v>0.05</v>
          </cell>
          <cell r="L33">
            <v>0.49</v>
          </cell>
          <cell r="M33">
            <v>26.7</v>
          </cell>
          <cell r="N33" t="str">
            <v>25nc0.05Choi,2019</v>
          </cell>
        </row>
        <row r="34">
          <cell r="A34">
            <v>4.1250000000000002E-2</v>
          </cell>
          <cell r="B34">
            <v>9.7025948925056598E-3</v>
          </cell>
          <cell r="C34">
            <v>7.3738321723820898E-3</v>
          </cell>
          <cell r="D34">
            <v>3.7864382996009298E-2</v>
          </cell>
          <cell r="E34">
            <v>3.5572889927847802E-2</v>
          </cell>
          <cell r="F34">
            <v>0.21500003476942001</v>
          </cell>
          <cell r="G34">
            <v>1.89329876220489E-2</v>
          </cell>
          <cell r="H34">
            <v>25</v>
          </cell>
          <cell r="J34">
            <v>0.05</v>
          </cell>
          <cell r="L34">
            <v>0.45</v>
          </cell>
          <cell r="M34">
            <v>63.3</v>
          </cell>
          <cell r="N34" t="str">
            <v>25nc0.05Choi,2019</v>
          </cell>
        </row>
        <row r="35">
          <cell r="A35">
            <v>3.6249999999999998E-2</v>
          </cell>
          <cell r="B35">
            <v>8.8443674998227497E-3</v>
          </cell>
          <cell r="C35">
            <v>6.8457709045705098E-3</v>
          </cell>
          <cell r="D35">
            <v>3.8085687759479403E-2</v>
          </cell>
          <cell r="E35">
            <v>3.5938104241595902E-2</v>
          </cell>
          <cell r="F35">
            <v>0.19500004022405501</v>
          </cell>
          <cell r="G35">
            <v>1.89329876220489E-2</v>
          </cell>
          <cell r="H35">
            <v>25</v>
          </cell>
          <cell r="J35">
            <v>0.05</v>
          </cell>
          <cell r="L35">
            <v>0.38</v>
          </cell>
          <cell r="M35">
            <v>99.7</v>
          </cell>
          <cell r="N35" t="str">
            <v>25nc0.05Choi,2019</v>
          </cell>
        </row>
        <row r="36">
          <cell r="A36">
            <v>3.1875000000000001E-2</v>
          </cell>
          <cell r="B36">
            <v>8.0570291533921708E-3</v>
          </cell>
          <cell r="C36">
            <v>6.3441017016340204E-3</v>
          </cell>
          <cell r="D36">
            <v>3.8292790720906598E-2</v>
          </cell>
          <cell r="E36">
            <v>3.6289581022836699E-2</v>
          </cell>
          <cell r="F36">
            <v>0.17750004546766901</v>
          </cell>
          <cell r="G36">
            <v>1.89329876220489E-2</v>
          </cell>
          <cell r="H36">
            <v>25</v>
          </cell>
          <cell r="J36">
            <v>0.05</v>
          </cell>
          <cell r="L36">
            <v>0.31</v>
          </cell>
          <cell r="M36">
            <v>320</v>
          </cell>
          <cell r="N36" t="str">
            <v>25nc0.05Choi,2019</v>
          </cell>
        </row>
        <row r="37">
          <cell r="A37">
            <v>3.125E-2</v>
          </cell>
          <cell r="B37">
            <v>7.9419556514826895E-3</v>
          </cell>
          <cell r="C37">
            <v>6.2695567278633502E-3</v>
          </cell>
          <cell r="D37">
            <v>3.8323376699699797E-2</v>
          </cell>
          <cell r="E37">
            <v>3.6342111309098299E-2</v>
          </cell>
          <cell r="F37">
            <v>0.17500004625155199</v>
          </cell>
          <cell r="G37">
            <v>1.89329876220489E-2</v>
          </cell>
          <cell r="H37">
            <v>25</v>
          </cell>
          <cell r="J37">
            <v>0.05</v>
          </cell>
          <cell r="L37">
            <v>0.3</v>
          </cell>
          <cell r="M37">
            <v>430</v>
          </cell>
          <cell r="N37" t="str">
            <v>25nc0.05Choi,2019</v>
          </cell>
        </row>
        <row r="38">
          <cell r="A38">
            <v>3.0416666666666599E-2</v>
          </cell>
          <cell r="B38">
            <v>7.78635311070417E-3</v>
          </cell>
          <cell r="C38">
            <v>6.1677261158703603E-3</v>
          </cell>
          <cell r="D38">
            <v>3.8365024242991402E-2</v>
          </cell>
          <cell r="E38">
            <v>3.6414113314501999E-2</v>
          </cell>
          <cell r="F38">
            <v>0.171666713993228</v>
          </cell>
          <cell r="G38">
            <v>1.89329876220489E-2</v>
          </cell>
          <cell r="H38">
            <v>25</v>
          </cell>
          <cell r="J38">
            <v>0.05</v>
          </cell>
          <cell r="L38">
            <v>0.28000000000000003</v>
          </cell>
          <cell r="M38">
            <v>612</v>
          </cell>
          <cell r="N38" t="str">
            <v>25nc0.05Choi,2019</v>
          </cell>
        </row>
        <row r="39">
          <cell r="A39">
            <v>2.9374999999999998E-2</v>
          </cell>
          <cell r="B39">
            <v>7.59014405118205E-3</v>
          </cell>
          <cell r="C39">
            <v>6.0385077877873504E-3</v>
          </cell>
          <cell r="D39">
            <v>3.8417781698471799E-2</v>
          </cell>
          <cell r="E39">
            <v>3.65056666886008E-2</v>
          </cell>
          <cell r="F39">
            <v>0.16750004869413099</v>
          </cell>
          <cell r="G39">
            <v>1.89329876220489E-2</v>
          </cell>
          <cell r="H39">
            <v>25</v>
          </cell>
          <cell r="J39">
            <v>0.05</v>
          </cell>
          <cell r="L39">
            <v>0.26</v>
          </cell>
          <cell r="M39">
            <v>612</v>
          </cell>
          <cell r="N39" t="str">
            <v>25nc0.05Choi,2019</v>
          </cell>
        </row>
        <row r="40">
          <cell r="A40">
            <v>2.8750000000000001E-2</v>
          </cell>
          <cell r="B40">
            <v>7.4717362620491997E-3</v>
          </cell>
          <cell r="C40">
            <v>5.9602047657008397E-3</v>
          </cell>
          <cell r="D40">
            <v>3.8449715382306397E-2</v>
          </cell>
          <cell r="E40">
            <v>3.65612190599977E-2</v>
          </cell>
          <cell r="F40">
            <v>0.165000049524197</v>
          </cell>
          <cell r="G40">
            <v>1.89329876220489E-2</v>
          </cell>
          <cell r="H40">
            <v>25</v>
          </cell>
          <cell r="J40">
            <v>0.05</v>
          </cell>
          <cell r="L40">
            <v>0.25</v>
          </cell>
          <cell r="M40">
            <v>676</v>
          </cell>
          <cell r="N40" t="str">
            <v>25nc0.05Choi,2019</v>
          </cell>
        </row>
        <row r="41">
          <cell r="A41">
            <v>2.70833333333333E-2</v>
          </cell>
          <cell r="B41">
            <v>7.1499504787708897E-3</v>
          </cell>
          <cell r="C41">
            <v>5.7445073038936397E-3</v>
          </cell>
          <cell r="D41">
            <v>3.8537426142220998E-2</v>
          </cell>
          <cell r="E41">
            <v>3.6714878669639302E-2</v>
          </cell>
          <cell r="F41">
            <v>0.15833338515685</v>
          </cell>
          <cell r="G41">
            <v>1.89329876220489E-2</v>
          </cell>
          <cell r="H41">
            <v>25</v>
          </cell>
          <cell r="J41">
            <v>0.05</v>
          </cell>
          <cell r="L41">
            <v>0.21</v>
          </cell>
          <cell r="M41">
            <v>1550</v>
          </cell>
          <cell r="N41" t="str">
            <v>25nc0.05Choi,2019</v>
          </cell>
        </row>
        <row r="42">
          <cell r="A42">
            <v>2.5833333333333298E-2</v>
          </cell>
          <cell r="B42">
            <v>6.9044594709835004E-3</v>
          </cell>
          <cell r="C42">
            <v>5.5779510323474496E-3</v>
          </cell>
          <cell r="D42">
            <v>3.8605029659812898E-2</v>
          </cell>
          <cell r="E42">
            <v>3.6833942139548201E-2</v>
          </cell>
          <cell r="F42">
            <v>0.153333386941467</v>
          </cell>
          <cell r="G42">
            <v>1.89329876220489E-2</v>
          </cell>
          <cell r="H42">
            <v>25</v>
          </cell>
          <cell r="J42">
            <v>0.05</v>
          </cell>
          <cell r="L42">
            <v>0.18</v>
          </cell>
          <cell r="M42">
            <v>3472</v>
          </cell>
          <cell r="N42" t="str">
            <v>25nc0.05Choi,2019</v>
          </cell>
        </row>
        <row r="43">
          <cell r="A43">
            <v>6.0624999999999998E-2</v>
          </cell>
          <cell r="B43">
            <v>1.2707088307457801E-2</v>
          </cell>
          <cell r="C43">
            <v>9.0866496491938294E-3</v>
          </cell>
          <cell r="D43">
            <v>3.7118606537294901E-2</v>
          </cell>
          <cell r="E43">
            <v>3.4423328498117502E-2</v>
          </cell>
          <cell r="F43">
            <v>0.292500017411989</v>
          </cell>
          <cell r="G43">
            <v>1.89329876220489E-2</v>
          </cell>
          <cell r="H43">
            <v>25</v>
          </cell>
          <cell r="J43">
            <v>0.05</v>
          </cell>
          <cell r="L43">
            <v>0.66</v>
          </cell>
          <cell r="M43">
            <v>4.416666666666667</v>
          </cell>
          <cell r="N43" t="str">
            <v>25nc0.05He,1994</v>
          </cell>
        </row>
        <row r="44">
          <cell r="A44">
            <v>0.06</v>
          </cell>
          <cell r="B44">
            <v>1.26169237155342E-2</v>
          </cell>
          <cell r="C44">
            <v>9.0381567550155105E-3</v>
          </cell>
          <cell r="D44">
            <v>3.7140352677916301E-2</v>
          </cell>
          <cell r="E44">
            <v>3.4455111247590701E-2</v>
          </cell>
          <cell r="F44">
            <v>0.29000001789833801</v>
          </cell>
          <cell r="G44">
            <v>1.89329876220489E-2</v>
          </cell>
          <cell r="H44">
            <v>25</v>
          </cell>
          <cell r="J44">
            <v>0.05</v>
          </cell>
          <cell r="L44">
            <v>0.65</v>
          </cell>
          <cell r="M44">
            <v>6.7</v>
          </cell>
          <cell r="N44" t="str">
            <v>25nc0.05He,1994</v>
          </cell>
        </row>
        <row r="45">
          <cell r="A45">
            <v>5.6250000000000001E-2</v>
          </cell>
          <cell r="B45">
            <v>1.20666007085438E-2</v>
          </cell>
          <cell r="C45">
            <v>8.7380552145371396E-3</v>
          </cell>
          <cell r="D45">
            <v>3.72740235962968E-2</v>
          </cell>
          <cell r="E45">
            <v>3.4652890834722602E-2</v>
          </cell>
          <cell r="F45">
            <v>0.27500002091343501</v>
          </cell>
          <cell r="G45">
            <v>1.89329876220489E-2</v>
          </cell>
          <cell r="H45">
            <v>25</v>
          </cell>
          <cell r="J45">
            <v>0.05</v>
          </cell>
          <cell r="L45">
            <v>0.62</v>
          </cell>
          <cell r="M45">
            <v>8.3333333333333339</v>
          </cell>
          <cell r="N45" t="str">
            <v>25nc0.05He,1994</v>
          </cell>
        </row>
        <row r="46">
          <cell r="A46">
            <v>5.5E-2</v>
          </cell>
          <cell r="B46">
            <v>1.18799102277791E-2</v>
          </cell>
          <cell r="C46">
            <v>8.6348148426029503E-3</v>
          </cell>
          <cell r="D46">
            <v>3.73196903384155E-2</v>
          </cell>
          <cell r="E46">
            <v>3.4721312993739699E-2</v>
          </cell>
          <cell r="F46">
            <v>0.27000002195279599</v>
          </cell>
          <cell r="G46">
            <v>1.89329876220489E-2</v>
          </cell>
          <cell r="H46">
            <v>25</v>
          </cell>
          <cell r="J46">
            <v>0.05</v>
          </cell>
          <cell r="L46">
            <v>0.61</v>
          </cell>
          <cell r="M46">
            <v>9.8333333333333339</v>
          </cell>
          <cell r="N46" t="str">
            <v>25nc0.05He,1994</v>
          </cell>
        </row>
        <row r="47">
          <cell r="A47">
            <v>5.1249999999999997E-2</v>
          </cell>
          <cell r="B47">
            <v>1.13094584925431E-2</v>
          </cell>
          <cell r="C47">
            <v>8.3147374543038194E-3</v>
          </cell>
          <cell r="D47">
            <v>3.7460231286472301E-2</v>
          </cell>
          <cell r="E47">
            <v>3.4934692609811802E-2</v>
          </cell>
          <cell r="F47">
            <v>0.25500002518322701</v>
          </cell>
          <cell r="G47">
            <v>1.89329876220489E-2</v>
          </cell>
          <cell r="H47">
            <v>25</v>
          </cell>
          <cell r="J47">
            <v>0.05</v>
          </cell>
          <cell r="L47">
            <v>0.56999999999999995</v>
          </cell>
          <cell r="M47">
            <v>12.533333333333333</v>
          </cell>
          <cell r="N47" t="str">
            <v>25nc0.05He,1994</v>
          </cell>
        </row>
        <row r="48">
          <cell r="A48">
            <v>4.6249999999999999E-2</v>
          </cell>
          <cell r="B48">
            <v>1.05227182909148E-2</v>
          </cell>
          <cell r="C48">
            <v>7.8615256043786993E-3</v>
          </cell>
          <cell r="D48">
            <v>3.7656549871670997E-2</v>
          </cell>
          <cell r="E48">
            <v>3.5240064222307799E-2</v>
          </cell>
          <cell r="F48">
            <v>0.23500002978192699</v>
          </cell>
          <cell r="G48">
            <v>1.89329876220489E-2</v>
          </cell>
          <cell r="H48">
            <v>25</v>
          </cell>
          <cell r="J48">
            <v>0.05</v>
          </cell>
          <cell r="L48">
            <v>0.52</v>
          </cell>
          <cell r="M48">
            <v>16.416666666666668</v>
          </cell>
          <cell r="N48" t="str">
            <v>25nc0.05He,1994</v>
          </cell>
        </row>
        <row r="49">
          <cell r="A49">
            <v>4.5624999999999999E-2</v>
          </cell>
          <cell r="B49">
            <v>1.04218506578983E-2</v>
          </cell>
          <cell r="C49">
            <v>7.8022823124188397E-3</v>
          </cell>
          <cell r="D49">
            <v>3.7681956887457499E-2</v>
          </cell>
          <cell r="E49">
            <v>3.5280294430933903E-2</v>
          </cell>
          <cell r="F49">
            <v>0.23250003038579201</v>
          </cell>
          <cell r="G49">
            <v>1.89329876220489E-2</v>
          </cell>
          <cell r="H49">
            <v>25</v>
          </cell>
          <cell r="J49">
            <v>0.05</v>
          </cell>
          <cell r="L49">
            <v>0.51</v>
          </cell>
          <cell r="M49">
            <v>18.516666666666666</v>
          </cell>
          <cell r="N49" t="str">
            <v>25nc0.05He,1994</v>
          </cell>
        </row>
        <row r="50">
          <cell r="A50">
            <v>4.3124999999999997E-2</v>
          </cell>
          <cell r="B50">
            <v>1.00140465546873E-2</v>
          </cell>
          <cell r="C50">
            <v>7.5608021102155096E-3</v>
          </cell>
          <cell r="D50">
            <v>3.7785085892700299E-2</v>
          </cell>
          <cell r="E50">
            <v>3.5444813332338503E-2</v>
          </cell>
          <cell r="F50">
            <v>0.22250003285244399</v>
          </cell>
          <cell r="G50">
            <v>1.89329876220489E-2</v>
          </cell>
          <cell r="H50">
            <v>25</v>
          </cell>
          <cell r="J50">
            <v>0.05</v>
          </cell>
          <cell r="L50">
            <v>0.48</v>
          </cell>
          <cell r="M50">
            <v>34.200000000000003</v>
          </cell>
          <cell r="N50" t="str">
            <v>25nc0.05He,1994</v>
          </cell>
        </row>
        <row r="51">
          <cell r="A51">
            <v>0.04</v>
          </cell>
          <cell r="B51">
            <v>9.4918203366292104E-3</v>
          </cell>
          <cell r="C51">
            <v>7.2458670860470198E-3</v>
          </cell>
          <cell r="D51">
            <v>3.7918352996521403E-2</v>
          </cell>
          <cell r="E51">
            <v>3.56609360257263E-2</v>
          </cell>
          <cell r="F51">
            <v>0.21000003608571</v>
          </cell>
          <cell r="G51">
            <v>1.89329876220489E-2</v>
          </cell>
          <cell r="H51">
            <v>25</v>
          </cell>
          <cell r="J51">
            <v>0.05</v>
          </cell>
          <cell r="L51">
            <v>0.44</v>
          </cell>
          <cell r="M51">
            <v>67.61666666666666</v>
          </cell>
          <cell r="N51" t="str">
            <v>25nc0.05He,1994</v>
          </cell>
        </row>
        <row r="52">
          <cell r="A52">
            <v>3.5624999999999997E-2</v>
          </cell>
          <cell r="B52">
            <v>8.7337752066583008E-3</v>
          </cell>
          <cell r="C52">
            <v>6.7761802236781304E-3</v>
          </cell>
          <cell r="D52">
            <v>3.81145590862349E-2</v>
          </cell>
          <cell r="E52">
            <v>3.5986641477252501E-2</v>
          </cell>
          <cell r="F52">
            <v>0.19250004094818299</v>
          </cell>
          <cell r="G52">
            <v>1.89329876220489E-2</v>
          </cell>
          <cell r="H52">
            <v>25</v>
          </cell>
          <cell r="J52">
            <v>0.05</v>
          </cell>
          <cell r="L52">
            <v>0.37</v>
          </cell>
          <cell r="M52">
            <v>106.7</v>
          </cell>
          <cell r="N52" t="str">
            <v>25nc0.05He,1994</v>
          </cell>
        </row>
        <row r="53">
          <cell r="A53">
            <v>3.1875000000000001E-2</v>
          </cell>
          <cell r="B53">
            <v>8.0570291533921708E-3</v>
          </cell>
          <cell r="C53">
            <v>6.3441017016340204E-3</v>
          </cell>
          <cell r="D53">
            <v>3.8292790720906598E-2</v>
          </cell>
          <cell r="E53">
            <v>3.6289581022836699E-2</v>
          </cell>
          <cell r="F53">
            <v>0.17750004546766901</v>
          </cell>
          <cell r="G53">
            <v>1.89329876220489E-2</v>
          </cell>
          <cell r="H53">
            <v>25</v>
          </cell>
          <cell r="J53">
            <v>0.05</v>
          </cell>
          <cell r="L53">
            <v>0.31</v>
          </cell>
          <cell r="M53">
            <v>244.85</v>
          </cell>
          <cell r="N53" t="str">
            <v>25nc0.05He,1994</v>
          </cell>
        </row>
        <row r="54">
          <cell r="A54">
            <v>0.03</v>
          </cell>
          <cell r="B54">
            <v>7.7085518403149098E-3</v>
          </cell>
          <cell r="C54">
            <v>6.1168108098738697E-3</v>
          </cell>
          <cell r="D54">
            <v>3.8385848014637201E-2</v>
          </cell>
          <cell r="E54">
            <v>3.6450114317203998E-2</v>
          </cell>
          <cell r="F54">
            <v>0.170000047864066</v>
          </cell>
          <cell r="G54">
            <v>1.89329876220489E-2</v>
          </cell>
          <cell r="H54">
            <v>25</v>
          </cell>
          <cell r="J54">
            <v>0.05</v>
          </cell>
          <cell r="L54">
            <v>0.27</v>
          </cell>
          <cell r="M54">
            <v>400</v>
          </cell>
          <cell r="N54" t="str">
            <v>25nc0.05He,1994</v>
          </cell>
        </row>
        <row r="55">
          <cell r="A55">
            <v>2.6666666666666599E-2</v>
          </cell>
          <cell r="B55">
            <v>7.0685618772578004E-3</v>
          </cell>
          <cell r="C55">
            <v>5.6895001392549202E-3</v>
          </cell>
          <cell r="D55">
            <v>3.8559762545573299E-2</v>
          </cell>
          <cell r="E55">
            <v>3.6754159098956997E-2</v>
          </cell>
          <cell r="F55">
            <v>0.15666671907858801</v>
          </cell>
          <cell r="G55">
            <v>1.89329876220489E-2</v>
          </cell>
          <cell r="H55">
            <v>25</v>
          </cell>
          <cell r="J55">
            <v>0.05</v>
          </cell>
          <cell r="L55">
            <v>0.2</v>
          </cell>
          <cell r="M55">
            <v>1840</v>
          </cell>
          <cell r="N55" t="str">
            <v>25nc0.05He,1994</v>
          </cell>
        </row>
        <row r="56">
          <cell r="A56">
            <v>6.3750000000000001E-2</v>
          </cell>
          <cell r="B56">
            <v>1.31534736065308E-2</v>
          </cell>
          <cell r="C56">
            <v>9.3248041275012707E-3</v>
          </cell>
          <cell r="D56">
            <v>3.7011398518019101E-2</v>
          </cell>
          <cell r="E56">
            <v>3.4267733988073097E-2</v>
          </cell>
          <cell r="F56">
            <v>0.30500001502548202</v>
          </cell>
          <cell r="G56">
            <v>1.89329876220489E-2</v>
          </cell>
          <cell r="H56">
            <v>25</v>
          </cell>
          <cell r="J56">
            <v>0.05</v>
          </cell>
          <cell r="L56">
            <v>0.69</v>
          </cell>
          <cell r="M56">
            <v>2.6666666666666665</v>
          </cell>
          <cell r="N56" t="str">
            <v>25nc0.05Malysiak,2021</v>
          </cell>
        </row>
        <row r="57">
          <cell r="A57">
            <v>8.2500000000000004E-2</v>
          </cell>
          <cell r="B57">
            <v>1.5660538838878298E-2</v>
          </cell>
          <cell r="C57">
            <v>1.0590757952826199E-2</v>
          </cell>
          <cell r="D57">
            <v>3.6427488409973702E-2</v>
          </cell>
          <cell r="E57">
            <v>3.3457747530637703E-2</v>
          </cell>
          <cell r="F57">
            <v>0.38000000237164699</v>
          </cell>
          <cell r="G57">
            <v>1.89329876220489E-2</v>
          </cell>
          <cell r="H57">
            <v>25</v>
          </cell>
          <cell r="J57">
            <v>0.05</v>
          </cell>
          <cell r="L57">
            <v>0.82</v>
          </cell>
          <cell r="M57">
            <v>1.5333333333333334</v>
          </cell>
          <cell r="N57" t="str">
            <v>25nc0.05Malysiak,2021</v>
          </cell>
        </row>
        <row r="58">
          <cell r="A58">
            <v>9.8750000000000004E-2</v>
          </cell>
          <cell r="B58">
            <v>1.76421055159642E-2</v>
          </cell>
          <cell r="C58">
            <v>1.15116794811513E-2</v>
          </cell>
          <cell r="D58">
            <v>3.5988719596264998E-2</v>
          </cell>
          <cell r="E58">
            <v>3.2885859766755399E-2</v>
          </cell>
          <cell r="F58">
            <v>0.44499999312868999</v>
          </cell>
          <cell r="G58">
            <v>1.89329876220489E-2</v>
          </cell>
          <cell r="H58">
            <v>25</v>
          </cell>
          <cell r="J58">
            <v>0.05</v>
          </cell>
          <cell r="L58">
            <v>0.91</v>
          </cell>
          <cell r="M58">
            <v>1.1499999999999999</v>
          </cell>
          <cell r="N58" t="str">
            <v>25nc0.05Malysiak,2021</v>
          </cell>
        </row>
        <row r="59">
          <cell r="A59">
            <v>0.11749999999999999</v>
          </cell>
          <cell r="B59">
            <v>1.9758582580279401E-2</v>
          </cell>
          <cell r="C59">
            <v>1.24240008438411E-2</v>
          </cell>
          <cell r="D59">
            <v>3.5542797317623803E-2</v>
          </cell>
          <cell r="E59">
            <v>3.2333058428721299E-2</v>
          </cell>
          <cell r="F59">
            <v>0.51999998385557</v>
          </cell>
          <cell r="G59">
            <v>1.89329876220489E-2</v>
          </cell>
          <cell r="H59">
            <v>25</v>
          </cell>
          <cell r="J59">
            <v>0.05</v>
          </cell>
          <cell r="L59">
            <v>0.99</v>
          </cell>
          <cell r="M59">
            <v>0.81666666666666665</v>
          </cell>
          <cell r="N59" t="str">
            <v>25nc0.05Malysiak,2021</v>
          </cell>
        </row>
        <row r="60">
          <cell r="A60">
            <v>0.13750000000000001</v>
          </cell>
          <cell r="B60">
            <v>2.1855506564806899E-2</v>
          </cell>
          <cell r="C60">
            <v>1.32606071604557E-2</v>
          </cell>
          <cell r="D60">
            <v>3.5123597374430097E-2</v>
          </cell>
          <cell r="E60">
            <v>3.1837806445413598E-2</v>
          </cell>
          <cell r="F60">
            <v>0.59999997517483405</v>
          </cell>
          <cell r="G60">
            <v>1.89329876220489E-2</v>
          </cell>
          <cell r="H60">
            <v>25</v>
          </cell>
          <cell r="J60">
            <v>0.05</v>
          </cell>
          <cell r="L60">
            <v>1.06</v>
          </cell>
          <cell r="M60">
            <v>0.46666666666666667</v>
          </cell>
          <cell r="N60" t="str">
            <v>25nc0.05Malysiak,2021</v>
          </cell>
        </row>
        <row r="61">
          <cell r="A61">
            <v>0.05</v>
          </cell>
          <cell r="B61">
            <v>1.01928062314658E-2</v>
          </cell>
          <cell r="C61">
            <v>2.7064432835781E-3</v>
          </cell>
          <cell r="D61">
            <v>0.70287622033383201</v>
          </cell>
          <cell r="E61">
            <v>0.59691359892835905</v>
          </cell>
          <cell r="F61">
            <v>1.20000005418862</v>
          </cell>
          <cell r="G61">
            <v>4.5294808684375402E-2</v>
          </cell>
          <cell r="H61">
            <v>50</v>
          </cell>
          <cell r="J61">
            <v>1</v>
          </cell>
          <cell r="L61">
            <v>7.0000000000000007E-2</v>
          </cell>
          <cell r="M61">
            <v>136.722222222222</v>
          </cell>
          <cell r="N61" t="str">
            <v>50nc1 prsnt</v>
          </cell>
        </row>
        <row r="62">
          <cell r="A62">
            <v>5.3749999999999999E-2</v>
          </cell>
          <cell r="B62">
            <v>1.0846296169016299E-2</v>
          </cell>
          <cell r="C62">
            <v>2.8718496463590502E-3</v>
          </cell>
          <cell r="D62">
            <v>0.70230579015268202</v>
          </cell>
          <cell r="E62">
            <v>0.59638287984878202</v>
          </cell>
          <cell r="F62">
            <v>1.21500004146862</v>
          </cell>
          <cell r="G62">
            <v>4.5294808684375402E-2</v>
          </cell>
          <cell r="H62">
            <v>50</v>
          </cell>
          <cell r="J62">
            <v>1</v>
          </cell>
          <cell r="L62">
            <v>0.13</v>
          </cell>
          <cell r="M62">
            <v>24.285714285714199</v>
          </cell>
          <cell r="N62" t="str">
            <v>50nc1 prsnt</v>
          </cell>
        </row>
        <row r="63">
          <cell r="A63">
            <v>0.06</v>
          </cell>
          <cell r="B63">
            <v>1.19091749499892E-2</v>
          </cell>
          <cell r="C63">
            <v>3.1384592306845501E-3</v>
          </cell>
          <cell r="D63">
            <v>0.70139826320844301</v>
          </cell>
          <cell r="E63">
            <v>0.59552692137872199</v>
          </cell>
          <cell r="F63">
            <v>1.2400000214832601</v>
          </cell>
          <cell r="G63">
            <v>4.5294808684375402E-2</v>
          </cell>
          <cell r="H63">
            <v>50</v>
          </cell>
          <cell r="J63">
            <v>1</v>
          </cell>
          <cell r="L63">
            <v>0.2</v>
          </cell>
          <cell r="M63">
            <v>7.2222222222222197</v>
          </cell>
          <cell r="N63" t="str">
            <v>50nc1 prsnt</v>
          </cell>
        </row>
        <row r="64">
          <cell r="A64">
            <v>6.5000000000000002E-2</v>
          </cell>
          <cell r="B64">
            <v>1.2737139648939E-2</v>
          </cell>
          <cell r="C64">
            <v>3.3440225610398399E-3</v>
          </cell>
          <cell r="D64">
            <v>0.700708193044289</v>
          </cell>
          <cell r="E64">
            <v>0.59486707449017895</v>
          </cell>
          <cell r="F64">
            <v>1.26000000646545</v>
          </cell>
          <cell r="G64">
            <v>4.5294808684375402E-2</v>
          </cell>
          <cell r="H64">
            <v>50</v>
          </cell>
          <cell r="J64">
            <v>1</v>
          </cell>
          <cell r="L64">
            <v>0.26</v>
          </cell>
          <cell r="M64">
            <v>7.0634920634920597</v>
          </cell>
          <cell r="N64" t="str">
            <v>50nc1 prsnt</v>
          </cell>
        </row>
        <row r="65">
          <cell r="A65">
            <v>7.0000000000000007E-2</v>
          </cell>
          <cell r="B65">
            <v>1.35463971785526E-2</v>
          </cell>
          <cell r="C65">
            <v>3.5431089021306398E-3</v>
          </cell>
          <cell r="D65">
            <v>0.70004751197090798</v>
          </cell>
          <cell r="E65">
            <v>0.59422864779303297</v>
          </cell>
          <cell r="F65">
            <v>1.2799999922104801</v>
          </cell>
          <cell r="G65">
            <v>4.5294808684375402E-2</v>
          </cell>
          <cell r="H65">
            <v>50</v>
          </cell>
          <cell r="J65">
            <v>1</v>
          </cell>
          <cell r="L65">
            <v>0.31</v>
          </cell>
          <cell r="M65">
            <v>1.9523809523809501</v>
          </cell>
          <cell r="N65" t="str">
            <v>50nc1 prsnt</v>
          </cell>
        </row>
        <row r="66">
          <cell r="A66">
            <v>7.4999999999999997E-2</v>
          </cell>
          <cell r="B66">
            <v>1.43379135185872E-2</v>
          </cell>
          <cell r="C66">
            <v>3.7360495908178599E-3</v>
          </cell>
          <cell r="D66">
            <v>0.69941406502660697</v>
          </cell>
          <cell r="E66">
            <v>0.59361099962625397</v>
          </cell>
          <cell r="F66">
            <v>1.2999999786407801</v>
          </cell>
          <cell r="G66">
            <v>4.5294808684375402E-2</v>
          </cell>
          <cell r="H66">
            <v>50</v>
          </cell>
          <cell r="J66">
            <v>1</v>
          </cell>
          <cell r="L66">
            <v>0.36</v>
          </cell>
          <cell r="M66">
            <v>1.82010582010582</v>
          </cell>
          <cell r="N66" t="str">
            <v>50nc1 prsnt</v>
          </cell>
        </row>
        <row r="67">
          <cell r="A67">
            <v>0.08</v>
          </cell>
          <cell r="B67">
            <v>1.51125753129363E-2</v>
          </cell>
          <cell r="C67">
            <v>3.9231523230639003E-3</v>
          </cell>
          <cell r="D67">
            <v>0.69880587889117596</v>
          </cell>
          <cell r="E67">
            <v>0.59301351734865304</v>
          </cell>
          <cell r="F67">
            <v>1.3199999656897501</v>
          </cell>
          <cell r="G67">
            <v>4.5294808684375402E-2</v>
          </cell>
          <cell r="H67">
            <v>50</v>
          </cell>
          <cell r="J67">
            <v>1</v>
          </cell>
          <cell r="L67">
            <v>0.4</v>
          </cell>
          <cell r="M67">
            <v>0.62962962962962898</v>
          </cell>
          <cell r="N67" t="str">
            <v>50nc1 prsnt</v>
          </cell>
        </row>
        <row r="68">
          <cell r="A68">
            <v>6.5000000000000002E-2</v>
          </cell>
          <cell r="B68">
            <v>1.4510709638065399E-2</v>
          </cell>
          <cell r="C68">
            <v>3.4211346182239201E-3</v>
          </cell>
          <cell r="D68">
            <v>0.70282554139345199</v>
          </cell>
          <cell r="E68">
            <v>0.59186599782557903</v>
          </cell>
          <cell r="F68">
            <v>1.2600000623522301</v>
          </cell>
          <cell r="G68">
            <v>4.5403217176817702E-2</v>
          </cell>
          <cell r="H68">
            <v>25</v>
          </cell>
          <cell r="J68">
            <v>1</v>
          </cell>
          <cell r="L68">
            <v>0.27</v>
          </cell>
          <cell r="M68">
            <v>74.047619047618994</v>
          </cell>
          <cell r="N68" t="str">
            <v>25nc1 prsnt</v>
          </cell>
        </row>
        <row r="69">
          <cell r="A69">
            <v>7.4999999999999997E-2</v>
          </cell>
          <cell r="B69">
            <v>1.64176957365961E-2</v>
          </cell>
          <cell r="C69">
            <v>3.8310288438352701E-3</v>
          </cell>
          <cell r="D69">
            <v>0.70155438192172803</v>
          </cell>
          <cell r="E69">
            <v>0.59032540380569898</v>
          </cell>
          <cell r="F69">
            <v>1.3000000549502599</v>
          </cell>
          <cell r="G69">
            <v>4.5403217176817702E-2</v>
          </cell>
          <cell r="H69">
            <v>25</v>
          </cell>
          <cell r="J69">
            <v>1</v>
          </cell>
          <cell r="L69">
            <v>0.37</v>
          </cell>
          <cell r="M69">
            <v>16.793650793650698</v>
          </cell>
          <cell r="N69" t="str">
            <v>25nc1 prsnt</v>
          </cell>
        </row>
        <row r="70">
          <cell r="A70">
            <v>0.08</v>
          </cell>
          <cell r="B70">
            <v>1.7347677226174599E-2</v>
          </cell>
          <cell r="C70">
            <v>4.0272629067483502E-3</v>
          </cell>
          <cell r="D70">
            <v>0.70095545271692195</v>
          </cell>
          <cell r="E70">
            <v>0.58958679289542304</v>
          </cell>
          <cell r="F70">
            <v>1.3200000514727099</v>
          </cell>
          <cell r="G70">
            <v>4.5403217176817702E-2</v>
          </cell>
          <cell r="H70">
            <v>25</v>
          </cell>
          <cell r="J70">
            <v>1</v>
          </cell>
          <cell r="L70">
            <v>0.41</v>
          </cell>
          <cell r="M70">
            <v>8.5714285714285694</v>
          </cell>
          <cell r="N70" t="str">
            <v>25nc1 prsnt</v>
          </cell>
        </row>
        <row r="71">
          <cell r="A71">
            <v>8.5000000000000006E-2</v>
          </cell>
          <cell r="B71">
            <v>1.8262981966225299E-2</v>
          </cell>
          <cell r="C71">
            <v>4.2180369270994299E-3</v>
          </cell>
          <cell r="D71">
            <v>0.70037881111686695</v>
          </cell>
          <cell r="E71">
            <v>0.58886850467697704</v>
          </cell>
          <cell r="F71">
            <v>1.34000004812842</v>
          </cell>
          <cell r="G71">
            <v>4.5403217176817702E-2</v>
          </cell>
          <cell r="H71">
            <v>25</v>
          </cell>
          <cell r="J71">
            <v>1</v>
          </cell>
          <cell r="L71">
            <v>0.46</v>
          </cell>
          <cell r="M71">
            <v>7.6964285714285703</v>
          </cell>
          <cell r="N71" t="str">
            <v>25nc1 prsnt</v>
          </cell>
        </row>
        <row r="72">
          <cell r="A72">
            <v>0.09</v>
          </cell>
          <cell r="B72">
            <v>1.9164286069316999E-2</v>
          </cell>
          <cell r="C72">
            <v>4.4035911881081897E-3</v>
          </cell>
          <cell r="D72">
            <v>0.69982301062866104</v>
          </cell>
          <cell r="E72">
            <v>0.58816997093938095</v>
          </cell>
          <cell r="F72">
            <v>1.36000004490722</v>
          </cell>
          <cell r="G72">
            <v>4.5403217176817702E-2</v>
          </cell>
          <cell r="H72">
            <v>25</v>
          </cell>
          <cell r="J72">
            <v>1</v>
          </cell>
          <cell r="L72">
            <v>0.5</v>
          </cell>
          <cell r="M72">
            <v>4.6785714285714199</v>
          </cell>
          <cell r="N72" t="str">
            <v>25nc1 prsnt</v>
          </cell>
        </row>
        <row r="73">
          <cell r="A73">
            <v>9.5000000000000001E-2</v>
          </cell>
          <cell r="B73">
            <v>2.0052214712830901E-2</v>
          </cell>
          <cell r="C73">
            <v>4.5841507257619596E-3</v>
          </cell>
          <cell r="D73">
            <v>0.69928672050025897</v>
          </cell>
          <cell r="E73">
            <v>0.587490647903126</v>
          </cell>
          <cell r="F73">
            <v>1.38000004180005</v>
          </cell>
          <cell r="G73">
            <v>4.5403217176817702E-2</v>
          </cell>
          <cell r="H73">
            <v>25</v>
          </cell>
          <cell r="J73">
            <v>1</v>
          </cell>
          <cell r="L73">
            <v>0.53</v>
          </cell>
          <cell r="M73">
            <v>3.2678571428571401</v>
          </cell>
          <cell r="N73" t="str">
            <v>25nc1 prsnt</v>
          </cell>
        </row>
        <row r="74">
          <cell r="A74">
            <v>6.5000000000000002E-2</v>
          </cell>
          <cell r="B74">
            <v>3.4949798179488699E-2</v>
          </cell>
          <cell r="C74">
            <v>1.1264002036781399E-3</v>
          </cell>
          <cell r="D74">
            <v>2.6930593739191901</v>
          </cell>
          <cell r="E74">
            <v>1.7130620649323001</v>
          </cell>
          <cell r="F74">
            <v>3.2600000497943</v>
          </cell>
          <cell r="G74">
            <v>5.7679687340867598E-2</v>
          </cell>
          <cell r="H74">
            <v>25</v>
          </cell>
          <cell r="J74">
            <v>3</v>
          </cell>
          <cell r="L74">
            <v>0.1</v>
          </cell>
          <cell r="M74">
            <v>133.25</v>
          </cell>
          <cell r="N74" t="str">
            <v>25nc3 prsnt</v>
          </cell>
        </row>
        <row r="75">
          <cell r="A75">
            <v>7.0000000000000007E-2</v>
          </cell>
          <cell r="B75">
            <v>3.74657588655899E-2</v>
          </cell>
          <cell r="C75">
            <v>1.20316730158261E-3</v>
          </cell>
          <cell r="D75">
            <v>2.69381650797567</v>
          </cell>
          <cell r="E75">
            <v>1.71342133918794</v>
          </cell>
          <cell r="F75">
            <v>3.2800000467546599</v>
          </cell>
          <cell r="G75">
            <v>5.7679687340867598E-2</v>
          </cell>
          <cell r="H75">
            <v>25</v>
          </cell>
          <cell r="J75">
            <v>3</v>
          </cell>
          <cell r="L75">
            <v>0.15</v>
          </cell>
          <cell r="M75">
            <v>52.404761904761898</v>
          </cell>
          <cell r="N75" t="str">
            <v>25nc3 prsnt</v>
          </cell>
        </row>
        <row r="76">
          <cell r="A76">
            <v>0.08</v>
          </cell>
          <cell r="B76">
            <v>4.2432188773464302E-2</v>
          </cell>
          <cell r="C76">
            <v>1.3529425866032701E-3</v>
          </cell>
          <cell r="D76">
            <v>2.6953683225635001</v>
          </cell>
          <cell r="E76">
            <v>1.71417454925141</v>
          </cell>
          <cell r="F76">
            <v>3.3200000409606001</v>
          </cell>
          <cell r="G76">
            <v>5.7679687340867598E-2</v>
          </cell>
          <cell r="H76">
            <v>25</v>
          </cell>
          <cell r="J76">
            <v>3</v>
          </cell>
          <cell r="L76">
            <v>0.26</v>
          </cell>
          <cell r="M76">
            <v>12.547619047618999</v>
          </cell>
          <cell r="N76" t="str">
            <v>25nc3 prsnt</v>
          </cell>
        </row>
        <row r="77">
          <cell r="A77">
            <v>0.09</v>
          </cell>
          <cell r="B77">
            <v>4.7314269619507E-2</v>
          </cell>
          <cell r="C77">
            <v>1.49787962345618E-3</v>
          </cell>
          <cell r="D77">
            <v>2.69696677384501</v>
          </cell>
          <cell r="E77">
            <v>1.7149731712321701</v>
          </cell>
          <cell r="F77">
            <v>3.3600000355083401</v>
          </cell>
          <cell r="G77">
            <v>5.7679687340867598E-2</v>
          </cell>
          <cell r="H77">
            <v>25</v>
          </cell>
          <cell r="J77">
            <v>3</v>
          </cell>
          <cell r="L77">
            <v>0.35</v>
          </cell>
          <cell r="M77">
            <v>6.3650793650793602</v>
          </cell>
          <cell r="N77" t="str">
            <v>25nc3 prsnt</v>
          </cell>
        </row>
        <row r="78">
          <cell r="A78">
            <v>9.5000000000000001E-2</v>
          </cell>
          <cell r="B78">
            <v>4.9724737665659401E-2</v>
          </cell>
          <cell r="C78">
            <v>1.5685962911762301E-3</v>
          </cell>
          <cell r="D78">
            <v>2.6977822682269998</v>
          </cell>
          <cell r="E78">
            <v>1.71538921813292</v>
          </cell>
          <cell r="F78">
            <v>3.3800000328978101</v>
          </cell>
          <cell r="G78">
            <v>5.7679687340867598E-2</v>
          </cell>
          <cell r="H78">
            <v>25</v>
          </cell>
          <cell r="J78">
            <v>3</v>
          </cell>
          <cell r="L78">
            <v>0.39</v>
          </cell>
          <cell r="M78">
            <v>6.2380952380952301</v>
          </cell>
          <cell r="N78" t="str">
            <v>25nc3 prsnt</v>
          </cell>
        </row>
        <row r="79">
          <cell r="A79">
            <v>0.1</v>
          </cell>
          <cell r="B79">
            <v>5.2115360466524499E-2</v>
          </cell>
          <cell r="C79">
            <v>1.63817705978017E-3</v>
          </cell>
          <cell r="D79">
            <v>2.69860799024777</v>
          </cell>
          <cell r="E79">
            <v>1.71581626974214</v>
          </cell>
          <cell r="F79">
            <v>3.4000000303584899</v>
          </cell>
          <cell r="G79">
            <v>5.7679687340867598E-2</v>
          </cell>
          <cell r="H79">
            <v>25</v>
          </cell>
          <cell r="J79">
            <v>3</v>
          </cell>
          <cell r="L79">
            <v>0.43</v>
          </cell>
          <cell r="M79">
            <v>4.7380952380952301</v>
          </cell>
          <cell r="N79" t="str">
            <v>25nc3 prsnt</v>
          </cell>
        </row>
        <row r="80">
          <cell r="A80">
            <v>0.19</v>
          </cell>
          <cell r="B80">
            <v>9.2139217560207196E-2</v>
          </cell>
          <cell r="C80">
            <v>2.7202154645693801E-3</v>
          </cell>
          <cell r="D80">
            <v>2.7147762387985401</v>
          </cell>
          <cell r="E80">
            <v>1.7252658275006201</v>
          </cell>
          <cell r="F80">
            <v>3.7599999934630501</v>
          </cell>
          <cell r="G80">
            <v>5.7679687340867598E-2</v>
          </cell>
          <cell r="H80">
            <v>25</v>
          </cell>
          <cell r="J80">
            <v>3</v>
          </cell>
          <cell r="L80">
            <v>0.9</v>
          </cell>
          <cell r="M80">
            <v>0.1883333333333333</v>
          </cell>
          <cell r="N80" t="str">
            <v>25nc3He,1994</v>
          </cell>
        </row>
        <row r="81">
          <cell r="A81">
            <v>0.17749999999999999</v>
          </cell>
          <cell r="B81">
            <v>8.6889565311211406E-2</v>
          </cell>
          <cell r="C81">
            <v>2.5872448499871499E-3</v>
          </cell>
          <cell r="D81">
            <v>2.7124187972678402</v>
          </cell>
          <cell r="E81">
            <v>1.72376404769229</v>
          </cell>
          <cell r="F81">
            <v>3.7099999978189802</v>
          </cell>
          <cell r="G81">
            <v>5.7679687340867598E-2</v>
          </cell>
          <cell r="H81">
            <v>25</v>
          </cell>
          <cell r="J81">
            <v>3</v>
          </cell>
          <cell r="L81">
            <v>0.85</v>
          </cell>
          <cell r="M81">
            <v>0.29166666666666663</v>
          </cell>
          <cell r="N81" t="str">
            <v>25nc3He,1994</v>
          </cell>
        </row>
        <row r="82">
          <cell r="A82">
            <v>0.16750000000000001</v>
          </cell>
          <cell r="B82">
            <v>8.2623385190601098E-2</v>
          </cell>
          <cell r="C82">
            <v>2.4771940113443199E-3</v>
          </cell>
          <cell r="D82">
            <v>2.71055273291543</v>
          </cell>
          <cell r="E82">
            <v>1.72260474187929</v>
          </cell>
          <cell r="F82">
            <v>3.6700000014483898</v>
          </cell>
          <cell r="G82">
            <v>5.7679687340867598E-2</v>
          </cell>
          <cell r="H82">
            <v>25</v>
          </cell>
          <cell r="J82">
            <v>3</v>
          </cell>
          <cell r="L82">
            <v>0.81</v>
          </cell>
          <cell r="M82">
            <v>0.3833333333333333</v>
          </cell>
          <cell r="N82" t="str">
            <v>25nc3He,1994</v>
          </cell>
        </row>
        <row r="83">
          <cell r="A83">
            <v>0.15625</v>
          </cell>
          <cell r="B83">
            <v>7.7750707850730502E-2</v>
          </cell>
          <cell r="C83">
            <v>2.3493111091910301E-3</v>
          </cell>
          <cell r="D83">
            <v>2.7084774932702902</v>
          </cell>
          <cell r="E83">
            <v>1.7213462162052999</v>
          </cell>
          <cell r="F83">
            <v>3.6250000056999099</v>
          </cell>
          <cell r="G83">
            <v>5.7679687340867598E-2</v>
          </cell>
          <cell r="H83">
            <v>25</v>
          </cell>
          <cell r="J83">
            <v>3</v>
          </cell>
          <cell r="L83">
            <v>0.76</v>
          </cell>
          <cell r="M83">
            <v>0.51666666666666672</v>
          </cell>
          <cell r="N83" t="str">
            <v>25nc3He,1994</v>
          </cell>
        </row>
        <row r="84">
          <cell r="A84">
            <v>0.14499999999999999</v>
          </cell>
          <cell r="B84">
            <v>7.2797657271981203E-2</v>
          </cell>
          <cell r="C84">
            <v>2.2169281260180098E-3</v>
          </cell>
          <cell r="D84">
            <v>2.70643097763242</v>
          </cell>
          <cell r="E84">
            <v>1.7201370677580401</v>
          </cell>
          <cell r="F84">
            <v>3.58000001014701</v>
          </cell>
          <cell r="G84">
            <v>5.7679687340867598E-2</v>
          </cell>
          <cell r="H84">
            <v>25</v>
          </cell>
          <cell r="J84">
            <v>3</v>
          </cell>
          <cell r="L84">
            <v>0.71</v>
          </cell>
          <cell r="M84">
            <v>0.83333333333333337</v>
          </cell>
          <cell r="N84" t="str">
            <v>25nc3He,1994</v>
          </cell>
        </row>
        <row r="85">
          <cell r="A85">
            <v>0.13375000000000001</v>
          </cell>
          <cell r="B85">
            <v>6.7761087155054703E-2</v>
          </cell>
          <cell r="C85">
            <v>2.0798429874313799E-3</v>
          </cell>
          <cell r="D85">
            <v>2.7044167717668501</v>
          </cell>
          <cell r="E85">
            <v>1.71897836748259</v>
          </cell>
          <cell r="F85">
            <v>3.5350000148102998</v>
          </cell>
          <cell r="G85">
            <v>5.7679687340867598E-2</v>
          </cell>
          <cell r="H85">
            <v>25</v>
          </cell>
          <cell r="J85">
            <v>3</v>
          </cell>
          <cell r="L85">
            <v>0.65</v>
          </cell>
          <cell r="M85">
            <v>1.1666666666666667</v>
          </cell>
          <cell r="N85" t="str">
            <v>25nc3He,1994</v>
          </cell>
        </row>
        <row r="86">
          <cell r="A86">
            <v>0.12375</v>
          </cell>
          <cell r="B86">
            <v>6.3211304472699098E-2</v>
          </cell>
          <cell r="C86">
            <v>1.9538697137056202E-3</v>
          </cell>
          <cell r="D86">
            <v>2.7026565974596801</v>
          </cell>
          <cell r="E86">
            <v>1.7179916600120799</v>
          </cell>
          <cell r="F86">
            <v>3.4950000191562101</v>
          </cell>
          <cell r="G86">
            <v>5.7679687340867598E-2</v>
          </cell>
          <cell r="H86">
            <v>25</v>
          </cell>
          <cell r="J86">
            <v>3</v>
          </cell>
          <cell r="L86">
            <v>0.59</v>
          </cell>
          <cell r="M86">
            <v>1.9666666666666668</v>
          </cell>
          <cell r="N86" t="str">
            <v>25nc3He,1994</v>
          </cell>
        </row>
        <row r="87">
          <cell r="A87">
            <v>0.1125</v>
          </cell>
          <cell r="B87">
            <v>5.8007594829082798E-2</v>
          </cell>
          <cell r="C87">
            <v>1.80731026753463E-3</v>
          </cell>
          <cell r="D87">
            <v>2.7007141604118199</v>
          </cell>
          <cell r="E87">
            <v>1.71693131396167</v>
          </cell>
          <cell r="F87">
            <v>3.4500000242965401</v>
          </cell>
          <cell r="G87">
            <v>5.7679687340867598E-2</v>
          </cell>
          <cell r="H87">
            <v>25</v>
          </cell>
          <cell r="J87">
            <v>3</v>
          </cell>
          <cell r="L87">
            <v>0.52</v>
          </cell>
          <cell r="M87">
            <v>2.9333333333333331</v>
          </cell>
          <cell r="N87" t="str">
            <v>25nc3He,1994</v>
          </cell>
        </row>
        <row r="88">
          <cell r="A88">
            <v>0.10625</v>
          </cell>
          <cell r="B88">
            <v>5.50763179648045E-2</v>
          </cell>
          <cell r="C88">
            <v>1.7235909664317401E-3</v>
          </cell>
          <cell r="D88">
            <v>2.6996538497040401</v>
          </cell>
          <cell r="E88">
            <v>1.7163653891736701</v>
          </cell>
          <cell r="F88">
            <v>3.4250000272784802</v>
          </cell>
          <cell r="G88">
            <v>5.7679687340867598E-2</v>
          </cell>
          <cell r="H88">
            <v>25</v>
          </cell>
          <cell r="J88">
            <v>3</v>
          </cell>
          <cell r="L88">
            <v>0.48</v>
          </cell>
          <cell r="M88">
            <v>3.75</v>
          </cell>
          <cell r="N88" t="str">
            <v>25nc3He,1994</v>
          </cell>
        </row>
        <row r="89">
          <cell r="A89">
            <v>0.10249999999999999</v>
          </cell>
          <cell r="B89">
            <v>5.3303350926079698E-2</v>
          </cell>
          <cell r="C89">
            <v>1.6725487595189699E-3</v>
          </cell>
          <cell r="D89">
            <v>2.6990245471541598</v>
          </cell>
          <cell r="E89">
            <v>1.7160338872370999</v>
          </cell>
          <cell r="F89">
            <v>3.4100000291142898</v>
          </cell>
          <cell r="G89">
            <v>5.7679687340867598E-2</v>
          </cell>
          <cell r="H89">
            <v>25</v>
          </cell>
          <cell r="J89">
            <v>3</v>
          </cell>
          <cell r="L89">
            <v>0.45</v>
          </cell>
          <cell r="M89">
            <v>3.9333333333333336</v>
          </cell>
          <cell r="N89" t="str">
            <v>25nc3He,1994</v>
          </cell>
        </row>
        <row r="90">
          <cell r="A90">
            <v>9.7500000000000003E-2</v>
          </cell>
          <cell r="B90">
            <v>5.0922505314980299E-2</v>
          </cell>
          <cell r="C90">
            <v>1.60352719769419E-3</v>
          </cell>
          <cell r="D90">
            <v>2.6981938789104198</v>
          </cell>
          <cell r="E90">
            <v>1.7156013753938699</v>
          </cell>
          <cell r="F90">
            <v>3.3900000316195098</v>
          </cell>
          <cell r="G90">
            <v>5.7679687340867598E-2</v>
          </cell>
          <cell r="H90">
            <v>25</v>
          </cell>
          <cell r="J90">
            <v>3</v>
          </cell>
          <cell r="L90">
            <v>0.41</v>
          </cell>
          <cell r="M90">
            <v>7.6333333333333346</v>
          </cell>
          <cell r="N90" t="str">
            <v>25nc3He,1994</v>
          </cell>
        </row>
        <row r="91">
          <cell r="A91">
            <v>9.2499999999999999E-2</v>
          </cell>
          <cell r="B91">
            <v>4.8522008910134799E-2</v>
          </cell>
          <cell r="C91">
            <v>1.53338141966959E-3</v>
          </cell>
          <cell r="D91">
            <v>2.6973732142153501</v>
          </cell>
          <cell r="E91">
            <v>1.7151798120189901</v>
          </cell>
          <cell r="F91">
            <v>3.37000003419391</v>
          </cell>
          <cell r="G91">
            <v>5.7679687340867598E-2</v>
          </cell>
          <cell r="H91">
            <v>25</v>
          </cell>
          <cell r="J91">
            <v>3</v>
          </cell>
          <cell r="L91">
            <v>0.37</v>
          </cell>
          <cell r="M91">
            <v>12.033333333333339</v>
          </cell>
          <cell r="N91" t="str">
            <v>25nc3He,1994</v>
          </cell>
        </row>
        <row r="92">
          <cell r="A92">
            <v>8.6249999999999993E-2</v>
          </cell>
          <cell r="B92">
            <v>4.5493155735765303E-2</v>
          </cell>
          <cell r="C92">
            <v>1.4440823726422E-3</v>
          </cell>
          <cell r="D92">
            <v>2.6963621408819498</v>
          </cell>
          <cell r="E92">
            <v>1.7146684263593901</v>
          </cell>
          <cell r="F92">
            <v>3.34500003751553</v>
          </cell>
          <cell r="G92">
            <v>5.7679687340867598E-2</v>
          </cell>
          <cell r="H92">
            <v>25</v>
          </cell>
          <cell r="J92">
            <v>3</v>
          </cell>
          <cell r="L92">
            <v>0.32</v>
          </cell>
          <cell r="M92">
            <v>17.250000000000004</v>
          </cell>
          <cell r="N92" t="str">
            <v>25nc3He,1994</v>
          </cell>
        </row>
        <row r="93">
          <cell r="A93">
            <v>8.1250000000000003E-2</v>
          </cell>
          <cell r="B93">
            <v>4.3046990608725702E-2</v>
          </cell>
          <cell r="C93">
            <v>1.37132012991094E-3</v>
          </cell>
          <cell r="D93">
            <v>2.69556566048113</v>
          </cell>
          <cell r="E93">
            <v>1.71427191302908</v>
          </cell>
          <cell r="F93">
            <v>3.3250000402612501</v>
          </cell>
          <cell r="G93">
            <v>5.7679687340867598E-2</v>
          </cell>
          <cell r="H93">
            <v>25</v>
          </cell>
          <cell r="J93">
            <v>3</v>
          </cell>
          <cell r="L93">
            <v>0.27</v>
          </cell>
          <cell r="M93">
            <v>51.1666666666667</v>
          </cell>
          <cell r="N93" t="str">
            <v>25nc3He,1994</v>
          </cell>
        </row>
        <row r="94">
          <cell r="A94">
            <v>7.6249999999999998E-2</v>
          </cell>
          <cell r="B94">
            <v>4.0579850072973898E-2</v>
          </cell>
          <cell r="C94">
            <v>1.2973548545871501E-3</v>
          </cell>
          <cell r="D94">
            <v>2.69478071036735</v>
          </cell>
          <cell r="E94">
            <v>1.7138867224896199</v>
          </cell>
          <cell r="F94">
            <v>3.3050000430909701</v>
          </cell>
          <cell r="G94">
            <v>5.7679687340867598E-2</v>
          </cell>
          <cell r="H94">
            <v>25</v>
          </cell>
          <cell r="J94">
            <v>3</v>
          </cell>
          <cell r="L94">
            <v>0.22</v>
          </cell>
          <cell r="M94">
            <v>120.83333333333339</v>
          </cell>
          <cell r="N94" t="str">
            <v>25nc3He,1994</v>
          </cell>
        </row>
        <row r="95">
          <cell r="A95">
            <v>4.8750000000000002E-2</v>
          </cell>
          <cell r="B95">
            <v>8.2884870710905507E-3</v>
          </cell>
          <cell r="C95">
            <v>2.3588472332340001E-3</v>
          </cell>
          <cell r="D95">
            <v>0.68030274546514102</v>
          </cell>
          <cell r="E95">
            <v>0.58465296239838105</v>
          </cell>
          <cell r="F95">
            <v>1.19499965243078</v>
          </cell>
          <cell r="G95">
            <v>4.3630635696944697E-2</v>
          </cell>
          <cell r="H95">
            <v>80</v>
          </cell>
          <cell r="J95">
            <v>1</v>
          </cell>
          <cell r="L95">
            <v>0.08</v>
          </cell>
          <cell r="M95">
            <v>68.257142857142796</v>
          </cell>
          <cell r="N95" t="str">
            <v>80nc1 prsnt</v>
          </cell>
        </row>
        <row r="96">
          <cell r="A96">
            <v>0.05</v>
          </cell>
          <cell r="B96">
            <v>8.4655005179655601E-3</v>
          </cell>
          <cell r="C96">
            <v>2.4074889358565101E-3</v>
          </cell>
          <cell r="D96">
            <v>0.68009948786742702</v>
          </cell>
          <cell r="E96">
            <v>0.58448252425834502</v>
          </cell>
          <cell r="F96">
            <v>1.19999963741883</v>
          </cell>
          <cell r="G96">
            <v>4.3630635696944697E-2</v>
          </cell>
          <cell r="H96">
            <v>80</v>
          </cell>
          <cell r="J96">
            <v>1</v>
          </cell>
          <cell r="L96">
            <v>0.1</v>
          </cell>
          <cell r="M96">
            <v>12.190476190476099</v>
          </cell>
          <cell r="N96" t="str">
            <v>80nc1 prsnt</v>
          </cell>
        </row>
        <row r="97">
          <cell r="A97">
            <v>5.1249999999999997E-2</v>
          </cell>
          <cell r="B97">
            <v>8.6411300374103703E-3</v>
          </cell>
          <cell r="C97">
            <v>2.45566468805258E-3</v>
          </cell>
          <cell r="D97">
            <v>0.67989869330719599</v>
          </cell>
          <cell r="E97">
            <v>0.58431355358971904</v>
          </cell>
          <cell r="F97">
            <v>1.20499962267468</v>
          </cell>
          <cell r="G97">
            <v>4.3630635696944697E-2</v>
          </cell>
          <cell r="H97">
            <v>80</v>
          </cell>
          <cell r="J97">
            <v>1</v>
          </cell>
          <cell r="L97">
            <v>0.11</v>
          </cell>
          <cell r="M97">
            <v>14.3174603174603</v>
          </cell>
          <cell r="N97" t="str">
            <v>80nc1 prsnt</v>
          </cell>
        </row>
        <row r="98">
          <cell r="A98">
            <v>5.3749999999999999E-2</v>
          </cell>
          <cell r="B98">
            <v>8.9883224995368199E-3</v>
          </cell>
          <cell r="C98">
            <v>2.5506468966802502E-3</v>
          </cell>
          <cell r="D98">
            <v>0.67950428905218796</v>
          </cell>
          <cell r="E98">
            <v>0.58397996705371102</v>
          </cell>
          <cell r="F98">
            <v>1.2149995939495699</v>
          </cell>
          <cell r="G98">
            <v>4.3630635696944697E-2</v>
          </cell>
          <cell r="H98">
            <v>80</v>
          </cell>
          <cell r="J98">
            <v>1</v>
          </cell>
          <cell r="L98">
            <v>0.15</v>
          </cell>
          <cell r="M98">
            <v>5.7777777777777697</v>
          </cell>
          <cell r="N98" t="str">
            <v>80nc1 prsnt</v>
          </cell>
        </row>
        <row r="99">
          <cell r="A99">
            <v>5.5E-2</v>
          </cell>
          <cell r="B99">
            <v>9.1599267823159504E-3</v>
          </cell>
          <cell r="C99">
            <v>2.59746725804135E-3</v>
          </cell>
          <cell r="D99">
            <v>0.67931058017655799</v>
          </cell>
          <cell r="E99">
            <v>0.58381532774415701</v>
          </cell>
          <cell r="F99">
            <v>1.2199995799498899</v>
          </cell>
          <cell r="G99">
            <v>4.3630635696944697E-2</v>
          </cell>
          <cell r="H99">
            <v>80</v>
          </cell>
          <cell r="J99">
            <v>1</v>
          </cell>
          <cell r="L99">
            <v>0.16</v>
          </cell>
          <cell r="M99">
            <v>4.4682539682539604</v>
          </cell>
          <cell r="N99" t="str">
            <v>80nc1 prsnt</v>
          </cell>
        </row>
        <row r="100">
          <cell r="A100">
            <v>5.6250000000000001E-2</v>
          </cell>
          <cell r="B100">
            <v>9.3302298479088705E-3</v>
          </cell>
          <cell r="C100">
            <v>2.6438494866927302E-3</v>
          </cell>
          <cell r="D100">
            <v>0.67911913591364803</v>
          </cell>
          <cell r="E100">
            <v>0.58365210901688702</v>
          </cell>
          <cell r="F100">
            <v>1.22499956618048</v>
          </cell>
          <cell r="G100">
            <v>4.3630635696944697E-2</v>
          </cell>
          <cell r="H100">
            <v>80</v>
          </cell>
          <cell r="J100">
            <v>1</v>
          </cell>
          <cell r="L100">
            <v>0.18</v>
          </cell>
          <cell r="M100">
            <v>3.3968253968253901</v>
          </cell>
          <cell r="N100" t="str">
            <v>80nc1 prsnt</v>
          </cell>
        </row>
        <row r="101">
          <cell r="A101">
            <v>0.06</v>
          </cell>
          <cell r="B101">
            <v>2.7150969755220099E-2</v>
          </cell>
          <cell r="C101">
            <v>1.1077298286255701E-3</v>
          </cell>
          <cell r="D101">
            <v>2.7170314682438801</v>
          </cell>
          <cell r="E101">
            <v>1.75521274669037</v>
          </cell>
          <cell r="F101">
            <v>3.2400000265428401</v>
          </cell>
          <cell r="G101">
            <v>5.7067045295511903E-2</v>
          </cell>
          <cell r="H101">
            <v>50</v>
          </cell>
          <cell r="J101">
            <v>3</v>
          </cell>
          <cell r="L101">
            <v>0.04</v>
          </cell>
          <cell r="M101">
            <v>224.916666666666</v>
          </cell>
          <cell r="N101" t="str">
            <v>50nc3 prsnt</v>
          </cell>
        </row>
        <row r="102">
          <cell r="A102">
            <v>6.5000000000000002E-2</v>
          </cell>
          <cell r="B102">
            <v>2.9203847514712201E-2</v>
          </cell>
          <cell r="C102">
            <v>1.18900667424899E-3</v>
          </cell>
          <cell r="D102">
            <v>2.7172452173736299</v>
          </cell>
          <cell r="E102">
            <v>1.7558162443121801</v>
          </cell>
          <cell r="F102">
            <v>3.2600000143384902</v>
          </cell>
          <cell r="G102">
            <v>5.7067045295511903E-2</v>
          </cell>
          <cell r="H102">
            <v>50</v>
          </cell>
          <cell r="J102">
            <v>3</v>
          </cell>
          <cell r="L102">
            <v>0.1</v>
          </cell>
          <cell r="M102">
            <v>32.452380952380899</v>
          </cell>
          <cell r="N102" t="str">
            <v>50nc3 prsnt</v>
          </cell>
        </row>
        <row r="103">
          <cell r="A103">
            <v>7.0000000000000007E-2</v>
          </cell>
          <cell r="B103">
            <v>3.1227977495534302E-2</v>
          </cell>
          <cell r="C103">
            <v>1.2687750916797701E-3</v>
          </cell>
          <cell r="D103">
            <v>2.7174744378227298</v>
          </cell>
          <cell r="E103">
            <v>1.7564298186002301</v>
          </cell>
          <cell r="F103">
            <v>3.2800000026696901</v>
          </cell>
          <cell r="G103">
            <v>5.7067045295511903E-2</v>
          </cell>
          <cell r="H103">
            <v>50</v>
          </cell>
          <cell r="J103">
            <v>3</v>
          </cell>
          <cell r="L103">
            <v>0.16</v>
          </cell>
          <cell r="M103">
            <v>10.396825396825299</v>
          </cell>
          <cell r="N103" t="str">
            <v>50nc3 prsnt</v>
          </cell>
        </row>
        <row r="104">
          <cell r="A104">
            <v>7.4999999999999997E-2</v>
          </cell>
          <cell r="B104">
            <v>3.32240112471218E-2</v>
          </cell>
          <cell r="C104">
            <v>1.34707094232586E-3</v>
          </cell>
          <cell r="D104">
            <v>2.7177184108682102</v>
          </cell>
          <cell r="E104">
            <v>1.75705334219509</v>
          </cell>
          <cell r="F104">
            <v>3.29999999148923</v>
          </cell>
          <cell r="G104">
            <v>5.7067045295511903E-2</v>
          </cell>
          <cell r="H104">
            <v>50</v>
          </cell>
          <cell r="J104">
            <v>3</v>
          </cell>
          <cell r="L104">
            <v>0.21</v>
          </cell>
          <cell r="M104">
            <v>3.96031746031746</v>
          </cell>
          <cell r="N104" t="str">
            <v>50nc3 prsnt</v>
          </cell>
        </row>
        <row r="105">
          <cell r="A105">
            <v>0.08</v>
          </cell>
          <cell r="B105">
            <v>3.5192577210020601E-2</v>
          </cell>
          <cell r="C105">
            <v>1.4239289999348501E-3</v>
          </cell>
          <cell r="D105">
            <v>2.7179764422510702</v>
          </cell>
          <cell r="E105">
            <v>1.75768668982561</v>
          </cell>
          <cell r="F105">
            <v>3.31999998075581</v>
          </cell>
          <cell r="G105">
            <v>5.7067045295511903E-2</v>
          </cell>
          <cell r="H105">
            <v>50</v>
          </cell>
          <cell r="J105">
            <v>3</v>
          </cell>
          <cell r="L105">
            <v>0.26</v>
          </cell>
          <cell r="M105">
            <v>2.42063492063492</v>
          </cell>
          <cell r="N105" t="str">
            <v>50nc3 prsnt</v>
          </cell>
        </row>
        <row r="106">
          <cell r="A106">
            <v>8.5000000000000006E-2</v>
          </cell>
          <cell r="B106">
            <v>3.7134281766370097E-2</v>
          </cell>
          <cell r="C106">
            <v>1.4993829926948699E-3</v>
          </cell>
          <cell r="D106">
            <v>2.71824786120873</v>
          </cell>
          <cell r="E106">
            <v>1.7583297382597201</v>
          </cell>
          <cell r="F106">
            <v>3.33999997043315</v>
          </cell>
          <cell r="G106">
            <v>5.7067045295511903E-2</v>
          </cell>
          <cell r="H106">
            <v>50</v>
          </cell>
          <cell r="J106">
            <v>3</v>
          </cell>
          <cell r="L106">
            <v>0.31</v>
          </cell>
          <cell r="M106">
            <v>1.57936507936507</v>
          </cell>
          <cell r="N106" t="str">
            <v>50nc3 prsnt</v>
          </cell>
        </row>
        <row r="107">
          <cell r="A107">
            <v>5.9879700689027399E-2</v>
          </cell>
          <cell r="B107">
            <v>2.0823185203768201E-2</v>
          </cell>
          <cell r="C107">
            <v>1.00023053678776E-3</v>
          </cell>
          <cell r="D107">
            <v>2.58983050586462</v>
          </cell>
          <cell r="E107">
            <v>1.72632682832912</v>
          </cell>
          <cell r="F107">
            <v>3.2395184988835899</v>
          </cell>
          <cell r="G107">
            <v>5.7066124472475603E-2</v>
          </cell>
          <cell r="H107">
            <v>80</v>
          </cell>
          <cell r="J107">
            <v>3</v>
          </cell>
          <cell r="L107">
            <v>3.8075211024437998E-2</v>
          </cell>
          <cell r="M107">
            <v>30.539682539682499</v>
          </cell>
          <cell r="N107" t="str">
            <v>80nc3 prsnt</v>
          </cell>
        </row>
        <row r="108">
          <cell r="A108">
            <v>6.4909764439937095E-2</v>
          </cell>
          <cell r="B108">
            <v>2.2349532278732001E-2</v>
          </cell>
          <cell r="C108">
            <v>1.0727275808961199E-3</v>
          </cell>
          <cell r="D108">
            <v>2.5894256499892698</v>
          </cell>
          <cell r="E108">
            <v>1.72697447464054</v>
          </cell>
          <cell r="F108">
            <v>3.2596387129579898</v>
          </cell>
          <cell r="G108">
            <v>5.7066124472475603E-2</v>
          </cell>
          <cell r="H108">
            <v>80</v>
          </cell>
          <cell r="J108">
            <v>3</v>
          </cell>
          <cell r="L108">
            <v>9.8556231038993497E-2</v>
          </cell>
          <cell r="M108">
            <v>5.3174603174603101</v>
          </cell>
          <cell r="N108" t="str">
            <v>80nc3 prsnt</v>
          </cell>
        </row>
        <row r="109">
          <cell r="A109">
            <v>7.0246940667967495E-2</v>
          </cell>
          <cell r="B109">
            <v>2.3935821986298299E-2</v>
          </cell>
          <cell r="C109">
            <v>1.1479382672144199E-3</v>
          </cell>
          <cell r="D109">
            <v>2.5890140911599002</v>
          </cell>
          <cell r="E109">
            <v>1.72767175015067</v>
          </cell>
          <cell r="F109">
            <v>3.2809873767600699</v>
          </cell>
          <cell r="G109">
            <v>5.7066124472475603E-2</v>
          </cell>
          <cell r="H109">
            <v>80</v>
          </cell>
          <cell r="J109">
            <v>3</v>
          </cell>
          <cell r="L109">
            <v>0.15395105068748099</v>
          </cell>
          <cell r="M109">
            <v>2.6031746031746001</v>
          </cell>
          <cell r="N109" t="str">
            <v>80nc3 prsnt</v>
          </cell>
        </row>
        <row r="110">
          <cell r="A110">
            <v>7.5310644913978902E-2</v>
          </cell>
          <cell r="B110">
            <v>2.5410168571607401E-2</v>
          </cell>
          <cell r="C110">
            <v>1.2177179181889399E-3</v>
          </cell>
          <cell r="D110">
            <v>2.5886397406902102</v>
          </cell>
          <cell r="E110">
            <v>1.7283427089746699</v>
          </cell>
          <cell r="F110">
            <v>3.3012421566950301</v>
          </cell>
          <cell r="G110">
            <v>5.7066124472475603E-2</v>
          </cell>
          <cell r="H110">
            <v>80</v>
          </cell>
          <cell r="J110">
            <v>3</v>
          </cell>
          <cell r="L110">
            <v>0.204970318623662</v>
          </cell>
          <cell r="M110">
            <v>1.3968253968253901</v>
          </cell>
          <cell r="N110" t="str">
            <v>80nc3 prsnt</v>
          </cell>
        </row>
        <row r="111">
          <cell r="A111">
            <v>8.0273339201979904E-2</v>
          </cell>
          <cell r="B111">
            <v>2.6826873092393799E-2</v>
          </cell>
          <cell r="C111">
            <v>1.2846555459199399E-3</v>
          </cell>
          <cell r="D111">
            <v>2.5882872395867298</v>
          </cell>
          <cell r="E111">
            <v>1.7290090463188901</v>
          </cell>
          <cell r="F111">
            <v>3.3210928991937698</v>
          </cell>
          <cell r="G111">
            <v>5.7066124472475603E-2</v>
          </cell>
          <cell r="H111">
            <v>80</v>
          </cell>
          <cell r="J111">
            <v>3</v>
          </cell>
          <cell r="L111">
            <v>0.252186713615839</v>
          </cell>
          <cell r="M111">
            <v>0.73015873015873001</v>
          </cell>
          <cell r="N111" t="str">
            <v>80nc3 prsnt</v>
          </cell>
        </row>
        <row r="112">
          <cell r="A112">
            <v>8.4508563668718603E-2</v>
          </cell>
          <cell r="B112">
            <v>2.8014229574391501E-2</v>
          </cell>
          <cell r="C112">
            <v>1.34066927144835E-3</v>
          </cell>
          <cell r="D112">
            <v>2.58799711752786</v>
          </cell>
          <cell r="E112">
            <v>1.7295845037344599</v>
          </cell>
          <cell r="F112">
            <v>3.3380337686708801</v>
          </cell>
          <cell r="G112">
            <v>5.7066124472475603E-2</v>
          </cell>
          <cell r="H112">
            <v>80</v>
          </cell>
          <cell r="J112">
            <v>3</v>
          </cell>
          <cell r="L112">
            <v>0.29606850934974899</v>
          </cell>
          <cell r="M112">
            <v>0.53174603174603097</v>
          </cell>
          <cell r="N112" t="str">
            <v>80nc3 prsnt</v>
          </cell>
        </row>
        <row r="113">
          <cell r="A113">
            <v>0.20250000000000001</v>
          </cell>
          <cell r="B113">
            <v>7.6231749893497E-2</v>
          </cell>
          <cell r="C113">
            <v>2.9369841856195099E-3</v>
          </cell>
          <cell r="D113">
            <v>2.7271493076965601</v>
          </cell>
          <cell r="E113">
            <v>1.7759616698251901</v>
          </cell>
          <cell r="F113">
            <v>3.8099997981549101</v>
          </cell>
          <cell r="G113">
            <v>5.7067045295511903E-2</v>
          </cell>
          <cell r="H113">
            <v>50</v>
          </cell>
          <cell r="J113">
            <v>3</v>
          </cell>
          <cell r="L113">
            <v>0.91</v>
          </cell>
          <cell r="M113">
            <v>4.9999999999999982E-2</v>
          </cell>
          <cell r="N113" t="str">
            <v>50nc3He,1994</v>
          </cell>
        </row>
        <row r="114">
          <cell r="A114">
            <v>0.19</v>
          </cell>
          <cell r="B114">
            <v>7.2589500004898999E-2</v>
          </cell>
          <cell r="C114">
            <v>2.8100461476808199E-3</v>
          </cell>
          <cell r="D114">
            <v>2.7260592813846301</v>
          </cell>
          <cell r="E114">
            <v>1.7738757508034499</v>
          </cell>
          <cell r="F114">
            <v>3.7599998123024201</v>
          </cell>
          <cell r="G114">
            <v>5.7067045295511903E-2</v>
          </cell>
          <cell r="H114">
            <v>50</v>
          </cell>
          <cell r="J114">
            <v>3</v>
          </cell>
          <cell r="L114">
            <v>0.87</v>
          </cell>
          <cell r="M114">
            <v>0.1</v>
          </cell>
          <cell r="N114" t="str">
            <v>50nc3He,1994</v>
          </cell>
        </row>
        <row r="115">
          <cell r="A115">
            <v>0.17624999999999999</v>
          </cell>
          <cell r="B115">
            <v>6.8456235995669204E-2</v>
          </cell>
          <cell r="C115">
            <v>2.66418266519072E-3</v>
          </cell>
          <cell r="D115">
            <v>2.7248826403082198</v>
          </cell>
          <cell r="E115">
            <v>1.7716348735755501</v>
          </cell>
          <cell r="F115">
            <v>3.70499982868398</v>
          </cell>
          <cell r="G115">
            <v>5.7067045295511903E-2</v>
          </cell>
          <cell r="H115">
            <v>50</v>
          </cell>
          <cell r="J115">
            <v>3</v>
          </cell>
          <cell r="L115">
            <v>0.82</v>
          </cell>
          <cell r="M115">
            <v>0.13333333333333328</v>
          </cell>
          <cell r="N115" t="str">
            <v>50nc3He,1994</v>
          </cell>
        </row>
        <row r="116">
          <cell r="A116">
            <v>0.16500000000000001</v>
          </cell>
          <cell r="B116">
            <v>6.4971328418142002E-2</v>
          </cell>
          <cell r="C116">
            <v>2.5397210345403901E-3</v>
          </cell>
          <cell r="D116">
            <v>2.7239421331367901</v>
          </cell>
          <cell r="E116">
            <v>1.76984447815367</v>
          </cell>
          <cell r="F116">
            <v>3.6599998427998202</v>
          </cell>
          <cell r="G116">
            <v>5.7067045295511903E-2</v>
          </cell>
          <cell r="H116">
            <v>50</v>
          </cell>
          <cell r="J116">
            <v>3</v>
          </cell>
          <cell r="L116">
            <v>0.78</v>
          </cell>
          <cell r="M116">
            <v>0.16666666666666663</v>
          </cell>
          <cell r="N116" t="str">
            <v>50nc3He,1994</v>
          </cell>
        </row>
        <row r="117">
          <cell r="A117">
            <v>0.15375</v>
          </cell>
          <cell r="B117">
            <v>6.1389531366152203E-2</v>
          </cell>
          <cell r="C117">
            <v>2.4104088676632101E-3</v>
          </cell>
          <cell r="D117">
            <v>2.72302606278001</v>
          </cell>
          <cell r="E117">
            <v>1.7680939594425</v>
          </cell>
          <cell r="F117">
            <v>3.6149998576337401</v>
          </cell>
          <cell r="G117">
            <v>5.7067045295511903E-2</v>
          </cell>
          <cell r="H117">
            <v>50</v>
          </cell>
          <cell r="J117">
            <v>3</v>
          </cell>
          <cell r="L117">
            <v>0.73</v>
          </cell>
          <cell r="M117">
            <v>0.20000000000000004</v>
          </cell>
          <cell r="N117" t="str">
            <v>50nc3He,1994</v>
          </cell>
        </row>
        <row r="118">
          <cell r="A118">
            <v>0.14249999999999999</v>
          </cell>
          <cell r="B118">
            <v>5.7706793239597598E-2</v>
          </cell>
          <cell r="C118">
            <v>2.2760047196746999E-3</v>
          </cell>
          <cell r="D118">
            <v>2.7221388975882199</v>
          </cell>
          <cell r="E118">
            <v>1.7663844081298501</v>
          </cell>
          <cell r="F118">
            <v>3.5699998732706399</v>
          </cell>
          <cell r="G118">
            <v>5.7067045295511903E-2</v>
          </cell>
          <cell r="H118">
            <v>50</v>
          </cell>
          <cell r="J118">
            <v>3</v>
          </cell>
          <cell r="L118">
            <v>0.68</v>
          </cell>
          <cell r="M118">
            <v>0.28333333333333321</v>
          </cell>
          <cell r="N118" t="str">
            <v>50nc3He,1994</v>
          </cell>
        </row>
        <row r="119">
          <cell r="A119">
            <v>0.13125000000000001</v>
          </cell>
          <cell r="B119">
            <v>5.3918777439762401E-2</v>
          </cell>
          <cell r="C119">
            <v>2.1362521398985801E-3</v>
          </cell>
          <cell r="D119">
            <v>2.7212854345071702</v>
          </cell>
          <cell r="E119">
            <v>1.7647169514561301</v>
          </cell>
          <cell r="F119">
            <v>3.5249998898117099</v>
          </cell>
          <cell r="G119">
            <v>5.7067045295511903E-2</v>
          </cell>
          <cell r="H119">
            <v>50</v>
          </cell>
          <cell r="J119">
            <v>3</v>
          </cell>
          <cell r="L119">
            <v>0.62</v>
          </cell>
          <cell r="M119">
            <v>0.43333333333333329</v>
          </cell>
          <cell r="N119" t="str">
            <v>50nc3He,1994</v>
          </cell>
        </row>
        <row r="120">
          <cell r="A120">
            <v>0.12</v>
          </cell>
          <cell r="B120">
            <v>5.0020834590519703E-2</v>
          </cell>
          <cell r="C120">
            <v>1.9908784450492498E-3</v>
          </cell>
          <cell r="D120">
            <v>2.7204708277382199</v>
          </cell>
          <cell r="E120">
            <v>1.7630927550570299</v>
          </cell>
          <cell r="F120">
            <v>3.4799999073789301</v>
          </cell>
          <cell r="G120">
            <v>5.7067045295511903E-2</v>
          </cell>
          <cell r="H120">
            <v>50</v>
          </cell>
          <cell r="J120">
            <v>3</v>
          </cell>
          <cell r="L120">
            <v>0.56000000000000005</v>
          </cell>
          <cell r="M120">
            <v>0.7</v>
          </cell>
          <cell r="N120" t="str">
            <v>50nc3He,1994</v>
          </cell>
        </row>
        <row r="121">
          <cell r="A121">
            <v>0.1075</v>
          </cell>
          <cell r="B121">
            <v>4.55547745095084E-2</v>
          </cell>
          <cell r="C121">
            <v>1.8224057704847401E-3</v>
          </cell>
          <cell r="D121">
            <v>2.7196180372344401</v>
          </cell>
          <cell r="E121">
            <v>1.7613402979924999</v>
          </cell>
          <cell r="F121">
            <v>3.42999992828359</v>
          </cell>
          <cell r="G121">
            <v>5.7067045295511903E-2</v>
          </cell>
          <cell r="H121">
            <v>50</v>
          </cell>
          <cell r="J121">
            <v>3</v>
          </cell>
          <cell r="L121">
            <v>0.48</v>
          </cell>
          <cell r="M121">
            <v>1.1166666666666667</v>
          </cell>
          <cell r="N121" t="str">
            <v>50nc3He,1994</v>
          </cell>
        </row>
        <row r="122">
          <cell r="A122">
            <v>0.1075</v>
          </cell>
          <cell r="B122">
            <v>4.55547745095084E-2</v>
          </cell>
          <cell r="C122">
            <v>1.8224057704847401E-3</v>
          </cell>
          <cell r="D122">
            <v>2.7196180372344401</v>
          </cell>
          <cell r="E122">
            <v>1.7613402979924999</v>
          </cell>
          <cell r="F122">
            <v>3.42999992828359</v>
          </cell>
          <cell r="G122">
            <v>5.7067045295511903E-2</v>
          </cell>
          <cell r="H122">
            <v>50</v>
          </cell>
          <cell r="J122">
            <v>3</v>
          </cell>
          <cell r="L122">
            <v>0.48</v>
          </cell>
          <cell r="M122">
            <v>1.1666666666666667</v>
          </cell>
          <cell r="N122" t="str">
            <v>50nc3He,1994</v>
          </cell>
        </row>
        <row r="123">
          <cell r="A123">
            <v>0.10375</v>
          </cell>
          <cell r="B123">
            <v>4.4186198532700303E-2</v>
          </cell>
          <cell r="C123">
            <v>1.77037789986802E-3</v>
          </cell>
          <cell r="D123">
            <v>2.71937410168132</v>
          </cell>
          <cell r="E123">
            <v>1.76082552069156</v>
          </cell>
          <cell r="F123">
            <v>3.4149999348745399</v>
          </cell>
          <cell r="G123">
            <v>5.7067045295511903E-2</v>
          </cell>
          <cell r="H123">
            <v>50</v>
          </cell>
          <cell r="J123">
            <v>3</v>
          </cell>
          <cell r="L123">
            <v>0.45</v>
          </cell>
          <cell r="M123">
            <v>1.3666666666666667</v>
          </cell>
          <cell r="N123" t="str">
            <v>50nc3He,1994</v>
          </cell>
        </row>
        <row r="124">
          <cell r="A124">
            <v>9.7500000000000003E-2</v>
          </cell>
          <cell r="B124">
            <v>4.18748163615782E-2</v>
          </cell>
          <cell r="C124">
            <v>1.68208756300487E-3</v>
          </cell>
          <cell r="D124">
            <v>2.71898077866331</v>
          </cell>
          <cell r="E124">
            <v>1.7599790094930501</v>
          </cell>
          <cell r="F124">
            <v>3.3899999462219701</v>
          </cell>
          <cell r="G124">
            <v>5.7067045295511903E-2</v>
          </cell>
          <cell r="H124">
            <v>50</v>
          </cell>
          <cell r="J124">
            <v>3</v>
          </cell>
          <cell r="L124">
            <v>0.41</v>
          </cell>
          <cell r="M124">
            <v>1.8333333333333335</v>
          </cell>
          <cell r="N124" t="str">
            <v>50nc3He,1994</v>
          </cell>
        </row>
        <row r="125">
          <cell r="A125">
            <v>9.2499999999999999E-2</v>
          </cell>
          <cell r="B125">
            <v>3.99977483215323E-2</v>
          </cell>
          <cell r="C125">
            <v>1.61000267583615E-3</v>
          </cell>
          <cell r="D125">
            <v>2.71867867938604</v>
          </cell>
          <cell r="E125">
            <v>1.7593122352364201</v>
          </cell>
          <cell r="F125">
            <v>3.3699999556502198</v>
          </cell>
          <cell r="G125">
            <v>5.7067045295511903E-2</v>
          </cell>
          <cell r="H125">
            <v>50</v>
          </cell>
          <cell r="J125">
            <v>3</v>
          </cell>
          <cell r="L125">
            <v>0.37</v>
          </cell>
          <cell r="M125">
            <v>2.5</v>
          </cell>
          <cell r="N125" t="str">
            <v>50nc3He,1994</v>
          </cell>
        </row>
        <row r="126">
          <cell r="A126">
            <v>8.6249999999999993E-2</v>
          </cell>
          <cell r="B126">
            <v>3.7615579851858802E-2</v>
          </cell>
          <cell r="C126">
            <v>1.5180309619891E-3</v>
          </cell>
          <cell r="D126">
            <v>2.7183177313137201</v>
          </cell>
          <cell r="E126">
            <v>1.7584920018678201</v>
          </cell>
          <cell r="F126">
            <v>3.3449999679128299</v>
          </cell>
          <cell r="G126">
            <v>5.7067045295511903E-2</v>
          </cell>
          <cell r="H126">
            <v>50</v>
          </cell>
          <cell r="J126">
            <v>3</v>
          </cell>
          <cell r="L126">
            <v>0.32</v>
          </cell>
          <cell r="M126">
            <v>3.9666666666666672</v>
          </cell>
          <cell r="N126" t="str">
            <v>50nc3He,1994</v>
          </cell>
        </row>
        <row r="127">
          <cell r="A127">
            <v>8.1250000000000003E-2</v>
          </cell>
          <cell r="B127">
            <v>3.5680498389419203E-2</v>
          </cell>
          <cell r="C127">
            <v>1.4429228340896399E-3</v>
          </cell>
          <cell r="D127">
            <v>2.7180430676041101</v>
          </cell>
          <cell r="E127">
            <v>1.7578465472534399</v>
          </cell>
          <cell r="F127">
            <v>3.3249999781379498</v>
          </cell>
          <cell r="G127">
            <v>5.7067045295511903E-2</v>
          </cell>
          <cell r="H127">
            <v>50</v>
          </cell>
          <cell r="J127">
            <v>3</v>
          </cell>
          <cell r="L127">
            <v>0.27</v>
          </cell>
          <cell r="M127">
            <v>7.3333333333333339</v>
          </cell>
          <cell r="N127" t="str">
            <v>50nc3He,1994</v>
          </cell>
        </row>
        <row r="128">
          <cell r="A128">
            <v>7.6249999999999998E-2</v>
          </cell>
          <cell r="B128">
            <v>3.3718703787100297E-2</v>
          </cell>
          <cell r="C128">
            <v>1.36641891476497E-3</v>
          </cell>
          <cell r="D128">
            <v>2.71778162734075</v>
          </cell>
          <cell r="E128">
            <v>1.7572107629475999</v>
          </cell>
          <cell r="F128">
            <v>3.3049999887654602</v>
          </cell>
          <cell r="G128">
            <v>5.7067045295511903E-2</v>
          </cell>
          <cell r="H128">
            <v>50</v>
          </cell>
          <cell r="J128">
            <v>3</v>
          </cell>
          <cell r="L128">
            <v>0.22</v>
          </cell>
          <cell r="M128">
            <v>15.466666666666672</v>
          </cell>
          <cell r="N128" t="str">
            <v>50nc3He,1994</v>
          </cell>
        </row>
        <row r="129">
          <cell r="A129">
            <v>7.0000000000000007E-2</v>
          </cell>
          <cell r="B129">
            <v>3.1227977495534302E-2</v>
          </cell>
          <cell r="C129">
            <v>1.2687750916797701E-3</v>
          </cell>
          <cell r="D129">
            <v>2.7174744378227298</v>
          </cell>
          <cell r="E129">
            <v>1.7564298186002301</v>
          </cell>
          <cell r="F129">
            <v>3.2800000026696901</v>
          </cell>
          <cell r="G129">
            <v>5.7067045295511903E-2</v>
          </cell>
          <cell r="H129">
            <v>50</v>
          </cell>
          <cell r="J129">
            <v>3</v>
          </cell>
          <cell r="L129">
            <v>0.16</v>
          </cell>
          <cell r="M129">
            <v>58.116666666666674</v>
          </cell>
          <cell r="N129" t="str">
            <v>50nc3He,1994</v>
          </cell>
        </row>
        <row r="130">
          <cell r="A130">
            <v>0.1925</v>
          </cell>
          <cell r="B130">
            <v>5.9115772999370701E-2</v>
          </cell>
          <cell r="C130">
            <v>2.6414541960173301E-3</v>
          </cell>
          <cell r="D130">
            <v>2.64300282321914</v>
          </cell>
          <cell r="E130">
            <v>1.76402900978217</v>
          </cell>
          <cell r="F130">
            <v>3.7699993789185999</v>
          </cell>
          <cell r="G130">
            <v>5.6958133297651002E-2</v>
          </cell>
          <cell r="H130">
            <v>70</v>
          </cell>
          <cell r="J130">
            <v>3</v>
          </cell>
          <cell r="L130">
            <v>0.85</v>
          </cell>
          <cell r="M130">
            <v>5.0000000000000001E-3</v>
          </cell>
          <cell r="N130" t="str">
            <v>70nc3He,1994</v>
          </cell>
        </row>
        <row r="131">
          <cell r="A131">
            <v>0.18</v>
          </cell>
          <cell r="B131">
            <v>5.6338732761464803E-2</v>
          </cell>
          <cell r="C131">
            <v>2.5234944299167002E-3</v>
          </cell>
          <cell r="D131">
            <v>2.6430010126038499</v>
          </cell>
          <cell r="E131">
            <v>1.76189492663603</v>
          </cell>
          <cell r="F131">
            <v>3.7199994111981698</v>
          </cell>
          <cell r="G131">
            <v>5.6958133297651002E-2</v>
          </cell>
          <cell r="H131">
            <v>70</v>
          </cell>
          <cell r="J131">
            <v>3</v>
          </cell>
          <cell r="L131">
            <v>0.81</v>
          </cell>
          <cell r="M131">
            <v>3.8333333333333316E-2</v>
          </cell>
          <cell r="N131" t="str">
            <v>70nc3He,1994</v>
          </cell>
        </row>
        <row r="132">
          <cell r="A132">
            <v>0.16875000000000001</v>
          </cell>
          <cell r="B132">
            <v>5.3742162180604902E-2</v>
          </cell>
          <cell r="C132">
            <v>2.41260355010734E-3</v>
          </cell>
          <cell r="D132">
            <v>2.6430133781365699</v>
          </cell>
          <cell r="E132">
            <v>1.7600104070656399</v>
          </cell>
          <cell r="F132">
            <v>3.6749994417479801</v>
          </cell>
          <cell r="G132">
            <v>5.6958133297651002E-2</v>
          </cell>
          <cell r="H132">
            <v>70</v>
          </cell>
          <cell r="J132">
            <v>3</v>
          </cell>
          <cell r="L132">
            <v>0.77</v>
          </cell>
          <cell r="M132">
            <v>5.833333333333332E-2</v>
          </cell>
          <cell r="N132" t="str">
            <v>70nc3He,1994</v>
          </cell>
        </row>
        <row r="133">
          <cell r="A133">
            <v>0.15625</v>
          </cell>
          <cell r="B133">
            <v>5.0743850358731003E-2</v>
          </cell>
          <cell r="C133">
            <v>2.2838366310665198E-3</v>
          </cell>
          <cell r="D133">
            <v>2.6430485500316698</v>
          </cell>
          <cell r="E133">
            <v>1.7579580331129401</v>
          </cell>
          <cell r="F133">
            <v>3.6249994775609302</v>
          </cell>
          <cell r="G133">
            <v>5.6958133297651002E-2</v>
          </cell>
          <cell r="H133">
            <v>70</v>
          </cell>
          <cell r="J133">
            <v>3</v>
          </cell>
          <cell r="L133">
            <v>0.72</v>
          </cell>
          <cell r="M133">
            <v>7.4999999999999997E-2</v>
          </cell>
          <cell r="N133" t="str">
            <v>70nc3He,1994</v>
          </cell>
        </row>
        <row r="134">
          <cell r="A134">
            <v>0.14624999999999999</v>
          </cell>
          <cell r="B134">
            <v>4.8255450613064403E-2</v>
          </cell>
          <cell r="C134">
            <v>2.1763853293340499E-3</v>
          </cell>
          <cell r="D134">
            <v>2.6430973937637998</v>
          </cell>
          <cell r="E134">
            <v>1.7563486081062401</v>
          </cell>
          <cell r="F134">
            <v>3.5849995077996999</v>
          </cell>
          <cell r="G134">
            <v>5.6958133297651002E-2</v>
          </cell>
          <cell r="H134">
            <v>70</v>
          </cell>
          <cell r="J134">
            <v>3</v>
          </cell>
          <cell r="L134">
            <v>0.68</v>
          </cell>
          <cell r="M134">
            <v>9.166666666666666E-2</v>
          </cell>
          <cell r="N134" t="str">
            <v>70nc3He,1994</v>
          </cell>
        </row>
        <row r="135">
          <cell r="A135">
            <v>0.13625000000000001</v>
          </cell>
          <cell r="B135">
            <v>4.5683672038119398E-2</v>
          </cell>
          <cell r="C135">
            <v>2.0647817885685099E-3</v>
          </cell>
          <cell r="D135">
            <v>2.6431687369834602</v>
          </cell>
          <cell r="E135">
            <v>1.75476892606595</v>
          </cell>
          <cell r="F135">
            <v>3.5449995396267102</v>
          </cell>
          <cell r="G135">
            <v>5.6958133297651002E-2</v>
          </cell>
          <cell r="H135">
            <v>70</v>
          </cell>
          <cell r="J135">
            <v>3</v>
          </cell>
          <cell r="L135">
            <v>0.63</v>
          </cell>
          <cell r="M135">
            <v>0.11666666666666667</v>
          </cell>
          <cell r="N135" t="str">
            <v>70nc3He,1994</v>
          </cell>
        </row>
        <row r="136">
          <cell r="A136">
            <v>0.12375</v>
          </cell>
          <cell r="B136">
            <v>4.2346258986230199E-2</v>
          </cell>
          <cell r="C136">
            <v>1.91912665279077E-3</v>
          </cell>
          <cell r="D136">
            <v>2.64329574352303</v>
          </cell>
          <cell r="E136">
            <v>1.75283742310438</v>
          </cell>
          <cell r="F136">
            <v>3.4949995819462001</v>
          </cell>
          <cell r="G136">
            <v>5.6958133297651002E-2</v>
          </cell>
          <cell r="H136">
            <v>70</v>
          </cell>
          <cell r="J136">
            <v>3</v>
          </cell>
          <cell r="L136">
            <v>0.56999999999999995</v>
          </cell>
          <cell r="M136">
            <v>0.15999999999999998</v>
          </cell>
          <cell r="N136" t="str">
            <v>70nc3He,1994</v>
          </cell>
        </row>
        <row r="137">
          <cell r="A137">
            <v>0.11375</v>
          </cell>
          <cell r="B137">
            <v>3.9573514995003202E-2</v>
          </cell>
          <cell r="C137">
            <v>1.7974164927694199E-3</v>
          </cell>
          <cell r="D137">
            <v>2.64343291373737</v>
          </cell>
          <cell r="E137">
            <v>1.75132775111619</v>
          </cell>
          <cell r="F137">
            <v>3.45499961812581</v>
          </cell>
          <cell r="G137">
            <v>5.6958133297651002E-2</v>
          </cell>
          <cell r="H137">
            <v>70</v>
          </cell>
          <cell r="J137">
            <v>3</v>
          </cell>
          <cell r="L137">
            <v>0.51</v>
          </cell>
          <cell r="M137">
            <v>0.23333333333333334</v>
          </cell>
          <cell r="N137" t="str">
            <v>70nc3He,1994</v>
          </cell>
        </row>
        <row r="138">
          <cell r="A138">
            <v>0.10249999999999999</v>
          </cell>
          <cell r="B138">
            <v>3.6339407206674799E-2</v>
          </cell>
          <cell r="C138">
            <v>1.65466952350898E-3</v>
          </cell>
          <cell r="D138">
            <v>2.6436313037122301</v>
          </cell>
          <cell r="E138">
            <v>1.7496683184650701</v>
          </cell>
          <cell r="F138">
            <v>3.4099996617039898</v>
          </cell>
          <cell r="G138">
            <v>5.6958133297651002E-2</v>
          </cell>
          <cell r="H138">
            <v>70</v>
          </cell>
          <cell r="J138">
            <v>3</v>
          </cell>
          <cell r="L138">
            <v>0.44</v>
          </cell>
          <cell r="M138">
            <v>0.34999999999999992</v>
          </cell>
          <cell r="N138" t="str">
            <v>70nc3He,1994</v>
          </cell>
        </row>
        <row r="139">
          <cell r="A139">
            <v>9.8750000000000004E-2</v>
          </cell>
          <cell r="B139">
            <v>3.52333393144812E-2</v>
          </cell>
          <cell r="C139">
            <v>1.6056593430968001E-3</v>
          </cell>
          <cell r="D139">
            <v>2.6437089692407398</v>
          </cell>
          <cell r="E139">
            <v>1.7491245531667401</v>
          </cell>
          <cell r="F139">
            <v>3.3949996769933999</v>
          </cell>
          <cell r="G139">
            <v>5.6958133297651002E-2</v>
          </cell>
          <cell r="H139">
            <v>70</v>
          </cell>
          <cell r="J139">
            <v>3</v>
          </cell>
          <cell r="L139">
            <v>0.41</v>
          </cell>
          <cell r="M139">
            <v>0.56666666666666665</v>
          </cell>
          <cell r="N139" t="str">
            <v>70nc3He,1994</v>
          </cell>
        </row>
        <row r="140">
          <cell r="A140">
            <v>9.375E-2</v>
          </cell>
          <cell r="B140">
            <v>3.3736106604425699E-2</v>
          </cell>
          <cell r="C140">
            <v>1.5391642574851701E-3</v>
          </cell>
          <cell r="D140">
            <v>2.64382225749315</v>
          </cell>
          <cell r="E140">
            <v>1.74840696408017</v>
          </cell>
          <cell r="F140">
            <v>3.3749996980368899</v>
          </cell>
          <cell r="G140">
            <v>5.6958133297651002E-2</v>
          </cell>
          <cell r="H140">
            <v>70</v>
          </cell>
          <cell r="J140">
            <v>3</v>
          </cell>
          <cell r="L140">
            <v>0.37</v>
          </cell>
          <cell r="M140">
            <v>0.91666666666666652</v>
          </cell>
          <cell r="N140" t="str">
            <v>70nc3He,1994</v>
          </cell>
        </row>
        <row r="141">
          <cell r="A141">
            <v>8.8749999999999996E-2</v>
          </cell>
          <cell r="B141">
            <v>3.22126353058797E-2</v>
          </cell>
          <cell r="C141">
            <v>1.4713262305929399E-3</v>
          </cell>
          <cell r="D141">
            <v>2.6439472949829099</v>
          </cell>
          <cell r="E141">
            <v>1.7476979773191701</v>
          </cell>
          <cell r="F141">
            <v>3.3549997198902801</v>
          </cell>
          <cell r="G141">
            <v>5.6958133297651002E-2</v>
          </cell>
          <cell r="H141">
            <v>70</v>
          </cell>
          <cell r="J141">
            <v>3</v>
          </cell>
          <cell r="L141">
            <v>0.33</v>
          </cell>
          <cell r="M141">
            <v>1.3833333333333333</v>
          </cell>
          <cell r="N141" t="str">
            <v>70nc3He,1994</v>
          </cell>
        </row>
        <row r="142">
          <cell r="A142">
            <v>8.2500000000000004E-2</v>
          </cell>
          <cell r="B142">
            <v>3.0270447114527602E-2</v>
          </cell>
          <cell r="C142">
            <v>1.3845874585512001E-3</v>
          </cell>
          <cell r="D142">
            <v>2.6441211876941599</v>
          </cell>
          <cell r="E142">
            <v>1.74682402553758</v>
          </cell>
          <cell r="F142">
            <v>3.3299997484561898</v>
          </cell>
          <cell r="G142">
            <v>5.6958133297651002E-2</v>
          </cell>
          <cell r="H142">
            <v>70</v>
          </cell>
          <cell r="J142">
            <v>3</v>
          </cell>
          <cell r="L142">
            <v>0.28000000000000003</v>
          </cell>
          <cell r="M142">
            <v>1.9166666666666667</v>
          </cell>
          <cell r="N142" t="str">
            <v>70nc3He,1994</v>
          </cell>
        </row>
        <row r="143">
          <cell r="A143">
            <v>7.7499999999999999E-2</v>
          </cell>
          <cell r="B143">
            <v>2.8685626903759601E-2</v>
          </cell>
          <cell r="C143">
            <v>1.3135998140384199E-3</v>
          </cell>
          <cell r="D143">
            <v>2.6442752689260098</v>
          </cell>
          <cell r="E143">
            <v>1.7461348396357601</v>
          </cell>
          <cell r="F143">
            <v>3.3099997724098902</v>
          </cell>
          <cell r="G143">
            <v>5.6958133297651002E-2</v>
          </cell>
          <cell r="H143">
            <v>70</v>
          </cell>
          <cell r="J143">
            <v>3</v>
          </cell>
          <cell r="L143">
            <v>0.23</v>
          </cell>
          <cell r="M143">
            <v>2.9833333333333338</v>
          </cell>
          <cell r="N143" t="str">
            <v>70nc3He,1994</v>
          </cell>
        </row>
        <row r="144">
          <cell r="A144">
            <v>7.2499999999999995E-2</v>
          </cell>
          <cell r="B144">
            <v>2.7072459043068001E-2</v>
          </cell>
          <cell r="C144">
            <v>1.2411528092660801E-3</v>
          </cell>
          <cell r="D144">
            <v>2.6444434749413599</v>
          </cell>
          <cell r="E144">
            <v>1.74545465661504</v>
          </cell>
          <cell r="F144">
            <v>3.2899997974470598</v>
          </cell>
          <cell r="G144">
            <v>5.6958133297651002E-2</v>
          </cell>
          <cell r="H144">
            <v>70</v>
          </cell>
          <cell r="J144">
            <v>3</v>
          </cell>
          <cell r="L144">
            <v>0.18</v>
          </cell>
          <cell r="M144">
            <v>6.116666666666668</v>
          </cell>
          <cell r="N144" t="str">
            <v>70nc3He,1994</v>
          </cell>
        </row>
        <row r="145">
          <cell r="A145">
            <v>6.7500000000000004E-2</v>
          </cell>
          <cell r="B145">
            <v>2.5430242760184699E-2</v>
          </cell>
          <cell r="C145">
            <v>1.16720809602017E-3</v>
          </cell>
          <cell r="D145">
            <v>2.6446265915101899</v>
          </cell>
          <cell r="E145">
            <v>1.74478360391055</v>
          </cell>
          <cell r="F145">
            <v>3.2699998236807701</v>
          </cell>
          <cell r="G145">
            <v>5.6958133297651002E-2</v>
          </cell>
          <cell r="H145">
            <v>70</v>
          </cell>
          <cell r="J145">
            <v>3</v>
          </cell>
          <cell r="L145">
            <v>0.13</v>
          </cell>
          <cell r="M145">
            <v>17.083333333333336</v>
          </cell>
          <cell r="N145" t="str">
            <v>70nc3He,1994</v>
          </cell>
        </row>
        <row r="146">
          <cell r="A146">
            <v>0.19</v>
          </cell>
          <cell r="B146">
            <v>2.8639015070407298E-2</v>
          </cell>
          <cell r="C146">
            <v>1.2129841724095701E-2</v>
          </cell>
          <cell r="D146">
            <v>0.20131307776277399</v>
          </cell>
          <cell r="E146">
            <v>0.17969650335335199</v>
          </cell>
          <cell r="F146">
            <v>1.05999999353046</v>
          </cell>
          <cell r="G146">
            <v>2.9566899414636898E-2</v>
          </cell>
          <cell r="H146">
            <v>20</v>
          </cell>
          <cell r="J146">
            <v>0.3</v>
          </cell>
          <cell r="L146">
            <v>1.1299999999999999</v>
          </cell>
          <cell r="M146">
            <v>0.15548314180192382</v>
          </cell>
          <cell r="N146" t="str">
            <v>20nc0.3Ramirez,2022</v>
          </cell>
        </row>
        <row r="147">
          <cell r="A147">
            <v>0.16500000000000001</v>
          </cell>
          <cell r="B147">
            <v>2.5912492884383E-2</v>
          </cell>
          <cell r="C147">
            <v>1.1368757757790201E-2</v>
          </cell>
          <cell r="D147">
            <v>0.20263930339935499</v>
          </cell>
          <cell r="E147">
            <v>0.18147192332251699</v>
          </cell>
          <cell r="F147">
            <v>0.96000000040765998</v>
          </cell>
          <cell r="G147">
            <v>2.9566899414636898E-2</v>
          </cell>
          <cell r="H147">
            <v>20</v>
          </cell>
          <cell r="J147">
            <v>0.3</v>
          </cell>
          <cell r="L147">
            <v>1.06</v>
          </cell>
          <cell r="M147">
            <v>0.25415995161181804</v>
          </cell>
          <cell r="N147" t="str">
            <v>20nc0.3Ramirez,2022</v>
          </cell>
        </row>
        <row r="148">
          <cell r="A148">
            <v>0.14000000000000001</v>
          </cell>
          <cell r="B148">
            <v>2.3016397340668401E-2</v>
          </cell>
          <cell r="C148">
            <v>1.04880109006074E-2</v>
          </cell>
          <cell r="D148">
            <v>0.20408254496692901</v>
          </cell>
          <cell r="E148">
            <v>0.18353078776746701</v>
          </cell>
          <cell r="F148">
            <v>0.860000008182772</v>
          </cell>
          <cell r="G148">
            <v>2.9566899414636898E-2</v>
          </cell>
          <cell r="H148">
            <v>20</v>
          </cell>
          <cell r="J148">
            <v>0.3</v>
          </cell>
          <cell r="L148">
            <v>0.97</v>
          </cell>
          <cell r="M148">
            <v>0.44252897276618436</v>
          </cell>
          <cell r="N148" t="str">
            <v>20nc0.3Ramirez,2022</v>
          </cell>
        </row>
        <row r="149">
          <cell r="A149">
            <v>0.10875</v>
          </cell>
          <cell r="B149">
            <v>1.91049206552663E-2</v>
          </cell>
          <cell r="C149">
            <v>9.1678726096625293E-3</v>
          </cell>
          <cell r="D149">
            <v>0.20610130263981599</v>
          </cell>
          <cell r="E149">
            <v>0.18660709339870599</v>
          </cell>
          <cell r="F149">
            <v>0.73500001964917605</v>
          </cell>
          <cell r="G149">
            <v>2.9566899414636898E-2</v>
          </cell>
          <cell r="H149">
            <v>20</v>
          </cell>
          <cell r="J149">
            <v>0.3</v>
          </cell>
          <cell r="L149">
            <v>0.83</v>
          </cell>
          <cell r="M149">
            <v>0.73374445054155701</v>
          </cell>
          <cell r="N149" t="str">
            <v>20nc0.3Ramirez,2022</v>
          </cell>
        </row>
        <row r="150">
          <cell r="A150">
            <v>0.10249999999999999</v>
          </cell>
          <cell r="B150">
            <v>1.8276272855658301E-2</v>
          </cell>
          <cell r="C150">
            <v>8.8673285499007801E-3</v>
          </cell>
          <cell r="D150">
            <v>0.206541618323626</v>
          </cell>
          <cell r="E150">
            <v>0.18730374295213501</v>
          </cell>
          <cell r="F150">
            <v>0.71000002225018399</v>
          </cell>
          <cell r="G150">
            <v>2.9566899414636898E-2</v>
          </cell>
          <cell r="H150">
            <v>20</v>
          </cell>
          <cell r="J150">
            <v>0.3</v>
          </cell>
          <cell r="L150">
            <v>0.8</v>
          </cell>
          <cell r="M150">
            <v>1.023213736828027</v>
          </cell>
          <cell r="N150" t="str">
            <v>20nc0.3Ramirez,2022</v>
          </cell>
        </row>
        <row r="151">
          <cell r="A151">
            <v>9.375E-2</v>
          </cell>
          <cell r="B151">
            <v>1.7086005724092301E-2</v>
          </cell>
          <cell r="C151">
            <v>8.4220358753618902E-3</v>
          </cell>
          <cell r="D151">
            <v>0.20718346380085301</v>
          </cell>
          <cell r="E151">
            <v>0.18833235265213399</v>
          </cell>
          <cell r="F151">
            <v>0.67500002610871701</v>
          </cell>
          <cell r="G151">
            <v>2.9566899414636898E-2</v>
          </cell>
          <cell r="H151">
            <v>20</v>
          </cell>
          <cell r="J151">
            <v>0.3</v>
          </cell>
          <cell r="L151">
            <v>0.75</v>
          </cell>
          <cell r="M151">
            <v>1.2362874973748257</v>
          </cell>
          <cell r="N151" t="str">
            <v>20nc0.3Ramirez,2022</v>
          </cell>
        </row>
        <row r="152">
          <cell r="A152">
            <v>8.1250000000000003E-2</v>
          </cell>
          <cell r="B152">
            <v>1.53178474650589E-2</v>
          </cell>
          <cell r="C152">
            <v>7.7297602980048001E-3</v>
          </cell>
          <cell r="D152">
            <v>0.208160517716065</v>
          </cell>
          <cell r="E152">
            <v>0.18992142421899799</v>
          </cell>
          <cell r="F152">
            <v>0.62500003213649902</v>
          </cell>
          <cell r="G152">
            <v>2.9566899414636898E-2</v>
          </cell>
          <cell r="H152">
            <v>20</v>
          </cell>
          <cell r="J152">
            <v>0.3</v>
          </cell>
          <cell r="L152">
            <v>0.66</v>
          </cell>
          <cell r="M152">
            <v>3.5703897867201908</v>
          </cell>
          <cell r="N152" t="str">
            <v>20nc0.3Ramirez,2022</v>
          </cell>
        </row>
        <row r="153">
          <cell r="A153">
            <v>6.8750000000000006E-2</v>
          </cell>
          <cell r="B153">
            <v>1.3457686604522699E-2</v>
          </cell>
          <cell r="C153">
            <v>6.95974387746124E-3</v>
          </cell>
          <cell r="D153">
            <v>0.20922550571682</v>
          </cell>
          <cell r="E153">
            <v>0.19167153801801201</v>
          </cell>
          <cell r="F153">
            <v>0.57500003891586504</v>
          </cell>
          <cell r="G153">
            <v>2.9566899414636898E-2</v>
          </cell>
          <cell r="H153">
            <v>20</v>
          </cell>
          <cell r="J153">
            <v>0.3</v>
          </cell>
          <cell r="L153">
            <v>0.56000000000000005</v>
          </cell>
          <cell r="M153">
            <v>3.6090236158055822</v>
          </cell>
          <cell r="N153" t="str">
            <v>20nc0.3Ramirez,2022</v>
          </cell>
        </row>
        <row r="154">
          <cell r="A154">
            <v>5.3749999999999999E-2</v>
          </cell>
          <cell r="B154">
            <v>1.1077662823533001E-2</v>
          </cell>
          <cell r="C154">
            <v>5.9085271677465903E-3</v>
          </cell>
          <cell r="D154">
            <v>0.21066046410119599</v>
          </cell>
          <cell r="E154">
            <v>0.19402435243508501</v>
          </cell>
          <cell r="F154">
            <v>0.51500004837320201</v>
          </cell>
          <cell r="G154">
            <v>2.9566899414636898E-2</v>
          </cell>
          <cell r="H154">
            <v>20</v>
          </cell>
          <cell r="J154">
            <v>0.3</v>
          </cell>
          <cell r="L154">
            <v>0.4</v>
          </cell>
          <cell r="M154">
            <v>22.691714041021879</v>
          </cell>
          <cell r="N154" t="str">
            <v>20nc0.3Ramirez,2022</v>
          </cell>
        </row>
        <row r="155">
          <cell r="A155">
            <v>4.2500000000000003E-2</v>
          </cell>
          <cell r="B155">
            <v>9.16003656156744E-3</v>
          </cell>
          <cell r="C155">
            <v>5.0049947957713E-3</v>
          </cell>
          <cell r="D155">
            <v>0.21189499087832001</v>
          </cell>
          <cell r="E155">
            <v>0.196006033369681</v>
          </cell>
          <cell r="F155">
            <v>0.47000005676842799</v>
          </cell>
          <cell r="G155">
            <v>2.9566899414636898E-2</v>
          </cell>
          <cell r="H155">
            <v>20</v>
          </cell>
          <cell r="J155">
            <v>0.3</v>
          </cell>
          <cell r="L155">
            <v>0.25</v>
          </cell>
          <cell r="M155">
            <v>799.52755565681036</v>
          </cell>
          <cell r="N155" t="str">
            <v>20nc0.3Ramirez,2022</v>
          </cell>
        </row>
        <row r="156">
          <cell r="A156">
            <v>0.16375000000000001</v>
          </cell>
          <cell r="B156">
            <v>5.0231975483392699E-2</v>
          </cell>
          <cell r="C156">
            <v>3.7297830505215301E-3</v>
          </cell>
          <cell r="D156">
            <v>1.5389096743666399</v>
          </cell>
          <cell r="E156">
            <v>1.1287611472919401</v>
          </cell>
          <cell r="F156">
            <v>2.6550000198790702</v>
          </cell>
          <cell r="G156">
            <v>5.5316631481238797E-2</v>
          </cell>
          <cell r="H156">
            <v>20</v>
          </cell>
          <cell r="J156">
            <v>2</v>
          </cell>
          <cell r="L156">
            <v>0.81</v>
          </cell>
          <cell r="M156">
            <v>0.49314246312158122</v>
          </cell>
          <cell r="N156" t="str">
            <v>20nc2Ramirez,2022</v>
          </cell>
        </row>
        <row r="157">
          <cell r="A157">
            <v>0.155</v>
          </cell>
          <cell r="B157">
            <v>4.7915855114863203E-2</v>
          </cell>
          <cell r="C157">
            <v>3.5834046339110201E-3</v>
          </cell>
          <cell r="D157">
            <v>1.5388524681604301</v>
          </cell>
          <cell r="E157">
            <v>1.12897094802901</v>
          </cell>
          <cell r="F157">
            <v>2.6200000225212601</v>
          </cell>
          <cell r="G157">
            <v>5.5316631481238797E-2</v>
          </cell>
          <cell r="H157">
            <v>20</v>
          </cell>
          <cell r="J157">
            <v>2</v>
          </cell>
          <cell r="L157">
            <v>0.77</v>
          </cell>
          <cell r="M157">
            <v>0.75993320144332632</v>
          </cell>
          <cell r="N157" t="str">
            <v>20nc2Ramirez,2022</v>
          </cell>
        </row>
        <row r="158">
          <cell r="A158">
            <v>0.13500000000000001</v>
          </cell>
          <cell r="B158">
            <v>4.2502403527834097E-2</v>
          </cell>
          <cell r="C158">
            <v>3.2314324097177799E-3</v>
          </cell>
          <cell r="D158">
            <v>1.53883002870818</v>
          </cell>
          <cell r="E158">
            <v>1.12958763493228</v>
          </cell>
          <cell r="F158">
            <v>2.54000002893026</v>
          </cell>
          <cell r="G158">
            <v>5.5316631481238797E-2</v>
          </cell>
          <cell r="H158">
            <v>20</v>
          </cell>
          <cell r="J158">
            <v>2</v>
          </cell>
          <cell r="L158">
            <v>0.67</v>
          </cell>
          <cell r="M158">
            <v>1.2585745387688725</v>
          </cell>
          <cell r="N158" t="str">
            <v>20nc2Ramirez,2022</v>
          </cell>
        </row>
        <row r="159">
          <cell r="A159">
            <v>0.10875</v>
          </cell>
          <cell r="B159">
            <v>3.5121260352521597E-2</v>
          </cell>
          <cell r="C159">
            <v>2.7292537264886601E-3</v>
          </cell>
          <cell r="D159">
            <v>1.53906824703766</v>
          </cell>
          <cell r="E159">
            <v>1.13070160471278</v>
          </cell>
          <cell r="F159">
            <v>2.4350000382720598</v>
          </cell>
          <cell r="G159">
            <v>5.5316631481238797E-2</v>
          </cell>
          <cell r="H159">
            <v>20</v>
          </cell>
          <cell r="J159">
            <v>2</v>
          </cell>
          <cell r="L159">
            <v>0.52</v>
          </cell>
          <cell r="M159">
            <v>3.7101074675087506</v>
          </cell>
          <cell r="N159" t="str">
            <v>20nc2Ramirez,2022</v>
          </cell>
        </row>
        <row r="160">
          <cell r="A160">
            <v>0.10125000000000001</v>
          </cell>
          <cell r="B160">
            <v>3.2949295991668598E-2</v>
          </cell>
          <cell r="C160">
            <v>2.5765986443032399E-3</v>
          </cell>
          <cell r="D160">
            <v>1.5392012565314701</v>
          </cell>
          <cell r="E160">
            <v>1.13108666764276</v>
          </cell>
          <cell r="F160">
            <v>2.4050000411729999</v>
          </cell>
          <cell r="G160">
            <v>5.5316631481238797E-2</v>
          </cell>
          <cell r="H160">
            <v>20</v>
          </cell>
          <cell r="J160">
            <v>2</v>
          </cell>
          <cell r="L160">
            <v>0.46</v>
          </cell>
          <cell r="M160">
            <v>5.4164424291843156</v>
          </cell>
          <cell r="N160" t="str">
            <v>20nc2Ramirez,2022</v>
          </cell>
        </row>
        <row r="161">
          <cell r="A161">
            <v>0.09</v>
          </cell>
          <cell r="B161">
            <v>2.9634352990381599E-2</v>
          </cell>
          <cell r="C161">
            <v>2.3393518991523701E-3</v>
          </cell>
          <cell r="D161">
            <v>1.5394622880764</v>
          </cell>
          <cell r="E161">
            <v>1.13172239025059</v>
          </cell>
          <cell r="F161">
            <v>2.3600000457513102</v>
          </cell>
          <cell r="G161">
            <v>5.5316631481238797E-2</v>
          </cell>
          <cell r="H161">
            <v>20</v>
          </cell>
          <cell r="J161">
            <v>2</v>
          </cell>
          <cell r="L161">
            <v>0.38</v>
          </cell>
          <cell r="M161">
            <v>11.967947258604474</v>
          </cell>
          <cell r="N161" t="str">
            <v>20nc2Ramirez,2022</v>
          </cell>
        </row>
        <row r="162">
          <cell r="A162">
            <v>7.9375000000000001E-2</v>
          </cell>
          <cell r="B162">
            <v>2.64370282996482E-2</v>
          </cell>
          <cell r="C162">
            <v>2.1056710798872799E-3</v>
          </cell>
          <cell r="D162">
            <v>1.53978279357073</v>
          </cell>
          <cell r="E162">
            <v>1.13238886005231</v>
          </cell>
          <cell r="F162">
            <v>2.3175000503560699</v>
          </cell>
          <cell r="G162">
            <v>5.5316631481238797E-2</v>
          </cell>
          <cell r="H162">
            <v>20</v>
          </cell>
          <cell r="J162">
            <v>2</v>
          </cell>
          <cell r="L162">
            <v>0.28000000000000003</v>
          </cell>
          <cell r="M162">
            <v>18.11329916145365</v>
          </cell>
          <cell r="N162" t="str">
            <v>20nc2Ramirez,2022</v>
          </cell>
        </row>
        <row r="163">
          <cell r="A163">
            <v>6.8750000000000006E-2</v>
          </cell>
          <cell r="B163">
            <v>2.3171128540258702E-2</v>
          </cell>
          <cell r="C163">
            <v>1.86213161963199E-3</v>
          </cell>
          <cell r="D163">
            <v>1.5401819247718</v>
          </cell>
          <cell r="E163">
            <v>1.1331213147220001</v>
          </cell>
          <cell r="F163">
            <v>2.2750000552706902</v>
          </cell>
          <cell r="G163">
            <v>5.5316631481238797E-2</v>
          </cell>
          <cell r="H163">
            <v>20</v>
          </cell>
          <cell r="J163">
            <v>2</v>
          </cell>
          <cell r="L163">
            <v>0.17</v>
          </cell>
          <cell r="M163">
            <v>50.585929059625144</v>
          </cell>
          <cell r="N163" t="str">
            <v>20nc2Ramirez,2022</v>
          </cell>
        </row>
        <row r="164">
          <cell r="A164">
            <v>0.23874999999999999</v>
          </cell>
          <cell r="B164">
            <v>0.37638484464817201</v>
          </cell>
          <cell r="C164">
            <v>1.5479665293979599E-3</v>
          </cell>
          <cell r="D164">
            <v>6.6489558063429302</v>
          </cell>
          <cell r="E164">
            <v>3.0173204245163601</v>
          </cell>
          <cell r="F164">
            <v>5.9549999747314803</v>
          </cell>
          <cell r="G164">
            <v>5.1981157494307699E-2</v>
          </cell>
          <cell r="H164">
            <v>20</v>
          </cell>
          <cell r="J164">
            <v>5</v>
          </cell>
          <cell r="L164">
            <v>1.17</v>
          </cell>
          <cell r="M164">
            <v>5.7780650893354657E-2</v>
          </cell>
          <cell r="N164" t="str">
            <v>20nc5Ramirez,2022</v>
          </cell>
        </row>
        <row r="165">
          <cell r="A165">
            <v>0.19</v>
          </cell>
          <cell r="B165">
            <v>0.307233034486393</v>
          </cell>
          <cell r="C165">
            <v>1.3090878110926501E-3</v>
          </cell>
          <cell r="D165">
            <v>6.5983340095931604</v>
          </cell>
          <cell r="E165">
            <v>2.9968247656679101</v>
          </cell>
          <cell r="F165">
            <v>5.7599999847689203</v>
          </cell>
          <cell r="G165">
            <v>5.1981157494307699E-2</v>
          </cell>
          <cell r="H165">
            <v>20</v>
          </cell>
          <cell r="J165">
            <v>5</v>
          </cell>
          <cell r="L165">
            <v>1.01</v>
          </cell>
          <cell r="M165">
            <v>0.15287596907294354</v>
          </cell>
          <cell r="N165" t="str">
            <v>20nc5Ramirez,2022</v>
          </cell>
        </row>
        <row r="166">
          <cell r="A166">
            <v>0.17</v>
          </cell>
          <cell r="B166">
            <v>0.27783917589914198</v>
          </cell>
          <cell r="C166">
            <v>1.2015453092939601E-3</v>
          </cell>
          <cell r="D166">
            <v>6.5773299596571704</v>
          </cell>
          <cell r="E166">
            <v>2.98865148812216</v>
          </cell>
          <cell r="F166">
            <v>5.6799999893801898</v>
          </cell>
          <cell r="G166">
            <v>5.1981157494307699E-2</v>
          </cell>
          <cell r="H166">
            <v>20</v>
          </cell>
          <cell r="J166">
            <v>5</v>
          </cell>
          <cell r="L166">
            <v>0.93</v>
          </cell>
          <cell r="M166">
            <v>0.3031754308477802</v>
          </cell>
          <cell r="N166" t="str">
            <v>20nc5Ramirez,2022</v>
          </cell>
        </row>
        <row r="167">
          <cell r="A167">
            <v>0.13750000000000001</v>
          </cell>
          <cell r="B167">
            <v>0.228726090936998</v>
          </cell>
          <cell r="C167">
            <v>1.0136909237762901E-3</v>
          </cell>
          <cell r="D167">
            <v>6.5429468647716904</v>
          </cell>
          <cell r="E167">
            <v>2.9756706021273001</v>
          </cell>
          <cell r="F167">
            <v>5.5499999976687402</v>
          </cell>
          <cell r="G167">
            <v>5.1981157494307699E-2</v>
          </cell>
          <cell r="H167">
            <v>20</v>
          </cell>
          <cell r="J167">
            <v>5</v>
          </cell>
          <cell r="L167">
            <v>0.77</v>
          </cell>
          <cell r="M167">
            <v>1.0896271984388433</v>
          </cell>
          <cell r="N167" t="str">
            <v>20nc5Ramirez,2022</v>
          </cell>
        </row>
        <row r="168">
          <cell r="A168">
            <v>0.12625</v>
          </cell>
          <cell r="B168">
            <v>0.211321095222857</v>
          </cell>
          <cell r="C168">
            <v>9.4463630921748799E-4</v>
          </cell>
          <cell r="D168">
            <v>6.5309807324269702</v>
          </cell>
          <cell r="E168">
            <v>2.97126566118042</v>
          </cell>
          <cell r="F168">
            <v>5.5050000008138102</v>
          </cell>
          <cell r="G168">
            <v>5.1981157494307699E-2</v>
          </cell>
          <cell r="H168">
            <v>20</v>
          </cell>
          <cell r="J168">
            <v>5</v>
          </cell>
          <cell r="L168">
            <v>0.71</v>
          </cell>
          <cell r="M168">
            <v>1.7407291661080397</v>
          </cell>
          <cell r="N168" t="str">
            <v>20nc5Ramirez,2022</v>
          </cell>
        </row>
        <row r="169">
          <cell r="A169">
            <v>0.11125</v>
          </cell>
          <cell r="B169">
            <v>0.18777878584115701</v>
          </cell>
          <cell r="C169">
            <v>8.4914463271791498E-4</v>
          </cell>
          <cell r="D169">
            <v>6.5149809683742097</v>
          </cell>
          <cell r="E169">
            <v>2.9654644739313101</v>
          </cell>
          <cell r="F169">
            <v>5.4450000052727701</v>
          </cell>
          <cell r="G169">
            <v>5.1981157494307699E-2</v>
          </cell>
          <cell r="H169">
            <v>20</v>
          </cell>
          <cell r="J169">
            <v>5</v>
          </cell>
          <cell r="L169">
            <v>0.61</v>
          </cell>
          <cell r="M169">
            <v>3.0983839310722256</v>
          </cell>
          <cell r="N169" t="str">
            <v>20nc5Ramirez,2022</v>
          </cell>
        </row>
        <row r="170">
          <cell r="A170">
            <v>9.7500000000000003E-2</v>
          </cell>
          <cell r="B170">
            <v>0.16585245262074599</v>
          </cell>
          <cell r="C170">
            <v>7.5803570061516105E-4</v>
          </cell>
          <cell r="D170">
            <v>6.5002741625277398</v>
          </cell>
          <cell r="E170">
            <v>2.9602200071056499</v>
          </cell>
          <cell r="F170">
            <v>5.3900000096665597</v>
          </cell>
          <cell r="G170">
            <v>5.1981157494307699E-2</v>
          </cell>
          <cell r="H170">
            <v>20</v>
          </cell>
          <cell r="J170">
            <v>5</v>
          </cell>
          <cell r="L170">
            <v>0.51</v>
          </cell>
          <cell r="M170">
            <v>5.6151890569047076</v>
          </cell>
          <cell r="N170" t="str">
            <v>20nc5Ramirez,2022</v>
          </cell>
        </row>
        <row r="171">
          <cell r="A171">
            <v>8.3750000000000005E-2</v>
          </cell>
          <cell r="B171">
            <v>0.143585758687476</v>
          </cell>
          <cell r="C171">
            <v>6.6335585420291795E-4</v>
          </cell>
          <cell r="D171">
            <v>6.4855338172134198</v>
          </cell>
          <cell r="E171">
            <v>2.9550466214761402</v>
          </cell>
          <cell r="F171">
            <v>5.3350000144036898</v>
          </cell>
          <cell r="G171">
            <v>5.1981157494307699E-2</v>
          </cell>
          <cell r="H171">
            <v>20</v>
          </cell>
          <cell r="J171">
            <v>5</v>
          </cell>
          <cell r="L171">
            <v>0.39</v>
          </cell>
          <cell r="M171">
            <v>13.823584545786945</v>
          </cell>
          <cell r="N171" t="str">
            <v>20nc5Ramirez,2022</v>
          </cell>
        </row>
        <row r="172">
          <cell r="A172">
            <v>7.0000000000000007E-2</v>
          </cell>
          <cell r="B172">
            <v>0.120968953611749</v>
          </cell>
          <cell r="C172">
            <v>5.6495094936718799E-4</v>
          </cell>
          <cell r="D172">
            <v>6.4707651068493899</v>
          </cell>
          <cell r="E172">
            <v>2.9499452987897201</v>
          </cell>
          <cell r="F172">
            <v>5.2800000195463301</v>
          </cell>
          <cell r="G172">
            <v>5.1981157494307699E-2</v>
          </cell>
          <cell r="H172">
            <v>20</v>
          </cell>
          <cell r="J172">
            <v>5</v>
          </cell>
          <cell r="L172">
            <v>0.24</v>
          </cell>
          <cell r="M172">
            <v>44.591681566552346</v>
          </cell>
          <cell r="N172" t="str">
            <v>20nc5Ramirez,2022</v>
          </cell>
        </row>
        <row r="173">
          <cell r="A173">
            <v>6.3125000000000001E-2</v>
          </cell>
          <cell r="B173">
            <v>0.10952568667123801</v>
          </cell>
          <cell r="C173">
            <v>5.1429731375718097E-4</v>
          </cell>
          <cell r="D173">
            <v>6.4633717857902901</v>
          </cell>
          <cell r="E173">
            <v>2.9474220524892001</v>
          </cell>
          <cell r="F173">
            <v>5.2525000222944804</v>
          </cell>
          <cell r="G173">
            <v>5.1981157494307699E-2</v>
          </cell>
          <cell r="H173">
            <v>20</v>
          </cell>
          <cell r="J173">
            <v>5</v>
          </cell>
          <cell r="L173">
            <v>0.16</v>
          </cell>
          <cell r="M173">
            <v>96.768555771916084</v>
          </cell>
          <cell r="N173" t="str">
            <v>20nc5Ramirez,2022</v>
          </cell>
        </row>
        <row r="174">
          <cell r="A174">
            <v>0.14124999999999999</v>
          </cell>
          <cell r="B174">
            <v>2.0466717889991E-2</v>
          </cell>
          <cell r="C174">
            <v>9.9884547998293997E-3</v>
          </cell>
          <cell r="D174">
            <v>0.203625074680021</v>
          </cell>
          <cell r="E174">
            <v>0.184312274377679</v>
          </cell>
          <cell r="F174">
            <v>0.86499989662265198</v>
          </cell>
          <cell r="G174">
            <v>3.0406076533026401E-2</v>
          </cell>
          <cell r="H174">
            <v>40</v>
          </cell>
          <cell r="J174">
            <v>0.3</v>
          </cell>
          <cell r="L174">
            <v>0.93</v>
          </cell>
          <cell r="M174">
            <v>0.12810937624702309</v>
          </cell>
          <cell r="N174" t="str">
            <v>40nc0.3Ramirez,2022</v>
          </cell>
        </row>
        <row r="175">
          <cell r="A175">
            <v>0.10249999999999999</v>
          </cell>
          <cell r="B175">
            <v>1.6342196027694201E-2</v>
          </cell>
          <cell r="C175">
            <v>8.4331696006268997E-3</v>
          </cell>
          <cell r="D175">
            <v>0.205967136925573</v>
          </cell>
          <cell r="E175">
            <v>0.18780249443337199</v>
          </cell>
          <cell r="F175">
            <v>0.70999994082756501</v>
          </cell>
          <cell r="G175">
            <v>3.0406076533026401E-2</v>
          </cell>
          <cell r="H175">
            <v>40</v>
          </cell>
          <cell r="J175">
            <v>0.3</v>
          </cell>
          <cell r="L175">
            <v>0.76</v>
          </cell>
          <cell r="M175">
            <v>0.28965016716057768</v>
          </cell>
          <cell r="N175" t="str">
            <v>40nc0.3Ramirez,2022</v>
          </cell>
        </row>
        <row r="176">
          <cell r="A176">
            <v>0.105</v>
          </cell>
          <cell r="B176">
            <v>1.6626802158601801E-2</v>
          </cell>
          <cell r="C176">
            <v>8.5467310487591201E-3</v>
          </cell>
          <cell r="D176">
            <v>0.20580372941515701</v>
          </cell>
          <cell r="E176">
            <v>0.187546270124512</v>
          </cell>
          <cell r="F176">
            <v>0.71999993761612502</v>
          </cell>
          <cell r="G176">
            <v>3.0406076533026401E-2</v>
          </cell>
          <cell r="H176">
            <v>40</v>
          </cell>
          <cell r="J176">
            <v>0.3</v>
          </cell>
          <cell r="L176">
            <v>0.77</v>
          </cell>
          <cell r="M176">
            <v>0.33919277768773076</v>
          </cell>
          <cell r="N176" t="str">
            <v>40nc0.3Ramirez,2022</v>
          </cell>
        </row>
        <row r="177">
          <cell r="A177">
            <v>8.7499999999999994E-2</v>
          </cell>
          <cell r="B177">
            <v>1.4570744428471401E-2</v>
          </cell>
          <cell r="C177">
            <v>7.7037683476814398E-3</v>
          </cell>
          <cell r="D177">
            <v>0.206995197205844</v>
          </cell>
          <cell r="E177">
            <v>0.189448265002503</v>
          </cell>
          <cell r="F177">
            <v>0.64999996148546602</v>
          </cell>
          <cell r="G177">
            <v>3.0406076533026401E-2</v>
          </cell>
          <cell r="H177">
            <v>40</v>
          </cell>
          <cell r="J177">
            <v>0.3</v>
          </cell>
          <cell r="L177">
            <v>0.67</v>
          </cell>
          <cell r="M177">
            <v>0.41320218802541531</v>
          </cell>
          <cell r="N177" t="str">
            <v>40nc0.3Ramirez,2022</v>
          </cell>
        </row>
        <row r="178">
          <cell r="A178">
            <v>7.7499999999999999E-2</v>
          </cell>
          <cell r="B178">
            <v>1.3322163892672E-2</v>
          </cell>
          <cell r="C178">
            <v>7.1652284762520899E-3</v>
          </cell>
          <cell r="D178">
            <v>0.20773506260515201</v>
          </cell>
          <cell r="E178">
            <v>0.19066038920495401</v>
          </cell>
          <cell r="F178">
            <v>0.60999997683491303</v>
          </cell>
          <cell r="G178">
            <v>3.0406076533026401E-2</v>
          </cell>
          <cell r="H178">
            <v>40</v>
          </cell>
          <cell r="J178">
            <v>0.3</v>
          </cell>
          <cell r="L178">
            <v>0.6</v>
          </cell>
          <cell r="M178">
            <v>1.0516835697760984</v>
          </cell>
          <cell r="N178" t="str">
            <v>40nc0.3Ramirez,2022</v>
          </cell>
        </row>
        <row r="179">
          <cell r="A179">
            <v>5.2499999999999998E-2</v>
          </cell>
          <cell r="B179">
            <v>9.9031000867793404E-3</v>
          </cell>
          <cell r="C179">
            <v>5.5784546102479304E-3</v>
          </cell>
          <cell r="D179">
            <v>0.20986866858879</v>
          </cell>
          <cell r="E179">
            <v>0.19418852015121199</v>
          </cell>
          <cell r="F179">
            <v>0.51000002322327298</v>
          </cell>
          <cell r="G179">
            <v>3.0406076533026401E-2</v>
          </cell>
          <cell r="H179">
            <v>40</v>
          </cell>
          <cell r="J179">
            <v>0.3</v>
          </cell>
          <cell r="L179">
            <v>0.36</v>
          </cell>
          <cell r="M179">
            <v>9.5918961954333088</v>
          </cell>
          <cell r="N179" t="str">
            <v>40nc0.3Ramirez,2022</v>
          </cell>
        </row>
        <row r="180">
          <cell r="A180">
            <v>4.1250000000000002E-2</v>
          </cell>
          <cell r="B180">
            <v>8.1848986775125993E-3</v>
          </cell>
          <cell r="C180">
            <v>4.7149061014884501E-3</v>
          </cell>
          <cell r="D180">
            <v>0.211033025175038</v>
          </cell>
          <cell r="E180">
            <v>0.19606431520867501</v>
          </cell>
          <cell r="F180">
            <v>0.46500004970951903</v>
          </cell>
          <cell r="G180">
            <v>3.0406076533026401E-2</v>
          </cell>
          <cell r="H180">
            <v>40</v>
          </cell>
          <cell r="J180">
            <v>0.3</v>
          </cell>
          <cell r="L180">
            <v>0.21</v>
          </cell>
          <cell r="M180">
            <v>46.519238773567082</v>
          </cell>
          <cell r="N180" t="str">
            <v>40nc0.3Ramirez,2022</v>
          </cell>
        </row>
        <row r="181">
          <cell r="A181">
            <v>0.15875</v>
          </cell>
          <cell r="B181">
            <v>4.2294881571384099E-2</v>
          </cell>
          <cell r="C181">
            <v>3.7814954066893399E-3</v>
          </cell>
          <cell r="D181">
            <v>1.56339655634623</v>
          </cell>
          <cell r="E181">
            <v>1.1577093483804799</v>
          </cell>
          <cell r="F181">
            <v>2.63499994768652</v>
          </cell>
          <cell r="G181">
            <v>5.4906746718152398E-2</v>
          </cell>
          <cell r="H181">
            <v>40</v>
          </cell>
          <cell r="J181">
            <v>2</v>
          </cell>
          <cell r="L181">
            <v>0.77</v>
          </cell>
          <cell r="M181">
            <v>0.12643476788023988</v>
          </cell>
          <cell r="N181" t="str">
            <v>40nc2Ramirez,2022</v>
          </cell>
        </row>
        <row r="182">
          <cell r="A182">
            <v>0.13875000000000001</v>
          </cell>
          <cell r="B182">
            <v>3.7921161354851199E-2</v>
          </cell>
          <cell r="C182">
            <v>3.4280334042658799E-3</v>
          </cell>
          <cell r="D182">
            <v>1.5639126977525299</v>
          </cell>
          <cell r="E182">
            <v>1.15745828774349</v>
          </cell>
          <cell r="F182">
            <v>2.55499996665871</v>
          </cell>
          <cell r="G182">
            <v>5.4906746718152398E-2</v>
          </cell>
          <cell r="H182">
            <v>40</v>
          </cell>
          <cell r="J182">
            <v>2</v>
          </cell>
          <cell r="L182">
            <v>0.68</v>
          </cell>
          <cell r="M182">
            <v>0.33919277768773076</v>
          </cell>
          <cell r="N182" t="str">
            <v>40nc2Ramirez,2022</v>
          </cell>
        </row>
        <row r="183">
          <cell r="A183">
            <v>0.11</v>
          </cell>
          <cell r="B183">
            <v>3.1250676515281801E-2</v>
          </cell>
          <cell r="C183">
            <v>2.8707657101939999E-3</v>
          </cell>
          <cell r="D183">
            <v>1.5649777067876101</v>
          </cell>
          <cell r="E183">
            <v>1.1574172109759699</v>
          </cell>
          <cell r="F183">
            <v>2.4399999975449198</v>
          </cell>
          <cell r="G183">
            <v>5.4906746718152398E-2</v>
          </cell>
          <cell r="H183">
            <v>40</v>
          </cell>
          <cell r="J183">
            <v>2</v>
          </cell>
          <cell r="L183">
            <v>0.52</v>
          </cell>
          <cell r="M183">
            <v>0.94660736788826794</v>
          </cell>
          <cell r="N183" t="str">
            <v>40nc2Ramirez,2022</v>
          </cell>
        </row>
        <row r="184">
          <cell r="A184">
            <v>0.10375</v>
          </cell>
          <cell r="B184">
            <v>2.9734887936599098E-2</v>
          </cell>
          <cell r="C184">
            <v>2.74114239645575E-3</v>
          </cell>
          <cell r="D184">
            <v>1.5652692421022101</v>
          </cell>
          <cell r="E184">
            <v>1.1574610324149499</v>
          </cell>
          <cell r="F184">
            <v>2.4150000049552101</v>
          </cell>
          <cell r="G184">
            <v>5.4906746718152398E-2</v>
          </cell>
          <cell r="H184">
            <v>40</v>
          </cell>
          <cell r="J184">
            <v>2</v>
          </cell>
          <cell r="L184">
            <v>0.48</v>
          </cell>
          <cell r="M184">
            <v>2.0846538164694848</v>
          </cell>
          <cell r="N184" t="str">
            <v>40nc2Ramirez,2022</v>
          </cell>
        </row>
        <row r="185">
          <cell r="A185">
            <v>9.2499999999999999E-2</v>
          </cell>
          <cell r="B185">
            <v>2.6942221521053598E-2</v>
          </cell>
          <cell r="C185">
            <v>2.4995015698376102E-3</v>
          </cell>
          <cell r="D185">
            <v>1.56585645484366</v>
          </cell>
          <cell r="E185">
            <v>1.15758970123425</v>
          </cell>
          <cell r="F185">
            <v>2.3700000190534398</v>
          </cell>
          <cell r="G185">
            <v>5.4906746718152398E-2</v>
          </cell>
          <cell r="H185">
            <v>40</v>
          </cell>
          <cell r="J185">
            <v>2</v>
          </cell>
          <cell r="L185">
            <v>0.39</v>
          </cell>
          <cell r="M185">
            <v>3.0936129529094623</v>
          </cell>
          <cell r="N185" t="str">
            <v>40nc2Ramirez,2022</v>
          </cell>
        </row>
        <row r="186">
          <cell r="A186">
            <v>8.1250000000000003E-2</v>
          </cell>
          <cell r="B186">
            <v>2.4062274370330899E-2</v>
          </cell>
          <cell r="C186">
            <v>2.24655036245943E-3</v>
          </cell>
          <cell r="D186">
            <v>1.56653166975699</v>
          </cell>
          <cell r="E186">
            <v>1.1577843649611499</v>
          </cell>
          <cell r="F186">
            <v>2.3250000342688102</v>
          </cell>
          <cell r="G186">
            <v>5.4906746718152398E-2</v>
          </cell>
          <cell r="H186">
            <v>40</v>
          </cell>
          <cell r="J186">
            <v>2</v>
          </cell>
          <cell r="L186">
            <v>0.3</v>
          </cell>
          <cell r="M186">
            <v>4.5909018690775012</v>
          </cell>
          <cell r="N186" t="str">
            <v>40nc2Ramirez,2022</v>
          </cell>
        </row>
        <row r="187">
          <cell r="A187">
            <v>7.0000000000000007E-2</v>
          </cell>
          <cell r="B187">
            <v>2.1089000963173801E-2</v>
          </cell>
          <cell r="C187">
            <v>1.98150658545659E-3</v>
          </cell>
          <cell r="D187">
            <v>1.5673048546870101</v>
          </cell>
          <cell r="E187">
            <v>1.1580474622119701</v>
          </cell>
          <cell r="F187">
            <v>2.2800000508054499</v>
          </cell>
          <cell r="G187">
            <v>5.4906746718152398E-2</v>
          </cell>
          <cell r="H187">
            <v>40</v>
          </cell>
          <cell r="J187">
            <v>2</v>
          </cell>
          <cell r="L187">
            <v>0.19</v>
          </cell>
          <cell r="M187">
            <v>21.686893011148761</v>
          </cell>
          <cell r="N187" t="str">
            <v>40nc2Ramirez,2022</v>
          </cell>
        </row>
        <row r="188">
          <cell r="A188">
            <v>0.12875</v>
          </cell>
          <cell r="B188">
            <v>0.16894237280802499</v>
          </cell>
          <cell r="C188">
            <v>1.0652292314534701E-3</v>
          </cell>
          <cell r="D188">
            <v>6.5770645986860696</v>
          </cell>
          <cell r="E188">
            <v>3.0904335493514701</v>
          </cell>
          <cell r="F188">
            <v>5.5149999348559904</v>
          </cell>
          <cell r="G188">
            <v>5.2577563162610801E-2</v>
          </cell>
          <cell r="H188">
            <v>40</v>
          </cell>
          <cell r="J188">
            <v>5</v>
          </cell>
          <cell r="L188">
            <v>0.69</v>
          </cell>
          <cell r="M188">
            <v>0.28212721470218316</v>
          </cell>
          <cell r="N188" t="str">
            <v>40nc5Ramirez,2022</v>
          </cell>
        </row>
        <row r="189">
          <cell r="A189">
            <v>0.11</v>
          </cell>
          <cell r="B189">
            <v>0.14698549313776699</v>
          </cell>
          <cell r="C189">
            <v>9.3653496376411402E-4</v>
          </cell>
          <cell r="D189">
            <v>6.5627511950526802</v>
          </cell>
          <cell r="E189">
            <v>3.0827674771693498</v>
          </cell>
          <cell r="F189">
            <v>5.4399999510710204</v>
          </cell>
          <cell r="G189">
            <v>5.2577563162610801E-2</v>
          </cell>
          <cell r="H189">
            <v>40</v>
          </cell>
          <cell r="J189">
            <v>5</v>
          </cell>
          <cell r="L189">
            <v>0.57999999999999996</v>
          </cell>
          <cell r="M189">
            <v>0.8520295787554556</v>
          </cell>
          <cell r="N189" t="str">
            <v>40nc5Ramirez,2022</v>
          </cell>
        </row>
        <row r="190">
          <cell r="A190">
            <v>0.12</v>
          </cell>
          <cell r="B190">
            <v>0.15879709388173399</v>
          </cell>
          <cell r="C190">
            <v>1.0061453345633999E-3</v>
          </cell>
          <cell r="D190">
            <v>6.5703988534488902</v>
          </cell>
          <cell r="E190">
            <v>3.0868459634107799</v>
          </cell>
          <cell r="F190">
            <v>5.4799999422066499</v>
          </cell>
          <cell r="G190">
            <v>5.2577563162610801E-2</v>
          </cell>
          <cell r="H190">
            <v>40</v>
          </cell>
          <cell r="J190">
            <v>5</v>
          </cell>
          <cell r="L190">
            <v>0.64</v>
          </cell>
          <cell r="M190">
            <v>0.8520295787554556</v>
          </cell>
          <cell r="N190" t="str">
            <v>40nc5Ramirez,2022</v>
          </cell>
        </row>
        <row r="191">
          <cell r="A191">
            <v>9.7500000000000003E-2</v>
          </cell>
          <cell r="B191">
            <v>0.131887168729273</v>
          </cell>
          <cell r="C191">
            <v>8.4628062869240796E-4</v>
          </cell>
          <cell r="D191">
            <v>6.5531507656379802</v>
          </cell>
          <cell r="E191">
            <v>3.0777024374775102</v>
          </cell>
          <cell r="F191">
            <v>5.3899999629462503</v>
          </cell>
          <cell r="G191">
            <v>5.2577563162610801E-2</v>
          </cell>
          <cell r="H191">
            <v>40</v>
          </cell>
          <cell r="J191">
            <v>5</v>
          </cell>
          <cell r="L191">
            <v>0.48</v>
          </cell>
          <cell r="M191">
            <v>0.94660736788826794</v>
          </cell>
          <cell r="N191" t="str">
            <v>40nc5Ramirez,2022</v>
          </cell>
        </row>
        <row r="192">
          <cell r="A192">
            <v>8.2500000000000004E-2</v>
          </cell>
          <cell r="B192">
            <v>0.113264244354772</v>
          </cell>
          <cell r="C192">
            <v>7.3301457774330398E-4</v>
          </cell>
          <cell r="D192">
            <v>6.5415770229534598</v>
          </cell>
          <cell r="E192">
            <v>3.0716740569360899</v>
          </cell>
          <cell r="F192">
            <v>5.3299999785840804</v>
          </cell>
          <cell r="G192">
            <v>5.2577563162610801E-2</v>
          </cell>
          <cell r="H192">
            <v>40</v>
          </cell>
          <cell r="J192">
            <v>5</v>
          </cell>
          <cell r="L192">
            <v>0.36</v>
          </cell>
          <cell r="M192">
            <v>4.298589805599474</v>
          </cell>
          <cell r="N192" t="str">
            <v>40nc5Ramirez,2022</v>
          </cell>
        </row>
        <row r="193">
          <cell r="A193">
            <v>7.0000000000000007E-2</v>
          </cell>
          <cell r="B193">
            <v>9.7310051608081996E-2</v>
          </cell>
          <cell r="C193">
            <v>6.3429933517588895E-4</v>
          </cell>
          <cell r="D193">
            <v>6.5318941282387302</v>
          </cell>
          <cell r="E193">
            <v>3.0666928560597801</v>
          </cell>
          <cell r="F193">
            <v>5.2799999930324901</v>
          </cell>
          <cell r="G193">
            <v>5.2577563162610801E-2</v>
          </cell>
          <cell r="H193">
            <v>40</v>
          </cell>
          <cell r="J193">
            <v>5</v>
          </cell>
          <cell r="L193">
            <v>0.23</v>
          </cell>
          <cell r="M193">
            <v>18.764583321507395</v>
          </cell>
          <cell r="N193" t="str">
            <v>40nc5Ramirez,2022</v>
          </cell>
        </row>
        <row r="194">
          <cell r="A194">
            <v>6.3750000000000001E-2</v>
          </cell>
          <cell r="B194">
            <v>8.9180318930365904E-2</v>
          </cell>
          <cell r="C194">
            <v>5.8340866635202596E-4</v>
          </cell>
          <cell r="D194">
            <v>6.5270415692260499</v>
          </cell>
          <cell r="E194">
            <v>3.0642170383464098</v>
          </cell>
          <cell r="F194">
            <v>5.2550000008383799</v>
          </cell>
          <cell r="G194">
            <v>5.2577563162610801E-2</v>
          </cell>
          <cell r="H194">
            <v>40</v>
          </cell>
          <cell r="J194">
            <v>5</v>
          </cell>
          <cell r="L194">
            <v>0.15</v>
          </cell>
          <cell r="M194">
            <v>38.692873576850971</v>
          </cell>
          <cell r="N194" t="str">
            <v>40nc5Ramirez,2022</v>
          </cell>
        </row>
        <row r="195">
          <cell r="A195">
            <v>4.1250000000000002E-2</v>
          </cell>
          <cell r="B195">
            <v>7.4031525916339802E-3</v>
          </cell>
          <cell r="C195">
            <v>4.4139197367289197E-3</v>
          </cell>
          <cell r="D195">
            <v>0.20834968987241001</v>
          </cell>
          <cell r="E195">
            <v>0.194284213243749</v>
          </cell>
          <cell r="F195">
            <v>0.46499991202466101</v>
          </cell>
          <cell r="G195">
            <v>2.9990524167599501E-2</v>
          </cell>
          <cell r="H195">
            <v>60</v>
          </cell>
          <cell r="J195">
            <v>0.3</v>
          </cell>
          <cell r="L195">
            <v>0.21</v>
          </cell>
          <cell r="M195">
            <v>15.946895348661474</v>
          </cell>
          <cell r="N195" t="str">
            <v>60nc0.3Ramirez,2022</v>
          </cell>
        </row>
        <row r="196">
          <cell r="A196">
            <v>5.2499999999999998E-2</v>
          </cell>
          <cell r="B196">
            <v>8.9142818164536196E-3</v>
          </cell>
          <cell r="C196">
            <v>5.1996331546046897E-3</v>
          </cell>
          <cell r="D196">
            <v>0.20725468896538701</v>
          </cell>
          <cell r="E196">
            <v>0.19245907064189499</v>
          </cell>
          <cell r="F196">
            <v>0.50999984523005404</v>
          </cell>
          <cell r="G196">
            <v>2.9990524167599501E-2</v>
          </cell>
          <cell r="H196">
            <v>60</v>
          </cell>
          <cell r="J196">
            <v>0.3</v>
          </cell>
          <cell r="L196">
            <v>0.36</v>
          </cell>
          <cell r="M196">
            <v>2.3725390130582351</v>
          </cell>
          <cell r="N196" t="str">
            <v>60nc0.3Ramirez,2022</v>
          </cell>
        </row>
        <row r="197">
          <cell r="A197">
            <v>8.2500000000000004E-2</v>
          </cell>
          <cell r="B197">
            <v>1.2424999374998601E-2</v>
          </cell>
          <cell r="C197">
            <v>6.8738968528598903E-3</v>
          </cell>
          <cell r="D197">
            <v>0.20491391590413899</v>
          </cell>
          <cell r="E197">
            <v>0.188450060009416</v>
          </cell>
          <cell r="F197">
            <v>0.62999970966686802</v>
          </cell>
          <cell r="G197">
            <v>2.9990524167599501E-2</v>
          </cell>
          <cell r="H197">
            <v>60</v>
          </cell>
          <cell r="J197">
            <v>0.3</v>
          </cell>
          <cell r="L197">
            <v>0.63</v>
          </cell>
          <cell r="M197">
            <v>0.59004155929188107</v>
          </cell>
          <cell r="N197" t="str">
            <v>60nc0.3Ramirez,2022</v>
          </cell>
        </row>
        <row r="198">
          <cell r="A198">
            <v>9.6250000000000002E-2</v>
          </cell>
          <cell r="B198">
            <v>1.38463479098787E-2</v>
          </cell>
          <cell r="C198">
            <v>7.4968625636724897E-3</v>
          </cell>
          <cell r="D198">
            <v>0.204005462497727</v>
          </cell>
          <cell r="E198">
            <v>0.18693635381746701</v>
          </cell>
          <cell r="F198">
            <v>0.68499966012595603</v>
          </cell>
          <cell r="G198">
            <v>2.9990524167599501E-2</v>
          </cell>
          <cell r="H198">
            <v>60</v>
          </cell>
          <cell r="J198">
            <v>0.3</v>
          </cell>
          <cell r="L198">
            <v>0.71</v>
          </cell>
          <cell r="M198">
            <v>0.20849428117579066</v>
          </cell>
          <cell r="N198" t="str">
            <v>60nc0.3Ramirez,2022</v>
          </cell>
        </row>
        <row r="199">
          <cell r="A199">
            <v>0.10875</v>
          </cell>
          <cell r="B199">
            <v>1.50584473575382E-2</v>
          </cell>
          <cell r="C199">
            <v>8.0057054430639502E-3</v>
          </cell>
          <cell r="D199">
            <v>0.20323507641409</v>
          </cell>
          <cell r="E199">
            <v>0.18569965358371501</v>
          </cell>
          <cell r="F199">
            <v>0.73499961957269599</v>
          </cell>
          <cell r="G199">
            <v>2.9990524167599501E-2</v>
          </cell>
          <cell r="H199">
            <v>60</v>
          </cell>
          <cell r="J199">
            <v>0.3</v>
          </cell>
          <cell r="L199">
            <v>0.78</v>
          </cell>
          <cell r="M199">
            <v>0.18868040294730531</v>
          </cell>
          <cell r="N199" t="str">
            <v>60nc0.3Ramirez,2022</v>
          </cell>
        </row>
        <row r="200">
          <cell r="A200">
            <v>0.11375</v>
          </cell>
          <cell r="B200">
            <v>1.55242148701205E-2</v>
          </cell>
          <cell r="C200">
            <v>8.19607372760724E-3</v>
          </cell>
          <cell r="D200">
            <v>0.20293881479106801</v>
          </cell>
          <cell r="E200">
            <v>0.18523800698544199</v>
          </cell>
          <cell r="F200">
            <v>0.75499960433568403</v>
          </cell>
          <cell r="G200">
            <v>2.9990524167599501E-2</v>
          </cell>
          <cell r="H200">
            <v>60</v>
          </cell>
          <cell r="J200">
            <v>0.3</v>
          </cell>
          <cell r="L200">
            <v>0.8</v>
          </cell>
          <cell r="M200">
            <v>0.10717244771657217</v>
          </cell>
          <cell r="N200" t="str">
            <v>60nc0.3Ramirez,2022</v>
          </cell>
        </row>
        <row r="201">
          <cell r="A201">
            <v>7.6249999999999998E-2</v>
          </cell>
          <cell r="B201">
            <v>1.9841629604522001E-2</v>
          </cell>
          <cell r="C201">
            <v>2.0670327785206701E-3</v>
          </cell>
          <cell r="D201">
            <v>1.54841828148762</v>
          </cell>
          <cell r="E201">
            <v>1.1582483577706899</v>
          </cell>
          <cell r="F201">
            <v>2.3049999160073802</v>
          </cell>
          <cell r="G201">
            <v>5.4218851939367797E-2</v>
          </cell>
          <cell r="H201">
            <v>60</v>
          </cell>
          <cell r="J201">
            <v>2</v>
          </cell>
          <cell r="L201">
            <v>0.25</v>
          </cell>
          <cell r="M201">
            <v>4.5254250790051982</v>
          </cell>
          <cell r="N201" t="str">
            <v>60nc2Ramirez,2022</v>
          </cell>
        </row>
        <row r="202">
          <cell r="A202">
            <v>8.8749999999999996E-2</v>
          </cell>
          <cell r="B202">
            <v>2.2561999507975401E-2</v>
          </cell>
          <cell r="C202">
            <v>2.33981098727479E-3</v>
          </cell>
          <cell r="D202">
            <v>1.54721111610711</v>
          </cell>
          <cell r="E202">
            <v>1.15826639065291</v>
          </cell>
          <cell r="F202">
            <v>2.3549998722281398</v>
          </cell>
          <cell r="G202">
            <v>5.4218851939367797E-2</v>
          </cell>
          <cell r="H202">
            <v>60</v>
          </cell>
          <cell r="J202">
            <v>2</v>
          </cell>
          <cell r="L202">
            <v>0.36</v>
          </cell>
          <cell r="M202">
            <v>2.5110303209005633</v>
          </cell>
          <cell r="N202" t="str">
            <v>60nc2Ramirez,2022</v>
          </cell>
        </row>
        <row r="203">
          <cell r="A203">
            <v>0.10125000000000001</v>
          </cell>
          <cell r="B203">
            <v>2.51641411119632E-2</v>
          </cell>
          <cell r="C203">
            <v>2.59790420432307E-3</v>
          </cell>
          <cell r="D203">
            <v>1.5461229068865101</v>
          </cell>
          <cell r="E203">
            <v>1.1583632286260801</v>
          </cell>
          <cell r="F203">
            <v>2.4049998325142101</v>
          </cell>
          <cell r="G203">
            <v>5.4218851939367797E-2</v>
          </cell>
          <cell r="H203">
            <v>60</v>
          </cell>
          <cell r="J203">
            <v>2</v>
          </cell>
          <cell r="L203">
            <v>0.46</v>
          </cell>
          <cell r="M203">
            <v>0.90047770075902889</v>
          </cell>
          <cell r="N203" t="str">
            <v>60nc2Ramirez,2022</v>
          </cell>
        </row>
        <row r="204">
          <cell r="A204">
            <v>0.10875</v>
          </cell>
          <cell r="B204">
            <v>2.6672310547656598E-2</v>
          </cell>
          <cell r="C204">
            <v>2.74618107204246E-3</v>
          </cell>
          <cell r="D204">
            <v>1.5455209746832299</v>
          </cell>
          <cell r="E204">
            <v>1.15845780766196</v>
          </cell>
          <cell r="F204">
            <v>2.4349998103198698</v>
          </cell>
          <cell r="G204">
            <v>5.4218851939367797E-2</v>
          </cell>
          <cell r="H204">
            <v>60</v>
          </cell>
          <cell r="J204">
            <v>2</v>
          </cell>
          <cell r="L204">
            <v>0.51</v>
          </cell>
          <cell r="M204">
            <v>0.57158221647341467</v>
          </cell>
          <cell r="N204" t="str">
            <v>60nc2Ramirez,2022</v>
          </cell>
        </row>
        <row r="205">
          <cell r="A205">
            <v>0.11625000000000001</v>
          </cell>
          <cell r="B205">
            <v>2.8142736974264799E-2</v>
          </cell>
          <cell r="C205">
            <v>2.8897977140888201E-3</v>
          </cell>
          <cell r="D205">
            <v>1.54495376669745</v>
          </cell>
          <cell r="E205">
            <v>1.15857892668666</v>
          </cell>
          <cell r="F205">
            <v>2.4649997891923698</v>
          </cell>
          <cell r="G205">
            <v>5.4218851939367797E-2</v>
          </cell>
          <cell r="H205">
            <v>60</v>
          </cell>
          <cell r="J205">
            <v>2</v>
          </cell>
          <cell r="L205">
            <v>0.55000000000000004</v>
          </cell>
          <cell r="M205">
            <v>0.48168511502531119</v>
          </cell>
          <cell r="N205" t="str">
            <v>60nc2Ramirez,2022</v>
          </cell>
        </row>
        <row r="206">
          <cell r="A206">
            <v>0.1225</v>
          </cell>
          <cell r="B206">
            <v>2.93404022709177E-2</v>
          </cell>
          <cell r="C206">
            <v>3.0060692967214002E-3</v>
          </cell>
          <cell r="D206">
            <v>1.5445056997900699</v>
          </cell>
          <cell r="E206">
            <v>1.15869966901437</v>
          </cell>
          <cell r="F206">
            <v>2.4899997723234399</v>
          </cell>
          <cell r="G206">
            <v>5.4218851939367797E-2</v>
          </cell>
          <cell r="H206">
            <v>60</v>
          </cell>
          <cell r="J206">
            <v>2</v>
          </cell>
          <cell r="L206">
            <v>0.59</v>
          </cell>
          <cell r="M206">
            <v>0.40606026478497059</v>
          </cell>
          <cell r="N206" t="str">
            <v>60nc2Ramirez,2022</v>
          </cell>
        </row>
        <row r="207">
          <cell r="A207">
            <v>0.16250000000000001</v>
          </cell>
          <cell r="B207">
            <v>3.6463666585148498E-2</v>
          </cell>
          <cell r="C207">
            <v>3.68411928263075E-3</v>
          </cell>
          <cell r="D207">
            <v>1.5420767610025701</v>
          </cell>
          <cell r="E207">
            <v>1.15987528874628</v>
          </cell>
          <cell r="F207">
            <v>2.6499996770787302</v>
          </cell>
          <cell r="G207">
            <v>5.4218851939367797E-2</v>
          </cell>
          <cell r="H207">
            <v>60</v>
          </cell>
          <cell r="J207">
            <v>2</v>
          </cell>
          <cell r="L207">
            <v>0.77</v>
          </cell>
          <cell r="M207">
            <v>7.0158260911026421E-2</v>
          </cell>
          <cell r="N207" t="str">
            <v>60nc2Ramirez,2022</v>
          </cell>
        </row>
        <row r="208">
          <cell r="A208">
            <v>7.4374999999999997E-2</v>
          </cell>
          <cell r="B208">
            <v>8.0529370471142697E-2</v>
          </cell>
          <cell r="C208">
            <v>6.7168652565253702E-4</v>
          </cell>
          <cell r="D208">
            <v>6.2964109273290001</v>
          </cell>
          <cell r="E208">
            <v>3.0904046473489499</v>
          </cell>
          <cell r="F208">
            <v>5.2974998641040001</v>
          </cell>
          <cell r="G208">
            <v>5.3991335765510698E-2</v>
          </cell>
          <cell r="H208">
            <v>60</v>
          </cell>
          <cell r="J208">
            <v>5</v>
          </cell>
          <cell r="L208">
            <v>0.25</v>
          </cell>
          <cell r="M208">
            <v>6.3492159305013871</v>
          </cell>
          <cell r="N208" t="str">
            <v>60nc5Ramirez,2022</v>
          </cell>
        </row>
        <row r="209">
          <cell r="A209">
            <v>0.09</v>
          </cell>
          <cell r="B209">
            <v>9.5361826534164904E-2</v>
          </cell>
          <cell r="C209">
            <v>7.9068521378939196E-4</v>
          </cell>
          <cell r="D209">
            <v>6.3036706004293501</v>
          </cell>
          <cell r="E209">
            <v>3.0966258900940802</v>
          </cell>
          <cell r="F209">
            <v>5.3599998223257597</v>
          </cell>
          <cell r="G209">
            <v>5.3991335765510698E-2</v>
          </cell>
          <cell r="H209">
            <v>60</v>
          </cell>
          <cell r="J209">
            <v>5</v>
          </cell>
          <cell r="L209">
            <v>0.39</v>
          </cell>
          <cell r="M209">
            <v>2.5575943500447282</v>
          </cell>
          <cell r="N209" t="str">
            <v>60nc5Ramirez,2022</v>
          </cell>
        </row>
        <row r="210">
          <cell r="A210">
            <v>0.105</v>
          </cell>
          <cell r="B210">
            <v>0.108990073738276</v>
          </cell>
          <cell r="C210">
            <v>8.9861591706309795E-4</v>
          </cell>
          <cell r="D210">
            <v>6.3105613987689404</v>
          </cell>
          <cell r="E210">
            <v>3.10263300700485</v>
          </cell>
          <cell r="F210">
            <v>5.4199997867824203</v>
          </cell>
          <cell r="G210">
            <v>5.3991335765510698E-2</v>
          </cell>
          <cell r="H210">
            <v>60</v>
          </cell>
          <cell r="J210">
            <v>5</v>
          </cell>
          <cell r="L210">
            <v>0.51</v>
          </cell>
          <cell r="M210">
            <v>0.78547419438955524</v>
          </cell>
          <cell r="N210" t="str">
            <v>60nc5Ramirez,2022</v>
          </cell>
        </row>
        <row r="211">
          <cell r="A211">
            <v>0.14249999999999999</v>
          </cell>
          <cell r="B211">
            <v>0.14061415946389699</v>
          </cell>
          <cell r="C211">
            <v>1.1436325816380701E-3</v>
          </cell>
          <cell r="D211">
            <v>6.3273821127017298</v>
          </cell>
          <cell r="E211">
            <v>3.1177880361759698</v>
          </cell>
          <cell r="F211">
            <v>5.5699997118123497</v>
          </cell>
          <cell r="G211">
            <v>5.3991335765510698E-2</v>
          </cell>
          <cell r="H211">
            <v>60</v>
          </cell>
          <cell r="J211">
            <v>5</v>
          </cell>
          <cell r="L211">
            <v>0.72</v>
          </cell>
          <cell r="M211">
            <v>0.35420073044200412</v>
          </cell>
          <cell r="N211" t="str">
            <v>60nc5Ramirez,2022</v>
          </cell>
        </row>
        <row r="212">
          <cell r="A212">
            <v>0.1225</v>
          </cell>
          <cell r="B212">
            <v>0.12416924984343</v>
          </cell>
          <cell r="C212">
            <v>1.0171902586325701E-3</v>
          </cell>
          <cell r="D212">
            <v>6.3184889597342204</v>
          </cell>
          <cell r="E212">
            <v>3.1096819100616502</v>
          </cell>
          <cell r="F212">
            <v>5.4899997496844604</v>
          </cell>
          <cell r="G212">
            <v>5.3991335765510698E-2</v>
          </cell>
          <cell r="H212">
            <v>60</v>
          </cell>
          <cell r="J212">
            <v>5</v>
          </cell>
          <cell r="L212">
            <v>0.62</v>
          </cell>
          <cell r="M212">
            <v>0.32829177490518369</v>
          </cell>
          <cell r="N212" t="str">
            <v>60nc5Ramirez,2022</v>
          </cell>
        </row>
        <row r="213">
          <cell r="A213">
            <v>0.14874999999999999</v>
          </cell>
          <cell r="B213">
            <v>0.14556385388264201</v>
          </cell>
          <cell r="C213">
            <v>1.1812668558320999E-3</v>
          </cell>
          <cell r="D213">
            <v>6.3301213366270996</v>
          </cell>
          <cell r="E213">
            <v>3.1203316009514999</v>
          </cell>
          <cell r="F213">
            <v>5.5949997008019103</v>
          </cell>
          <cell r="G213">
            <v>5.3991335765510698E-2</v>
          </cell>
          <cell r="H213">
            <v>60</v>
          </cell>
          <cell r="J213">
            <v>5</v>
          </cell>
          <cell r="L213">
            <v>0.75</v>
          </cell>
          <cell r="M213">
            <v>7.6387523748407779E-2</v>
          </cell>
          <cell r="N213" t="str">
            <v>60nc5Ramirez,2022</v>
          </cell>
        </row>
        <row r="214">
          <cell r="A214">
            <v>0.11</v>
          </cell>
          <cell r="B214">
            <v>1.3230429870291599E-2</v>
          </cell>
          <cell r="C214">
            <v>7.1927290611868196E-3</v>
          </cell>
          <cell r="D214">
            <v>0.19954990270955</v>
          </cell>
          <cell r="E214">
            <v>0.18255376323472799</v>
          </cell>
          <cell r="F214">
            <v>0.73999882396300398</v>
          </cell>
          <cell r="G214">
            <v>2.8696034080796198E-2</v>
          </cell>
          <cell r="H214">
            <v>80</v>
          </cell>
          <cell r="J214">
            <v>0.3</v>
          </cell>
          <cell r="L214">
            <v>0.79</v>
          </cell>
          <cell r="M214">
            <v>0.21401418453678181</v>
          </cell>
          <cell r="N214" t="str">
            <v>80nc0.3Ramirez,2022</v>
          </cell>
        </row>
        <row r="215">
          <cell r="A215">
            <v>9.6250000000000002E-2</v>
          </cell>
          <cell r="B215">
            <v>1.2119399740360699E-2</v>
          </cell>
          <cell r="C215">
            <v>6.7186169385814497E-3</v>
          </cell>
          <cell r="D215">
            <v>0.20035908260240001</v>
          </cell>
          <cell r="E215">
            <v>0.183903528578891</v>
          </cell>
          <cell r="F215">
            <v>0.68499892045869004</v>
          </cell>
          <cell r="G215">
            <v>2.8696034080796198E-2</v>
          </cell>
          <cell r="H215">
            <v>80</v>
          </cell>
          <cell r="J215">
            <v>0.3</v>
          </cell>
          <cell r="L215">
            <v>0.72</v>
          </cell>
          <cell r="M215">
            <v>0.21939990105848925</v>
          </cell>
          <cell r="N215" t="str">
            <v>80nc0.3Ramirez,2022</v>
          </cell>
        </row>
        <row r="216">
          <cell r="A216">
            <v>8.6249999999999993E-2</v>
          </cell>
          <cell r="B216">
            <v>1.1257685102441699E-2</v>
          </cell>
          <cell r="C216">
            <v>6.3370853659939497E-3</v>
          </cell>
          <cell r="D216">
            <v>0.200981942921511</v>
          </cell>
          <cell r="E216">
            <v>0.18498517390639899</v>
          </cell>
          <cell r="F216">
            <v>0.64499899723371901</v>
          </cell>
          <cell r="G216">
            <v>2.8696034080796198E-2</v>
          </cell>
          <cell r="H216">
            <v>80</v>
          </cell>
          <cell r="J216">
            <v>0.3</v>
          </cell>
          <cell r="L216">
            <v>0.66</v>
          </cell>
          <cell r="M216">
            <v>0.35358745437577005</v>
          </cell>
          <cell r="N216" t="str">
            <v>80nc0.3Ramirez,2022</v>
          </cell>
        </row>
        <row r="217">
          <cell r="A217">
            <v>7.3749999999999996E-2</v>
          </cell>
          <cell r="B217">
            <v>1.0107094054905501E-2</v>
          </cell>
          <cell r="C217">
            <v>5.8072649514067298E-3</v>
          </cell>
          <cell r="D217">
            <v>0.20181579475794001</v>
          </cell>
          <cell r="E217">
            <v>0.18647397671583901</v>
          </cell>
          <cell r="F217">
            <v>0.59499910321532501</v>
          </cell>
          <cell r="G217">
            <v>2.8696034080796198E-2</v>
          </cell>
          <cell r="H217">
            <v>80</v>
          </cell>
          <cell r="J217">
            <v>0.3</v>
          </cell>
          <cell r="L217">
            <v>0.57999999999999996</v>
          </cell>
          <cell r="M217">
            <v>0.62730892403423544</v>
          </cell>
          <cell r="N217" t="str">
            <v>80nc0.3Ramirez,2022</v>
          </cell>
        </row>
        <row r="218">
          <cell r="A218">
            <v>5.2499999999999998E-2</v>
          </cell>
          <cell r="B218">
            <v>7.9196906031541205E-3</v>
          </cell>
          <cell r="C218">
            <v>4.7295097604935603E-3</v>
          </cell>
          <cell r="D218">
            <v>0.20345138985033101</v>
          </cell>
          <cell r="E218">
            <v>0.189427882963003</v>
          </cell>
          <cell r="F218">
            <v>0.50999932026413397</v>
          </cell>
          <cell r="G218">
            <v>2.8696034080796198E-2</v>
          </cell>
          <cell r="H218">
            <v>80</v>
          </cell>
          <cell r="J218">
            <v>0.3</v>
          </cell>
          <cell r="L218">
            <v>0.38</v>
          </cell>
          <cell r="M218">
            <v>1.2659919170070546</v>
          </cell>
          <cell r="N218" t="str">
            <v>80nc0.3Ramirez,2022</v>
          </cell>
        </row>
        <row r="219">
          <cell r="A219">
            <v>4.0625000000000001E-2</v>
          </cell>
          <cell r="B219">
            <v>6.5316101163586096E-3</v>
          </cell>
          <cell r="C219">
            <v>3.9936503467278804E-3</v>
          </cell>
          <cell r="D219">
            <v>0.204563262884536</v>
          </cell>
          <cell r="E219">
            <v>0.19136764422634001</v>
          </cell>
          <cell r="F219">
            <v>0.46249947355889098</v>
          </cell>
          <cell r="G219">
            <v>2.8696034080796198E-2</v>
          </cell>
          <cell r="H219">
            <v>80</v>
          </cell>
          <cell r="J219">
            <v>0.3</v>
          </cell>
          <cell r="L219">
            <v>0.23</v>
          </cell>
          <cell r="M219">
            <v>3.6023819786670384</v>
          </cell>
          <cell r="N219" t="str">
            <v>80nc0.3Ramirez,2022</v>
          </cell>
        </row>
        <row r="220">
          <cell r="A220">
            <v>0.1575</v>
          </cell>
          <cell r="B220">
            <v>2.95902739867713E-2</v>
          </cell>
          <cell r="C220">
            <v>3.2490503627223698E-3</v>
          </cell>
          <cell r="D220">
            <v>1.4933660460335501</v>
          </cell>
          <cell r="E220">
            <v>1.14124136788716</v>
          </cell>
          <cell r="F220">
            <v>2.6299990486330298</v>
          </cell>
          <cell r="G220">
            <v>5.3487042588226397E-2</v>
          </cell>
          <cell r="H220">
            <v>80</v>
          </cell>
          <cell r="J220">
            <v>2</v>
          </cell>
          <cell r="L220">
            <v>0.74</v>
          </cell>
          <cell r="M220">
            <v>5.1729796053485107E-2</v>
          </cell>
          <cell r="N220" t="str">
            <v>80nc2Ramirez,2022</v>
          </cell>
        </row>
        <row r="221">
          <cell r="A221">
            <v>0.11625000000000001</v>
          </cell>
          <cell r="B221">
            <v>2.3685244866750901E-2</v>
          </cell>
          <cell r="C221">
            <v>2.6215271357196701E-3</v>
          </cell>
          <cell r="D221">
            <v>1.497292615671</v>
          </cell>
          <cell r="E221">
            <v>1.14003624068942</v>
          </cell>
          <cell r="F221">
            <v>2.4649992613351399</v>
          </cell>
          <cell r="G221">
            <v>5.3487042588226397E-2</v>
          </cell>
          <cell r="H221">
            <v>80</v>
          </cell>
          <cell r="J221">
            <v>2</v>
          </cell>
          <cell r="L221">
            <v>0.55000000000000004</v>
          </cell>
          <cell r="M221">
            <v>0.19867885906976371</v>
          </cell>
          <cell r="N221" t="str">
            <v>80nc2Ramirez,2022</v>
          </cell>
        </row>
        <row r="222">
          <cell r="A222">
            <v>0.1075</v>
          </cell>
          <cell r="B222">
            <v>2.2302363962554299E-2</v>
          </cell>
          <cell r="C222">
            <v>2.4728716105148398E-3</v>
          </cell>
          <cell r="D222">
            <v>1.4982354856255899</v>
          </cell>
          <cell r="E222">
            <v>1.13987538593603</v>
          </cell>
          <cell r="F222">
            <v>2.42999931352715</v>
          </cell>
          <cell r="G222">
            <v>5.3487042588226397E-2</v>
          </cell>
          <cell r="H222">
            <v>80</v>
          </cell>
          <cell r="J222">
            <v>2</v>
          </cell>
          <cell r="L222">
            <v>0.5</v>
          </cell>
          <cell r="M222">
            <v>0.67601102162226889</v>
          </cell>
          <cell r="N222" t="str">
            <v>80nc2Ramirez,2022</v>
          </cell>
        </row>
        <row r="223">
          <cell r="A223">
            <v>0.1275</v>
          </cell>
          <cell r="B223">
            <v>2.5392367543527899E-2</v>
          </cell>
          <cell r="C223">
            <v>2.8041496749705002E-3</v>
          </cell>
          <cell r="D223">
            <v>1.49614372281564</v>
          </cell>
          <cell r="E223">
            <v>1.1402934220443</v>
          </cell>
          <cell r="F223">
            <v>2.5099991983547199</v>
          </cell>
          <cell r="G223">
            <v>5.3487042588226397E-2</v>
          </cell>
          <cell r="H223">
            <v>80</v>
          </cell>
          <cell r="J223">
            <v>2</v>
          </cell>
          <cell r="L223">
            <v>0.61</v>
          </cell>
          <cell r="M223">
            <v>0.39242668539087622</v>
          </cell>
          <cell r="N223" t="str">
            <v>80nc2Ramirez,2022</v>
          </cell>
        </row>
        <row r="224">
          <cell r="A224">
            <v>9.7500000000000003E-2</v>
          </cell>
          <cell r="B224">
            <v>2.0659187019383001E-2</v>
          </cell>
          <cell r="C224">
            <v>2.29540872582605E-3</v>
          </cell>
          <cell r="D224">
            <v>1.49937237313887</v>
          </cell>
          <cell r="E224">
            <v>1.1397349732401001</v>
          </cell>
          <cell r="F224">
            <v>2.3899993771656902</v>
          </cell>
          <cell r="G224">
            <v>5.3487042588226397E-2</v>
          </cell>
          <cell r="H224">
            <v>80</v>
          </cell>
          <cell r="J224">
            <v>2</v>
          </cell>
          <cell r="L224">
            <v>0.43</v>
          </cell>
          <cell r="M224">
            <v>0.68410686581448066</v>
          </cell>
          <cell r="N224" t="str">
            <v>80nc2Ramirez,2022</v>
          </cell>
        </row>
        <row r="225">
          <cell r="A225">
            <v>8.1875000000000003E-2</v>
          </cell>
          <cell r="B225">
            <v>1.7947516428373101E-2</v>
          </cell>
          <cell r="C225">
            <v>2.00063394476898E-3</v>
          </cell>
          <cell r="D225">
            <v>1.50129336273581</v>
          </cell>
          <cell r="E225">
            <v>1.13961213462682</v>
          </cell>
          <cell r="F225">
            <v>2.3274994869271999</v>
          </cell>
          <cell r="G225">
            <v>5.3487042588226397E-2</v>
          </cell>
          <cell r="H225">
            <v>80</v>
          </cell>
          <cell r="J225">
            <v>2</v>
          </cell>
          <cell r="L225">
            <v>0.31</v>
          </cell>
          <cell r="M225">
            <v>1.7180718406212219</v>
          </cell>
          <cell r="N225" t="str">
            <v>80nc2Ramirez,2022</v>
          </cell>
        </row>
        <row r="226">
          <cell r="A226">
            <v>0.14749999999999999</v>
          </cell>
          <cell r="B226">
            <v>0.107906438496073</v>
          </cell>
          <cell r="C226">
            <v>1.0631535477038899E-3</v>
          </cell>
          <cell r="D226">
            <v>5.9171230777167896</v>
          </cell>
          <cell r="E226">
            <v>3.0661432852313801</v>
          </cell>
          <cell r="F226">
            <v>5.5899992177975601</v>
          </cell>
          <cell r="G226">
            <v>5.6270286171112897E-2</v>
          </cell>
          <cell r="H226">
            <v>80</v>
          </cell>
          <cell r="J226">
            <v>5</v>
          </cell>
          <cell r="L226">
            <v>0.69</v>
          </cell>
          <cell r="M226">
            <v>6.8895002938026612E-2</v>
          </cell>
          <cell r="N226" t="str">
            <v>80nc5Ramirez,2022</v>
          </cell>
        </row>
        <row r="227">
          <cell r="A227">
            <v>0.11749999999999999</v>
          </cell>
          <cell r="B227">
            <v>9.0472949693930702E-2</v>
          </cell>
          <cell r="C227">
            <v>8.9629325454138097E-4</v>
          </cell>
          <cell r="D227">
            <v>5.91222000833723</v>
          </cell>
          <cell r="E227">
            <v>3.05482691128964</v>
          </cell>
          <cell r="F227">
            <v>5.4699993348029299</v>
          </cell>
          <cell r="G227">
            <v>5.6270286171112897E-2</v>
          </cell>
          <cell r="H227">
            <v>80</v>
          </cell>
          <cell r="J227">
            <v>5</v>
          </cell>
          <cell r="L227">
            <v>0.54</v>
          </cell>
          <cell r="M227">
            <v>0.10370213085545976</v>
          </cell>
          <cell r="N227" t="str">
            <v>80nc5Ramirez,2022</v>
          </cell>
        </row>
        <row r="228">
          <cell r="A228">
            <v>0.1</v>
          </cell>
          <cell r="B228">
            <v>7.9362297367377294E-2</v>
          </cell>
          <cell r="C228">
            <v>7.8890745788371297E-4</v>
          </cell>
          <cell r="D228">
            <v>5.9091295233221901</v>
          </cell>
          <cell r="E228">
            <v>3.0482571904425</v>
          </cell>
          <cell r="F228">
            <v>5.3999994139964897</v>
          </cell>
          <cell r="G228">
            <v>5.6270286171112897E-2</v>
          </cell>
          <cell r="H228">
            <v>80</v>
          </cell>
          <cell r="J228">
            <v>5</v>
          </cell>
          <cell r="L228">
            <v>0.43</v>
          </cell>
          <cell r="M228">
            <v>0.55227012484036375</v>
          </cell>
          <cell r="N228" t="str">
            <v>80nc5Ramirez,2022</v>
          </cell>
        </row>
        <row r="229">
          <cell r="A229">
            <v>8.3750000000000005E-2</v>
          </cell>
          <cell r="B229">
            <v>6.8377440302600206E-2</v>
          </cell>
          <cell r="C229">
            <v>6.8195608343169802E-4</v>
          </cell>
          <cell r="D229">
            <v>5.9061274499698202</v>
          </cell>
          <cell r="E229">
            <v>3.04218066759455</v>
          </cell>
          <cell r="F229">
            <v>5.3349994973485604</v>
          </cell>
          <cell r="G229">
            <v>5.6270286171112897E-2</v>
          </cell>
          <cell r="H229">
            <v>80</v>
          </cell>
          <cell r="J229">
            <v>5</v>
          </cell>
          <cell r="L229">
            <v>0.3</v>
          </cell>
          <cell r="M229">
            <v>0.68539399030027015</v>
          </cell>
          <cell r="N229" t="str">
            <v>80nc5Ramirez,2022</v>
          </cell>
        </row>
        <row r="230">
          <cell r="A230">
            <v>6.8750000000000006E-2</v>
          </cell>
          <cell r="B230">
            <v>5.76333468456319E-2</v>
          </cell>
          <cell r="C230">
            <v>5.7661485837525502E-4</v>
          </cell>
          <cell r="D230">
            <v>5.9032571404102399</v>
          </cell>
          <cell r="E230">
            <v>3.0365941432175898</v>
          </cell>
          <cell r="F230">
            <v>5.2749995854583496</v>
          </cell>
          <cell r="G230">
            <v>5.6270286171112897E-2</v>
          </cell>
          <cell r="H230">
            <v>80</v>
          </cell>
          <cell r="J230">
            <v>5</v>
          </cell>
          <cell r="L230">
            <v>0.15</v>
          </cell>
          <cell r="M230">
            <v>4.5101200657977536</v>
          </cell>
          <cell r="N230" t="str">
            <v>80nc5Ramirez,2022</v>
          </cell>
        </row>
        <row r="231">
          <cell r="A231">
            <v>6.7500000000000004E-2</v>
          </cell>
          <cell r="B231">
            <v>1.33513482573583E-2</v>
          </cell>
          <cell r="C231">
            <v>9.4349427818494098E-3</v>
          </cell>
          <cell r="D231">
            <v>3.6870241733302403E-2</v>
          </cell>
          <cell r="E231">
            <v>3.4071857358345899E-2</v>
          </cell>
          <cell r="F231">
            <v>0.31999999858501299</v>
          </cell>
          <cell r="G231">
            <v>1.9287022100981901E-2</v>
          </cell>
          <cell r="H231">
            <v>30</v>
          </cell>
          <cell r="J231">
            <v>0.05</v>
          </cell>
          <cell r="L231">
            <v>0.7</v>
          </cell>
          <cell r="M231">
            <v>0.99742651868526422</v>
          </cell>
          <cell r="N231" t="str">
            <v>30nc0.05Alimi,2004</v>
          </cell>
        </row>
        <row r="232">
          <cell r="A232">
            <v>6.3750000000000001E-2</v>
          </cell>
          <cell r="B232">
            <v>1.28442285784939E-2</v>
          </cell>
          <cell r="C232">
            <v>9.1666480335590092E-3</v>
          </cell>
          <cell r="D232">
            <v>3.6993229378223698E-2</v>
          </cell>
          <cell r="E232">
            <v>3.4247698228180003E-2</v>
          </cell>
          <cell r="F232">
            <v>0.30500000224742302</v>
          </cell>
          <cell r="G232">
            <v>1.9287022100981901E-2</v>
          </cell>
          <cell r="H232">
            <v>30</v>
          </cell>
          <cell r="J232">
            <v>0.05</v>
          </cell>
          <cell r="L232">
            <v>0.67</v>
          </cell>
          <cell r="M232">
            <v>1.5397995085596867</v>
          </cell>
          <cell r="N232" t="str">
            <v>30nc0.05Alimi,2004</v>
          </cell>
        </row>
        <row r="233">
          <cell r="A233">
            <v>5.3749999999999999E-2</v>
          </cell>
          <cell r="B233">
            <v>1.14269263627018E-2</v>
          </cell>
          <cell r="C233">
            <v>8.3891542946620597E-3</v>
          </cell>
          <cell r="D233">
            <v>3.7342965715175702E-2</v>
          </cell>
          <cell r="E233">
            <v>3.4765449365887602E-2</v>
          </cell>
          <cell r="F233">
            <v>0.26500001289824399</v>
          </cell>
          <cell r="G233">
            <v>1.9287022100981901E-2</v>
          </cell>
          <cell r="H233">
            <v>30</v>
          </cell>
          <cell r="J233">
            <v>0.05</v>
          </cell>
          <cell r="L233">
            <v>0.59</v>
          </cell>
          <cell r="M233">
            <v>1.9153304109922511</v>
          </cell>
          <cell r="N233" t="str">
            <v>30nc0.05Alimi,2004</v>
          </cell>
        </row>
        <row r="234">
          <cell r="A234">
            <v>4.7500000000000001E-2</v>
          </cell>
          <cell r="B234">
            <v>1.04859685375903E-2</v>
          </cell>
          <cell r="C234">
            <v>7.8491678782344095E-3</v>
          </cell>
          <cell r="D234">
            <v>3.7579925383496603E-2</v>
          </cell>
          <cell r="E234">
            <v>3.5132222362825899E-2</v>
          </cell>
          <cell r="F234">
            <v>0.24000002034960299</v>
          </cell>
          <cell r="G234">
            <v>1.9287022100981901E-2</v>
          </cell>
          <cell r="H234">
            <v>30</v>
          </cell>
          <cell r="J234">
            <v>0.05</v>
          </cell>
          <cell r="L234">
            <v>0.52</v>
          </cell>
          <cell r="M234">
            <v>5.8710344209724674</v>
          </cell>
          <cell r="N234" t="str">
            <v>30nc0.05Alimi,2004</v>
          </cell>
        </row>
        <row r="235">
          <cell r="A235">
            <v>4.1875000000000002E-2</v>
          </cell>
          <cell r="B235">
            <v>9.5960377157273992E-3</v>
          </cell>
          <cell r="C235">
            <v>7.3195562165097499E-3</v>
          </cell>
          <cell r="D235">
            <v>3.7807638138491403E-2</v>
          </cell>
          <cell r="E235">
            <v>3.54976615962459E-2</v>
          </cell>
          <cell r="F235">
            <v>0.21750002772048599</v>
          </cell>
          <cell r="G235">
            <v>1.9287022100981901E-2</v>
          </cell>
          <cell r="H235">
            <v>30</v>
          </cell>
          <cell r="J235">
            <v>0.05</v>
          </cell>
          <cell r="L235">
            <v>0.45</v>
          </cell>
          <cell r="M235">
            <v>20.240187277574925</v>
          </cell>
          <cell r="N235" t="str">
            <v>30nc0.05Alimi,2004</v>
          </cell>
        </row>
        <row r="236">
          <cell r="A236">
            <v>3.875E-2</v>
          </cell>
          <cell r="B236">
            <v>9.0822158708457092E-3</v>
          </cell>
          <cell r="C236">
            <v>7.0051513765338703E-3</v>
          </cell>
          <cell r="D236">
            <v>3.7940787138592502E-2</v>
          </cell>
          <cell r="E236">
            <v>3.5717154679616898E-2</v>
          </cell>
          <cell r="F236">
            <v>0.205000032131017</v>
          </cell>
          <cell r="G236">
            <v>1.9287022100981901E-2</v>
          </cell>
          <cell r="H236">
            <v>30</v>
          </cell>
          <cell r="J236">
            <v>0.05</v>
          </cell>
          <cell r="L236">
            <v>0.41</v>
          </cell>
          <cell r="M236">
            <v>29.790806948221789</v>
          </cell>
          <cell r="N236" t="str">
            <v>30nc0.05Alimi,2004</v>
          </cell>
        </row>
        <row r="237">
          <cell r="A237">
            <v>3.6249999999999998E-2</v>
          </cell>
          <cell r="B237">
            <v>8.6595974531646896E-3</v>
          </cell>
          <cell r="C237">
            <v>6.7413570719651898E-3</v>
          </cell>
          <cell r="D237">
            <v>3.8051370090846498E-2</v>
          </cell>
          <cell r="E237">
            <v>3.5902805396060201E-2</v>
          </cell>
          <cell r="F237">
            <v>0.19500003585543699</v>
          </cell>
          <cell r="G237">
            <v>1.9287022100981901E-2</v>
          </cell>
          <cell r="H237">
            <v>30</v>
          </cell>
          <cell r="J237">
            <v>0.05</v>
          </cell>
          <cell r="L237">
            <v>0.37</v>
          </cell>
          <cell r="M237">
            <v>61.283364865635285</v>
          </cell>
          <cell r="N237" t="str">
            <v>30nc0.05Alimi,2004</v>
          </cell>
        </row>
        <row r="238">
          <cell r="A238">
            <v>3.3125000000000002E-2</v>
          </cell>
          <cell r="B238">
            <v>8.1154802589073604E-3</v>
          </cell>
          <cell r="C238">
            <v>6.3944754939725002E-3</v>
          </cell>
          <cell r="D238">
            <v>3.8195364852398501E-2</v>
          </cell>
          <cell r="E238">
            <v>3.6148933462092601E-2</v>
          </cell>
          <cell r="F238">
            <v>0.18250004078983501</v>
          </cell>
          <cell r="G238">
            <v>1.9287022100981901E-2</v>
          </cell>
          <cell r="H238">
            <v>30</v>
          </cell>
          <cell r="J238">
            <v>0.05</v>
          </cell>
          <cell r="L238">
            <v>0.32</v>
          </cell>
          <cell r="M238">
            <v>149.42077897006595</v>
          </cell>
          <cell r="N238" t="str">
            <v>30nc0.05Alimi,2004</v>
          </cell>
        </row>
        <row r="239">
          <cell r="A239">
            <v>6.6250000000000003E-2</v>
          </cell>
          <cell r="B239">
            <v>1.25501311896204E-2</v>
          </cell>
          <cell r="C239">
            <v>8.9953374788990601E-3</v>
          </cell>
          <cell r="D239">
            <v>3.6846166750924801E-2</v>
          </cell>
          <cell r="E239">
            <v>3.4046641002914102E-2</v>
          </cell>
          <cell r="F239">
            <v>0.314999948652958</v>
          </cell>
          <cell r="G239">
            <v>1.9518783429568899E-2</v>
          </cell>
          <cell r="H239">
            <v>40</v>
          </cell>
          <cell r="J239">
            <v>0.05</v>
          </cell>
          <cell r="L239">
            <v>0.68</v>
          </cell>
          <cell r="M239">
            <v>0.49491503830832245</v>
          </cell>
          <cell r="N239" t="str">
            <v>40nc0.05Alimi,2004</v>
          </cell>
        </row>
        <row r="240">
          <cell r="A240">
            <v>0.06</v>
          </cell>
          <cell r="B240">
            <v>1.17446567620856E-2</v>
          </cell>
          <cell r="C240">
            <v>8.5579522073633701E-3</v>
          </cell>
          <cell r="D240">
            <v>3.7051061855146401E-2</v>
          </cell>
          <cell r="E240">
            <v>3.4345145949572803E-2</v>
          </cell>
          <cell r="F240">
            <v>0.28999995939311601</v>
          </cell>
          <cell r="G240">
            <v>1.9518783429568899E-2</v>
          </cell>
          <cell r="H240">
            <v>40</v>
          </cell>
          <cell r="J240">
            <v>0.05</v>
          </cell>
          <cell r="L240">
            <v>0.63</v>
          </cell>
          <cell r="M240">
            <v>0.7269199496661064</v>
          </cell>
          <cell r="N240" t="str">
            <v>40nc0.05Alimi,2004</v>
          </cell>
        </row>
        <row r="241">
          <cell r="A241">
            <v>5.2499999999999998E-2</v>
          </cell>
          <cell r="B241">
            <v>1.07279803481415E-2</v>
          </cell>
          <cell r="C241">
            <v>7.9863550319280597E-3</v>
          </cell>
          <cell r="D241">
            <v>3.7312969216905897E-2</v>
          </cell>
          <cell r="E241">
            <v>3.47420767333236E-2</v>
          </cell>
          <cell r="F241">
            <v>0.25999997346993498</v>
          </cell>
          <cell r="G241">
            <v>1.9518783429568899E-2</v>
          </cell>
          <cell r="H241">
            <v>40</v>
          </cell>
          <cell r="J241">
            <v>0.05</v>
          </cell>
          <cell r="L241">
            <v>0.56000000000000005</v>
          </cell>
          <cell r="M241">
            <v>1.2415047231044807</v>
          </cell>
          <cell r="N241" t="str">
            <v>40nc0.05Alimi,2004</v>
          </cell>
        </row>
        <row r="242">
          <cell r="A242">
            <v>4.6249999999999999E-2</v>
          </cell>
          <cell r="B242">
            <v>9.8327055559424992E-3</v>
          </cell>
          <cell r="C242">
            <v>7.4637862989530004E-3</v>
          </cell>
          <cell r="D242">
            <v>3.75465341242767E-2</v>
          </cell>
          <cell r="E242">
            <v>3.5111648144765098E-2</v>
          </cell>
          <cell r="F242">
            <v>0.234999986416112</v>
          </cell>
          <cell r="G242">
            <v>1.9518783429568899E-2</v>
          </cell>
          <cell r="H242">
            <v>40</v>
          </cell>
          <cell r="J242">
            <v>0.05</v>
          </cell>
          <cell r="L242">
            <v>0.49</v>
          </cell>
          <cell r="M242">
            <v>2.8659057273276947</v>
          </cell>
          <cell r="N242" t="str">
            <v>40nc0.05Alimi,2004</v>
          </cell>
        </row>
        <row r="243">
          <cell r="A243">
            <v>4.1250000000000002E-2</v>
          </cell>
          <cell r="B243">
            <v>9.0801583402792801E-3</v>
          </cell>
          <cell r="C243">
            <v>7.0095807665374304E-3</v>
          </cell>
          <cell r="D243">
            <v>3.7745080781259301E-2</v>
          </cell>
          <cell r="E243">
            <v>3.5437939149871603E-2</v>
          </cell>
          <cell r="F243">
            <v>0.21499999775633699</v>
          </cell>
          <cell r="G243">
            <v>1.9518783429568899E-2</v>
          </cell>
          <cell r="H243">
            <v>40</v>
          </cell>
          <cell r="J243">
            <v>0.05</v>
          </cell>
          <cell r="L243">
            <v>0.43</v>
          </cell>
          <cell r="M243">
            <v>7.0767378020216407</v>
          </cell>
          <cell r="N243" t="str">
            <v>40nc0.05Alimi,2004</v>
          </cell>
        </row>
        <row r="244">
          <cell r="A244">
            <v>3.7499999999999999E-2</v>
          </cell>
          <cell r="B244">
            <v>8.4916701923976792E-3</v>
          </cell>
          <cell r="C244">
            <v>6.6442277673896301E-3</v>
          </cell>
          <cell r="D244">
            <v>3.79019495072268E-2</v>
          </cell>
          <cell r="E244">
            <v>3.5703703449705498E-2</v>
          </cell>
          <cell r="F244">
            <v>0.200000006953856</v>
          </cell>
          <cell r="G244">
            <v>1.9518783429568899E-2</v>
          </cell>
          <cell r="H244">
            <v>40</v>
          </cell>
          <cell r="J244">
            <v>0.05</v>
          </cell>
          <cell r="L244">
            <v>0.38</v>
          </cell>
          <cell r="M244">
            <v>13.160697432342227</v>
          </cell>
          <cell r="N244" t="str">
            <v>40nc0.05Alimi,2004</v>
          </cell>
        </row>
        <row r="245">
          <cell r="A245">
            <v>3.1875000000000001E-2</v>
          </cell>
          <cell r="B245">
            <v>7.5641184820310998E-3</v>
          </cell>
          <cell r="C245">
            <v>6.0486653877484097E-3</v>
          </cell>
          <cell r="D245">
            <v>3.81528706381574E-2</v>
          </cell>
          <cell r="E245">
            <v>3.61429169165274E-2</v>
          </cell>
          <cell r="F245">
            <v>0.17750002212720301</v>
          </cell>
          <cell r="G245">
            <v>1.9518783429568899E-2</v>
          </cell>
          <cell r="H245">
            <v>40</v>
          </cell>
          <cell r="J245">
            <v>0.05</v>
          </cell>
          <cell r="L245">
            <v>0.28999999999999998</v>
          </cell>
          <cell r="M245">
            <v>79.431044058862597</v>
          </cell>
          <cell r="N245" t="str">
            <v>40nc0.05Alimi,2004</v>
          </cell>
        </row>
        <row r="246">
          <cell r="A246">
            <v>6.3750000000000001E-2</v>
          </cell>
          <cell r="B246">
            <v>1.1627040864668901E-2</v>
          </cell>
          <cell r="C246">
            <v>8.4541058888816904E-3</v>
          </cell>
          <cell r="D246">
            <v>3.6823007805997003E-2</v>
          </cell>
          <cell r="E246">
            <v>3.4024486602209802E-2</v>
          </cell>
          <cell r="F246">
            <v>0.30499985585157502</v>
          </cell>
          <cell r="G246">
            <v>1.9453470383292201E-2</v>
          </cell>
          <cell r="H246">
            <v>50</v>
          </cell>
          <cell r="J246">
            <v>0.05</v>
          </cell>
          <cell r="L246">
            <v>0.65</v>
          </cell>
          <cell r="M246">
            <v>0.23359152513494955</v>
          </cell>
          <cell r="N246" t="str">
            <v>50nc0.05Alimi,2004</v>
          </cell>
        </row>
        <row r="247">
          <cell r="A247">
            <v>0.06</v>
          </cell>
          <cell r="B247">
            <v>1.11707669126433E-2</v>
          </cell>
          <cell r="C247">
            <v>8.2033609863712293E-3</v>
          </cell>
          <cell r="D247">
            <v>3.6944860759357601E-2</v>
          </cell>
          <cell r="E247">
            <v>3.4205135169181403E-2</v>
          </cell>
          <cell r="F247">
            <v>0.28999986647948001</v>
          </cell>
          <cell r="G247">
            <v>1.9453470383292201E-2</v>
          </cell>
          <cell r="H247">
            <v>50</v>
          </cell>
          <cell r="J247">
            <v>0.05</v>
          </cell>
          <cell r="L247">
            <v>0.62</v>
          </cell>
          <cell r="M247">
            <v>0.343043372702933</v>
          </cell>
          <cell r="N247" t="str">
            <v>50nc0.05Alimi,2004</v>
          </cell>
        </row>
        <row r="248">
          <cell r="A248">
            <v>5.2499999999999998E-2</v>
          </cell>
          <cell r="B248">
            <v>1.0217360548830901E-2</v>
          </cell>
          <cell r="C248">
            <v>7.66464597851852E-3</v>
          </cell>
          <cell r="D248">
            <v>3.72011569575708E-2</v>
          </cell>
          <cell r="E248">
            <v>3.4598951542927303E-2</v>
          </cell>
          <cell r="F248">
            <v>0.25999988933398099</v>
          </cell>
          <cell r="G248">
            <v>1.9453470383292201E-2</v>
          </cell>
          <cell r="H248">
            <v>50</v>
          </cell>
          <cell r="J248">
            <v>0.05</v>
          </cell>
          <cell r="L248">
            <v>0.55000000000000004</v>
          </cell>
          <cell r="M248">
            <v>0.76510631236047077</v>
          </cell>
          <cell r="N248" t="str">
            <v>50nc0.05Alimi,2004</v>
          </cell>
        </row>
        <row r="249">
          <cell r="A249">
            <v>4.4999999999999998E-2</v>
          </cell>
          <cell r="B249">
            <v>9.2017175676869893E-3</v>
          </cell>
          <cell r="C249">
            <v>7.0672640930716599E-3</v>
          </cell>
          <cell r="D249">
            <v>3.7476554551383899E-2</v>
          </cell>
          <cell r="E249">
            <v>3.5044526864129899E-2</v>
          </cell>
          <cell r="F249">
            <v>0.22999991479277401</v>
          </cell>
          <cell r="G249">
            <v>1.9453470383292201E-2</v>
          </cell>
          <cell r="H249">
            <v>50</v>
          </cell>
          <cell r="J249">
            <v>0.05</v>
          </cell>
          <cell r="L249">
            <v>0.47</v>
          </cell>
          <cell r="M249">
            <v>1.6523329364633932</v>
          </cell>
          <cell r="N249" t="str">
            <v>50nc0.05Alimi,2004</v>
          </cell>
        </row>
        <row r="250">
          <cell r="A250">
            <v>3.9375E-2</v>
          </cell>
          <cell r="B250">
            <v>8.3917562217219795E-3</v>
          </cell>
          <cell r="C250">
            <v>6.5718030007908398E-3</v>
          </cell>
          <cell r="D250">
            <v>3.7698140169723303E-2</v>
          </cell>
          <cell r="E250">
            <v>3.5420894583875998E-2</v>
          </cell>
          <cell r="F250">
            <v>0.20749993607957101</v>
          </cell>
          <cell r="G250">
            <v>1.9453470383292201E-2</v>
          </cell>
          <cell r="H250">
            <v>50</v>
          </cell>
          <cell r="J250">
            <v>0.05</v>
          </cell>
          <cell r="L250">
            <v>0.4</v>
          </cell>
          <cell r="M250">
            <v>3.9468977695548872</v>
          </cell>
          <cell r="N250" t="str">
            <v>50nc0.05Alimi,2004</v>
          </cell>
        </row>
        <row r="251">
          <cell r="A251">
            <v>3.6874999999999998E-2</v>
          </cell>
          <cell r="B251">
            <v>8.0168048869786301E-3</v>
          </cell>
          <cell r="C251">
            <v>6.3363461517698802E-3</v>
          </cell>
          <cell r="D251">
            <v>3.78014576767133E-2</v>
          </cell>
          <cell r="E251">
            <v>3.5601778459362E-2</v>
          </cell>
          <cell r="F251">
            <v>0.197499946270077</v>
          </cell>
          <cell r="G251">
            <v>1.9453470383292201E-2</v>
          </cell>
          <cell r="H251">
            <v>50</v>
          </cell>
          <cell r="J251">
            <v>0.05</v>
          </cell>
          <cell r="L251">
            <v>0.37</v>
          </cell>
          <cell r="M251">
            <v>5.8067303600702092</v>
          </cell>
          <cell r="N251" t="str">
            <v>50nc0.05Alimi,2004</v>
          </cell>
        </row>
        <row r="252">
          <cell r="A252">
            <v>3.4375000000000003E-2</v>
          </cell>
          <cell r="B252">
            <v>7.6315845032932303E-3</v>
          </cell>
          <cell r="C252">
            <v>6.0901457908411399E-3</v>
          </cell>
          <cell r="D252">
            <v>3.79082364670889E-2</v>
          </cell>
          <cell r="E252">
            <v>3.57922442507232E-2</v>
          </cell>
          <cell r="F252">
            <v>0.18749995698803401</v>
          </cell>
          <cell r="G252">
            <v>1.9453470383292201E-2</v>
          </cell>
          <cell r="H252">
            <v>50</v>
          </cell>
          <cell r="J252">
            <v>0.05</v>
          </cell>
          <cell r="L252">
            <v>0.33</v>
          </cell>
          <cell r="M252">
            <v>12.770083326446251</v>
          </cell>
          <cell r="N252" t="str">
            <v>50nc0.05Alimi,2004</v>
          </cell>
        </row>
        <row r="253">
          <cell r="A253">
            <v>3.16666666666666E-2</v>
          </cell>
          <cell r="B253">
            <v>7.2017435939597703E-3</v>
          </cell>
          <cell r="C253">
            <v>5.8100565708940396E-3</v>
          </cell>
          <cell r="D253">
            <v>3.8028326483452203E-2</v>
          </cell>
          <cell r="E253">
            <v>3.60104799527328E-2</v>
          </cell>
          <cell r="F253">
            <v>0.17666663593623599</v>
          </cell>
          <cell r="G253">
            <v>1.9453470383292201E-2</v>
          </cell>
          <cell r="H253">
            <v>50</v>
          </cell>
          <cell r="J253">
            <v>0.05</v>
          </cell>
          <cell r="L253">
            <v>0.28000000000000003</v>
          </cell>
          <cell r="M253">
            <v>30.620740538357889</v>
          </cell>
          <cell r="N253" t="str">
            <v>50nc0.05Alimi,2004</v>
          </cell>
        </row>
        <row r="254">
          <cell r="A254">
            <v>2.8750000000000001E-2</v>
          </cell>
          <cell r="B254">
            <v>6.7231440672680803E-3</v>
          </cell>
          <cell r="C254">
            <v>5.4912794346167002E-3</v>
          </cell>
          <cell r="D254">
            <v>3.8163524512887501E-2</v>
          </cell>
          <cell r="E254">
            <v>3.6260682865063801E-2</v>
          </cell>
          <cell r="F254">
            <v>0.16499998337572899</v>
          </cell>
          <cell r="G254">
            <v>1.9453470383292201E-2</v>
          </cell>
          <cell r="H254">
            <v>50</v>
          </cell>
          <cell r="J254">
            <v>0.05</v>
          </cell>
          <cell r="L254">
            <v>0.23</v>
          </cell>
          <cell r="M254">
            <v>198.26609972988925</v>
          </cell>
          <cell r="N254" t="str">
            <v>50nc0.05Alimi,2004</v>
          </cell>
        </row>
        <row r="255">
          <cell r="A255">
            <v>6.25E-2</v>
          </cell>
          <cell r="B255">
            <v>1.08871105652198E-2</v>
          </cell>
          <cell r="C255">
            <v>7.9867705910450296E-3</v>
          </cell>
          <cell r="D255">
            <v>3.6724084148419801E-2</v>
          </cell>
          <cell r="E255">
            <v>3.38977711273796E-2</v>
          </cell>
          <cell r="F255">
            <v>0.299999692469826</v>
          </cell>
          <cell r="G255">
            <v>1.9128351633780901E-2</v>
          </cell>
          <cell r="H255">
            <v>60</v>
          </cell>
          <cell r="J255">
            <v>0.05</v>
          </cell>
          <cell r="L255">
            <v>0.64</v>
          </cell>
          <cell r="M255">
            <v>0.16452578151059649</v>
          </cell>
          <cell r="N255" t="str">
            <v>60nc0.05Alimi,2004</v>
          </cell>
        </row>
        <row r="256">
          <cell r="A256">
            <v>5.6250000000000001E-2</v>
          </cell>
          <cell r="B256">
            <v>1.01628840198284E-2</v>
          </cell>
          <cell r="C256">
            <v>7.5838617488560699E-3</v>
          </cell>
          <cell r="D256">
            <v>3.6928255032478298E-2</v>
          </cell>
          <cell r="E256">
            <v>3.4209702475730797E-2</v>
          </cell>
          <cell r="F256">
            <v>0.27499972094084801</v>
          </cell>
          <cell r="G256">
            <v>1.9128351633780901E-2</v>
          </cell>
          <cell r="H256">
            <v>60</v>
          </cell>
          <cell r="J256">
            <v>0.05</v>
          </cell>
          <cell r="L256">
            <v>0.59</v>
          </cell>
          <cell r="M256">
            <v>0.24573574146060209</v>
          </cell>
          <cell r="N256" t="str">
            <v>60nc0.05Alimi,2004</v>
          </cell>
        </row>
        <row r="257">
          <cell r="A257">
            <v>0.05</v>
          </cell>
          <cell r="B257">
            <v>9.3997781427775807E-3</v>
          </cell>
          <cell r="C257">
            <v>7.1458801244244701E-3</v>
          </cell>
          <cell r="D257">
            <v>3.7144014786515897E-2</v>
          </cell>
          <cell r="E257">
            <v>3.4554144141851303E-2</v>
          </cell>
          <cell r="F257">
            <v>0.249999751869036</v>
          </cell>
          <cell r="G257">
            <v>1.9128351633780901E-2</v>
          </cell>
          <cell r="H257">
            <v>60</v>
          </cell>
          <cell r="J257">
            <v>0.05</v>
          </cell>
          <cell r="L257">
            <v>0.53</v>
          </cell>
          <cell r="M257">
            <v>0.39914144527378709</v>
          </cell>
          <cell r="N257" t="str">
            <v>60nc0.05Alimi,2004</v>
          </cell>
        </row>
        <row r="258">
          <cell r="A258">
            <v>4.3749999999999997E-2</v>
          </cell>
          <cell r="B258">
            <v>8.5921262757008895E-3</v>
          </cell>
          <cell r="C258">
            <v>6.6661319005136997E-3</v>
          </cell>
          <cell r="D258">
            <v>3.7373047064134898E-2</v>
          </cell>
          <cell r="E258">
            <v>3.49375721611207E-2</v>
          </cell>
          <cell r="F258">
            <v>0.22499978582537999</v>
          </cell>
          <cell r="G258">
            <v>1.9128351633780901E-2</v>
          </cell>
          <cell r="H258">
            <v>60</v>
          </cell>
          <cell r="J258">
            <v>0.05</v>
          </cell>
          <cell r="L258">
            <v>0.46</v>
          </cell>
          <cell r="M258">
            <v>0.79279052438569864</v>
          </cell>
          <cell r="N258" t="str">
            <v>60nc0.05Alimi,2004</v>
          </cell>
        </row>
        <row r="259">
          <cell r="A259">
            <v>3.8124999999999999E-2</v>
          </cell>
          <cell r="B259">
            <v>7.8208792627543697E-3</v>
          </cell>
          <cell r="C259">
            <v>6.19094421552878E-3</v>
          </cell>
          <cell r="D259">
            <v>3.7592715103986901E-2</v>
          </cell>
          <cell r="E259">
            <v>3.5323338691979997E-2</v>
          </cell>
          <cell r="F259">
            <v>0.20249981965870301</v>
          </cell>
          <cell r="G259">
            <v>1.9128351633780901E-2</v>
          </cell>
          <cell r="H259">
            <v>60</v>
          </cell>
          <cell r="J259">
            <v>0.05</v>
          </cell>
          <cell r="L259">
            <v>0.39</v>
          </cell>
          <cell r="M259">
            <v>1.5242251747227102</v>
          </cell>
          <cell r="N259" t="str">
            <v>60nc0.05Alimi,2004</v>
          </cell>
        </row>
        <row r="260">
          <cell r="A260">
            <v>3.6249999999999998E-2</v>
          </cell>
          <cell r="B260">
            <v>7.5537295588869197E-3</v>
          </cell>
          <cell r="C260">
            <v>6.0223496285860996E-3</v>
          </cell>
          <cell r="D260">
            <v>3.7669136076951902E-2</v>
          </cell>
          <cell r="E260">
            <v>3.5461484050869602E-2</v>
          </cell>
          <cell r="F260">
            <v>0.19499983173026</v>
          </cell>
          <cell r="G260">
            <v>1.9128351633780901E-2</v>
          </cell>
          <cell r="H260">
            <v>60</v>
          </cell>
          <cell r="J260">
            <v>0.05</v>
          </cell>
          <cell r="L260">
            <v>0.36</v>
          </cell>
          <cell r="M260">
            <v>2.5621255730461052</v>
          </cell>
          <cell r="N260" t="str">
            <v>60nc0.05Alimi,2004</v>
          </cell>
        </row>
        <row r="261">
          <cell r="A261">
            <v>3.3125000000000002E-2</v>
          </cell>
          <cell r="B261">
            <v>7.0947252691991296E-3</v>
          </cell>
          <cell r="C261">
            <v>5.7269988079615098E-3</v>
          </cell>
          <cell r="D261">
            <v>3.7801117177922498E-2</v>
          </cell>
          <cell r="E261">
            <v>3.5705141415335498E-2</v>
          </cell>
          <cell r="F261">
            <v>0.18249985300015401</v>
          </cell>
          <cell r="G261">
            <v>1.9128351633780901E-2</v>
          </cell>
          <cell r="H261">
            <v>60</v>
          </cell>
          <cell r="J261">
            <v>0.05</v>
          </cell>
          <cell r="L261">
            <v>0.31</v>
          </cell>
          <cell r="M261">
            <v>4.9332253289841237</v>
          </cell>
          <cell r="N261" t="str">
            <v>60nc0.05Alimi,2004</v>
          </cell>
        </row>
        <row r="262">
          <cell r="A262">
            <v>3.0624999999999999E-2</v>
          </cell>
          <cell r="B262">
            <v>6.7151824390115598E-3</v>
          </cell>
          <cell r="C262">
            <v>5.4775308285296203E-3</v>
          </cell>
          <cell r="D262">
            <v>3.7911076686687598E-2</v>
          </cell>
          <cell r="E262">
            <v>3.5912329617069298E-2</v>
          </cell>
          <cell r="F262">
            <v>0.17249987109825399</v>
          </cell>
          <cell r="G262">
            <v>1.9128351633780901E-2</v>
          </cell>
          <cell r="H262">
            <v>60</v>
          </cell>
          <cell r="J262">
            <v>0.05</v>
          </cell>
          <cell r="L262">
            <v>0.27</v>
          </cell>
          <cell r="M262">
            <v>12.435871301230293</v>
          </cell>
          <cell r="N262" t="str">
            <v>60nc0.05Alimi,2004</v>
          </cell>
        </row>
        <row r="263">
          <cell r="A263">
            <v>5.3749999999999999E-2</v>
          </cell>
          <cell r="B263">
            <v>9.3483421557456793E-3</v>
          </cell>
          <cell r="C263">
            <v>7.0559111156578997E-3</v>
          </cell>
          <cell r="D263">
            <v>3.6837399430877403E-2</v>
          </cell>
          <cell r="E263">
            <v>3.4116935636015901E-2</v>
          </cell>
          <cell r="F263">
            <v>0.26499948482645702</v>
          </cell>
          <cell r="G263">
            <v>1.8586326585257999E-2</v>
          </cell>
          <cell r="H263">
            <v>70</v>
          </cell>
          <cell r="J263">
            <v>0.05</v>
          </cell>
          <cell r="L263">
            <v>0.57999999999999996</v>
          </cell>
          <cell r="M263">
            <v>0.11789984172900833</v>
          </cell>
          <cell r="N263" t="str">
            <v>70nc0.05Alimi,2004</v>
          </cell>
        </row>
        <row r="264">
          <cell r="A264">
            <v>4.8125000000000001E-2</v>
          </cell>
          <cell r="B264">
            <v>8.6940512890532201E-3</v>
          </cell>
          <cell r="C264">
            <v>6.67765182566333E-3</v>
          </cell>
          <cell r="D264">
            <v>3.7032557980975801E-2</v>
          </cell>
          <cell r="E264">
            <v>3.4439899764245697E-2</v>
          </cell>
          <cell r="F264">
            <v>0.24249952793562801</v>
          </cell>
          <cell r="G264">
            <v>1.8586326585257999E-2</v>
          </cell>
          <cell r="H264">
            <v>70</v>
          </cell>
          <cell r="J264">
            <v>0.05</v>
          </cell>
          <cell r="L264">
            <v>0.52</v>
          </cell>
          <cell r="M264">
            <v>0.20132375757491699</v>
          </cell>
          <cell r="N264" t="str">
            <v>70nc0.05Alimi,2004</v>
          </cell>
        </row>
        <row r="265">
          <cell r="A265">
            <v>4.1875000000000002E-2</v>
          </cell>
          <cell r="B265">
            <v>7.9241155666621901E-3</v>
          </cell>
          <cell r="C265">
            <v>6.2172012298731703E-3</v>
          </cell>
          <cell r="D265">
            <v>3.7261956200519898E-2</v>
          </cell>
          <cell r="E265">
            <v>3.4838484996324498E-2</v>
          </cell>
          <cell r="F265">
            <v>0.21749958040585299</v>
          </cell>
          <cell r="G265">
            <v>1.8586326585257999E-2</v>
          </cell>
          <cell r="H265">
            <v>70</v>
          </cell>
          <cell r="J265">
            <v>0.05</v>
          </cell>
          <cell r="L265">
            <v>0.45</v>
          </cell>
          <cell r="M265">
            <v>0.49663157239630817</v>
          </cell>
          <cell r="N265" t="str">
            <v>70nc0.05Alimi,2004</v>
          </cell>
        </row>
        <row r="266">
          <cell r="A266">
            <v>3.7499999999999999E-2</v>
          </cell>
          <cell r="B266">
            <v>7.3545337800772501E-3</v>
          </cell>
          <cell r="C266">
            <v>5.86501501913701E-3</v>
          </cell>
          <cell r="D266">
            <v>3.7431770346875302E-2</v>
          </cell>
          <cell r="E266">
            <v>3.5147051983023203E-2</v>
          </cell>
          <cell r="F266">
            <v>0.19999962065801499</v>
          </cell>
          <cell r="G266">
            <v>1.8586326585257999E-2</v>
          </cell>
          <cell r="H266">
            <v>70</v>
          </cell>
          <cell r="J266">
            <v>0.05</v>
          </cell>
          <cell r="L266">
            <v>0.39</v>
          </cell>
          <cell r="M266">
            <v>0.92335381825936469</v>
          </cell>
          <cell r="N266" t="str">
            <v>70nc0.05Alimi,2004</v>
          </cell>
        </row>
        <row r="267">
          <cell r="A267">
            <v>3.5624999999999997E-2</v>
          </cell>
          <cell r="B267">
            <v>7.1012750405498098E-3</v>
          </cell>
          <cell r="C267">
            <v>5.7048228557632199E-3</v>
          </cell>
          <cell r="D267">
            <v>3.7507446357332198E-2</v>
          </cell>
          <cell r="E267">
            <v>3.5288426228964602E-2</v>
          </cell>
          <cell r="F267">
            <v>0.19249963903603301</v>
          </cell>
          <cell r="G267">
            <v>1.8586326585257999E-2</v>
          </cell>
          <cell r="H267">
            <v>70</v>
          </cell>
          <cell r="J267">
            <v>0.05</v>
          </cell>
          <cell r="L267">
            <v>0.36</v>
          </cell>
          <cell r="M267">
            <v>1.2490729575590656</v>
          </cell>
          <cell r="N267" t="str">
            <v>70nc0.05Alimi,2004</v>
          </cell>
        </row>
        <row r="268">
          <cell r="A268">
            <v>3.3125000000000002E-2</v>
          </cell>
          <cell r="B268">
            <v>6.7551071594635897E-3</v>
          </cell>
          <cell r="C268">
            <v>5.48240826207619E-3</v>
          </cell>
          <cell r="D268">
            <v>3.7611185284214199E-2</v>
          </cell>
          <cell r="E268">
            <v>3.54855914364662E-2</v>
          </cell>
          <cell r="F268">
            <v>0.182499664642883</v>
          </cell>
          <cell r="G268">
            <v>1.8586326585257999E-2</v>
          </cell>
          <cell r="H268">
            <v>70</v>
          </cell>
          <cell r="J268">
            <v>0.05</v>
          </cell>
          <cell r="L268">
            <v>0.32</v>
          </cell>
          <cell r="M268">
            <v>1.7795025080831495</v>
          </cell>
          <cell r="N268" t="str">
            <v>70nc0.05Alimi,2004</v>
          </cell>
        </row>
        <row r="269">
          <cell r="A269">
            <v>0.03</v>
          </cell>
          <cell r="B269">
            <v>6.30727546903527E-3</v>
          </cell>
          <cell r="C269">
            <v>5.18830472287097E-3</v>
          </cell>
          <cell r="D269">
            <v>3.7746211607045201E-2</v>
          </cell>
          <cell r="E269">
            <v>3.5747749782921903E-2</v>
          </cell>
          <cell r="F269">
            <v>0.16999969870839701</v>
          </cell>
          <cell r="G269">
            <v>1.8586326585257999E-2</v>
          </cell>
          <cell r="H269">
            <v>70</v>
          </cell>
          <cell r="J269">
            <v>0.05</v>
          </cell>
          <cell r="L269">
            <v>0.27</v>
          </cell>
          <cell r="M269">
            <v>3.0517714495060386</v>
          </cell>
          <cell r="N269" t="str">
            <v>70nc0.05Alimi,2004</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A2" t="str">
            <v>20nc0</v>
          </cell>
          <cell r="B2">
            <v>20</v>
          </cell>
          <cell r="C2">
            <v>0</v>
          </cell>
          <cell r="D2">
            <v>1.4766129442174701E-2</v>
          </cell>
        </row>
        <row r="3">
          <cell r="A3" t="str">
            <v>21nc0</v>
          </cell>
          <cell r="B3">
            <v>21</v>
          </cell>
          <cell r="C3">
            <v>0</v>
          </cell>
          <cell r="D3">
            <v>1.4829975918957799E-2</v>
          </cell>
        </row>
        <row r="4">
          <cell r="A4" t="str">
            <v>22nc0</v>
          </cell>
          <cell r="B4">
            <v>22</v>
          </cell>
          <cell r="C4">
            <v>0</v>
          </cell>
          <cell r="D4">
            <v>1.48906484256385E-2</v>
          </cell>
        </row>
        <row r="5">
          <cell r="A5" t="str">
            <v>23nc0</v>
          </cell>
          <cell r="B5">
            <v>23</v>
          </cell>
          <cell r="C5">
            <v>0</v>
          </cell>
          <cell r="D5">
            <v>1.4948146504268499E-2</v>
          </cell>
        </row>
        <row r="6">
          <cell r="A6" t="str">
            <v>24nc0</v>
          </cell>
          <cell r="B6">
            <v>24</v>
          </cell>
          <cell r="C6">
            <v>0</v>
          </cell>
          <cell r="D6">
            <v>1.5002471645517599E-2</v>
          </cell>
        </row>
        <row r="7">
          <cell r="A7" t="str">
            <v>25nc0</v>
          </cell>
          <cell r="B7">
            <v>25</v>
          </cell>
          <cell r="C7">
            <v>0</v>
          </cell>
          <cell r="D7">
            <v>1.5053627374156499E-2</v>
          </cell>
        </row>
        <row r="8">
          <cell r="A8" t="str">
            <v>26nc0</v>
          </cell>
          <cell r="B8">
            <v>26</v>
          </cell>
          <cell r="C8">
            <v>0</v>
          </cell>
          <cell r="D8">
            <v>1.51016191992483E-2</v>
          </cell>
        </row>
        <row r="9">
          <cell r="A9" t="str">
            <v>27nc0</v>
          </cell>
          <cell r="B9">
            <v>27</v>
          </cell>
          <cell r="C9">
            <v>0</v>
          </cell>
          <cell r="D9">
            <v>1.51464545633875E-2</v>
          </cell>
        </row>
        <row r="10">
          <cell r="A10" t="str">
            <v>28nc0</v>
          </cell>
          <cell r="B10">
            <v>28</v>
          </cell>
          <cell r="C10">
            <v>0</v>
          </cell>
          <cell r="D10">
            <v>1.51881427911043E-2</v>
          </cell>
        </row>
        <row r="11">
          <cell r="A11" t="str">
            <v>29nc0</v>
          </cell>
          <cell r="B11">
            <v>29</v>
          </cell>
          <cell r="C11">
            <v>0</v>
          </cell>
          <cell r="D11">
            <v>1.5226695036548899E-2</v>
          </cell>
        </row>
        <row r="12">
          <cell r="A12" t="str">
            <v>30nc0</v>
          </cell>
          <cell r="B12">
            <v>30</v>
          </cell>
          <cell r="C12">
            <v>0</v>
          </cell>
          <cell r="D12">
            <v>1.5262124230572501E-2</v>
          </cell>
        </row>
        <row r="13">
          <cell r="A13" t="str">
            <v>31nc0</v>
          </cell>
          <cell r="B13">
            <v>31</v>
          </cell>
          <cell r="C13">
            <v>0</v>
          </cell>
          <cell r="D13">
            <v>1.5294445027312399E-2</v>
          </cell>
        </row>
        <row r="14">
          <cell r="A14" t="str">
            <v>32nc0</v>
          </cell>
          <cell r="B14">
            <v>32</v>
          </cell>
          <cell r="C14">
            <v>0</v>
          </cell>
          <cell r="D14">
            <v>1.5323673750386201E-2</v>
          </cell>
        </row>
        <row r="15">
          <cell r="A15" t="str">
            <v>33nc0</v>
          </cell>
          <cell r="B15">
            <v>33</v>
          </cell>
          <cell r="C15">
            <v>0</v>
          </cell>
          <cell r="D15">
            <v>1.53498283387964E-2</v>
          </cell>
        </row>
        <row r="16">
          <cell r="A16" t="str">
            <v>34nc0</v>
          </cell>
          <cell r="B16">
            <v>34</v>
          </cell>
          <cell r="C16">
            <v>0</v>
          </cell>
          <cell r="D16">
            <v>1.5372928292641599E-2</v>
          </cell>
        </row>
        <row r="17">
          <cell r="A17" t="str">
            <v>35nc0</v>
          </cell>
          <cell r="B17">
            <v>35</v>
          </cell>
          <cell r="C17">
            <v>0</v>
          </cell>
          <cell r="D17">
            <v>1.53929946187244E-2</v>
          </cell>
        </row>
        <row r="18">
          <cell r="A18" t="str">
            <v>36nc0</v>
          </cell>
          <cell r="B18">
            <v>36</v>
          </cell>
          <cell r="C18">
            <v>0</v>
          </cell>
          <cell r="D18">
            <v>1.5410049776148399E-2</v>
          </cell>
        </row>
        <row r="19">
          <cell r="A19" t="str">
            <v>37nc0</v>
          </cell>
          <cell r="B19">
            <v>37</v>
          </cell>
          <cell r="C19">
            <v>0</v>
          </cell>
          <cell r="D19">
            <v>1.54241176219856E-2</v>
          </cell>
        </row>
        <row r="20">
          <cell r="A20" t="str">
            <v>38nc0</v>
          </cell>
          <cell r="B20">
            <v>38</v>
          </cell>
          <cell r="C20">
            <v>0</v>
          </cell>
          <cell r="D20">
            <v>1.5435223357096701E-2</v>
          </cell>
        </row>
        <row r="21">
          <cell r="A21" t="str">
            <v>39nc0</v>
          </cell>
          <cell r="B21">
            <v>39</v>
          </cell>
          <cell r="C21">
            <v>0</v>
          </cell>
          <cell r="D21">
            <v>1.54433934721764E-2</v>
          </cell>
        </row>
        <row r="22">
          <cell r="A22" t="str">
            <v>40nc0</v>
          </cell>
          <cell r="B22">
            <v>40</v>
          </cell>
          <cell r="C22">
            <v>0</v>
          </cell>
          <cell r="D22">
            <v>1.54486556940968E-2</v>
          </cell>
        </row>
        <row r="23">
          <cell r="A23" t="str">
            <v>41nc0</v>
          </cell>
          <cell r="B23">
            <v>41</v>
          </cell>
          <cell r="C23">
            <v>0</v>
          </cell>
          <cell r="D23">
            <v>1.5451038932624299E-2</v>
          </cell>
        </row>
        <row r="24">
          <cell r="A24" t="str">
            <v>42nc0</v>
          </cell>
          <cell r="B24">
            <v>42</v>
          </cell>
          <cell r="C24">
            <v>0</v>
          </cell>
          <cell r="D24">
            <v>1.5450573227560599E-2</v>
          </cell>
        </row>
        <row r="25">
          <cell r="A25" t="str">
            <v>43nc0</v>
          </cell>
          <cell r="B25">
            <v>43</v>
          </cell>
          <cell r="C25">
            <v>0</v>
          </cell>
          <cell r="D25">
            <v>1.54472896963803E-2</v>
          </cell>
        </row>
        <row r="26">
          <cell r="A26" t="str">
            <v>44nc0</v>
          </cell>
          <cell r="B26">
            <v>44</v>
          </cell>
          <cell r="C26">
            <v>0</v>
          </cell>
          <cell r="D26">
            <v>1.54412204824147E-2</v>
          </cell>
        </row>
        <row r="27">
          <cell r="A27" t="str">
            <v>45nc0</v>
          </cell>
          <cell r="B27">
            <v>45</v>
          </cell>
          <cell r="C27">
            <v>0</v>
          </cell>
          <cell r="D27">
            <v>1.54323987036416E-2</v>
          </cell>
        </row>
        <row r="28">
          <cell r="A28" t="str">
            <v>46nc0</v>
          </cell>
          <cell r="B28">
            <v>46</v>
          </cell>
          <cell r="C28">
            <v>0</v>
          </cell>
          <cell r="D28">
            <v>1.5420858402119901E-2</v>
          </cell>
        </row>
        <row r="29">
          <cell r="A29" t="str">
            <v>47nc0</v>
          </cell>
          <cell r="B29">
            <v>47</v>
          </cell>
          <cell r="C29">
            <v>0</v>
          </cell>
          <cell r="D29">
            <v>1.5406634494127399E-2</v>
          </cell>
        </row>
        <row r="30">
          <cell r="A30" t="str">
            <v>48nc0</v>
          </cell>
          <cell r="B30">
            <v>48</v>
          </cell>
          <cell r="C30">
            <v>0</v>
          </cell>
          <cell r="D30">
            <v>1.5389762721033E-2</v>
          </cell>
        </row>
        <row r="31">
          <cell r="A31" t="str">
            <v>49nc0</v>
          </cell>
          <cell r="B31">
            <v>49</v>
          </cell>
          <cell r="C31">
            <v>0</v>
          </cell>
          <cell r="D31">
            <v>1.5370279600956599E-2</v>
          </cell>
        </row>
        <row r="32">
          <cell r="A32" t="str">
            <v>50nc0</v>
          </cell>
          <cell r="B32">
            <v>50</v>
          </cell>
          <cell r="C32">
            <v>0</v>
          </cell>
          <cell r="D32">
            <v>1.53482223812321E-2</v>
          </cell>
        </row>
        <row r="33">
          <cell r="A33" t="str">
            <v>51nc0</v>
          </cell>
          <cell r="B33">
            <v>51</v>
          </cell>
          <cell r="C33">
            <v>0</v>
          </cell>
          <cell r="D33">
            <v>1.53236289917329E-2</v>
          </cell>
        </row>
        <row r="34">
          <cell r="A34" t="str">
            <v>52nc0</v>
          </cell>
          <cell r="B34">
            <v>52</v>
          </cell>
          <cell r="C34">
            <v>0</v>
          </cell>
          <cell r="D34">
            <v>1.52965379990661E-2</v>
          </cell>
        </row>
        <row r="35">
          <cell r="A35" t="str">
            <v>53nc0</v>
          </cell>
          <cell r="B35">
            <v>53</v>
          </cell>
          <cell r="C35">
            <v>0</v>
          </cell>
          <cell r="D35">
            <v>1.5266988561676201E-2</v>
          </cell>
        </row>
        <row r="36">
          <cell r="A36" t="str">
            <v>54nc0</v>
          </cell>
          <cell r="B36">
            <v>54</v>
          </cell>
          <cell r="C36">
            <v>0</v>
          </cell>
          <cell r="D36">
            <v>1.5235020385878499E-2</v>
          </cell>
        </row>
        <row r="37">
          <cell r="A37" t="str">
            <v>55nc0</v>
          </cell>
          <cell r="B37">
            <v>55</v>
          </cell>
          <cell r="C37">
            <v>0</v>
          </cell>
          <cell r="D37">
            <v>1.52006736828494E-2</v>
          </cell>
        </row>
        <row r="38">
          <cell r="A38" t="str">
            <v>56nc0</v>
          </cell>
          <cell r="B38">
            <v>56</v>
          </cell>
          <cell r="C38">
            <v>0</v>
          </cell>
          <cell r="D38">
            <v>1.5163989126579101E-2</v>
          </cell>
        </row>
        <row r="39">
          <cell r="A39" t="str">
            <v>57nc0</v>
          </cell>
          <cell r="B39">
            <v>57</v>
          </cell>
          <cell r="C39">
            <v>0</v>
          </cell>
          <cell r="D39">
            <v>1.51250078128203E-2</v>
          </cell>
        </row>
        <row r="40">
          <cell r="A40" t="str">
            <v>58nc0</v>
          </cell>
          <cell r="B40">
            <v>58</v>
          </cell>
          <cell r="C40">
            <v>0</v>
          </cell>
          <cell r="D40">
            <v>1.5083771219035799E-2</v>
          </cell>
        </row>
        <row r="41">
          <cell r="A41" t="str">
            <v>59nc0</v>
          </cell>
          <cell r="B41">
            <v>59</v>
          </cell>
          <cell r="C41">
            <v>0</v>
          </cell>
          <cell r="D41">
            <v>1.50403211653622E-2</v>
          </cell>
        </row>
        <row r="42">
          <cell r="A42" t="str">
            <v>60nc0</v>
          </cell>
          <cell r="B42">
            <v>60</v>
          </cell>
          <cell r="C42">
            <v>0</v>
          </cell>
          <cell r="D42">
            <v>1.4994699776593999E-2</v>
          </cell>
        </row>
        <row r="43">
          <cell r="A43" t="str">
            <v>61nc0</v>
          </cell>
          <cell r="B43">
            <v>61</v>
          </cell>
          <cell r="C43">
            <v>0</v>
          </cell>
          <cell r="D43">
            <v>1.49469494452069E-2</v>
          </cell>
        </row>
        <row r="44">
          <cell r="A44" t="str">
            <v>62nc0</v>
          </cell>
          <cell r="B44">
            <v>62</v>
          </cell>
          <cell r="C44">
            <v>0</v>
          </cell>
          <cell r="D44">
            <v>1.48971127954099E-2</v>
          </cell>
        </row>
        <row r="45">
          <cell r="A45" t="str">
            <v>63nc0</v>
          </cell>
          <cell r="B45">
            <v>63</v>
          </cell>
          <cell r="C45">
            <v>0</v>
          </cell>
          <cell r="D45">
            <v>1.4845232648248699E-2</v>
          </cell>
        </row>
        <row r="46">
          <cell r="A46" t="str">
            <v>64nc0</v>
          </cell>
          <cell r="B46">
            <v>64</v>
          </cell>
          <cell r="C46">
            <v>0</v>
          </cell>
          <cell r="D46">
            <v>1.4791351987742301E-2</v>
          </cell>
        </row>
        <row r="47">
          <cell r="A47" t="str">
            <v>65nc0</v>
          </cell>
          <cell r="B47">
            <v>65</v>
          </cell>
          <cell r="C47">
            <v>0</v>
          </cell>
          <cell r="D47">
            <v>1.4735513928072E-2</v>
          </cell>
        </row>
        <row r="48">
          <cell r="A48" t="str">
            <v>66nc0</v>
          </cell>
          <cell r="B48">
            <v>66</v>
          </cell>
          <cell r="C48">
            <v>0</v>
          </cell>
          <cell r="D48">
            <v>1.46777616818094E-2</v>
          </cell>
        </row>
        <row r="49">
          <cell r="A49" t="str">
            <v>67nc0</v>
          </cell>
          <cell r="B49">
            <v>67</v>
          </cell>
          <cell r="C49">
            <v>0</v>
          </cell>
          <cell r="D49">
            <v>1.4618138529181901E-2</v>
          </cell>
        </row>
        <row r="50">
          <cell r="A50" t="str">
            <v>68nc0</v>
          </cell>
          <cell r="B50">
            <v>68</v>
          </cell>
          <cell r="C50">
            <v>0</v>
          </cell>
          <cell r="D50">
            <v>1.4556687788378E-2</v>
          </cell>
        </row>
        <row r="51">
          <cell r="A51" t="str">
            <v>69nc0</v>
          </cell>
          <cell r="B51">
            <v>69</v>
          </cell>
          <cell r="C51">
            <v>0</v>
          </cell>
          <cell r="D51">
            <v>1.44934527868781E-2</v>
          </cell>
        </row>
        <row r="52">
          <cell r="A52" t="str">
            <v>70nc0</v>
          </cell>
          <cell r="B52">
            <v>70</v>
          </cell>
          <cell r="C52">
            <v>0</v>
          </cell>
          <cell r="D52">
            <v>1.44284768338096E-2</v>
          </cell>
        </row>
        <row r="53">
          <cell r="A53" t="str">
            <v>71nc0</v>
          </cell>
          <cell r="B53">
            <v>71</v>
          </cell>
          <cell r="C53">
            <v>0</v>
          </cell>
          <cell r="D53">
            <v>1.43618031933164E-2</v>
          </cell>
        </row>
        <row r="54">
          <cell r="A54" t="str">
            <v>72nc0</v>
          </cell>
          <cell r="B54">
            <v>72</v>
          </cell>
          <cell r="C54">
            <v>0</v>
          </cell>
          <cell r="D54">
            <v>1.4293470519676801E-2</v>
          </cell>
        </row>
        <row r="55">
          <cell r="A55" t="str">
            <v>73nc0</v>
          </cell>
          <cell r="B55">
            <v>73</v>
          </cell>
          <cell r="C55">
            <v>0</v>
          </cell>
          <cell r="D55">
            <v>1.4223531162598901E-2</v>
          </cell>
        </row>
        <row r="56">
          <cell r="A56" t="str">
            <v>74nc0</v>
          </cell>
          <cell r="B56">
            <v>74</v>
          </cell>
          <cell r="C56">
            <v>0</v>
          </cell>
          <cell r="D56">
            <v>1.41520233873501E-2</v>
          </cell>
        </row>
        <row r="57">
          <cell r="A57" t="str">
            <v>75nc0</v>
          </cell>
          <cell r="B57">
            <v>75</v>
          </cell>
          <cell r="C57">
            <v>0</v>
          </cell>
          <cell r="D57">
            <v>1.4078990030670001E-2</v>
          </cell>
        </row>
        <row r="58">
          <cell r="A58" t="str">
            <v>76nc0</v>
          </cell>
          <cell r="B58">
            <v>76</v>
          </cell>
          <cell r="C58">
            <v>0</v>
          </cell>
          <cell r="D58">
            <v>1.40044737670929E-2</v>
          </cell>
        </row>
        <row r="59">
          <cell r="A59" t="str">
            <v>77nc0</v>
          </cell>
          <cell r="B59">
            <v>77</v>
          </cell>
          <cell r="C59">
            <v>0</v>
          </cell>
          <cell r="D59">
            <v>1.3928517087069501E-2</v>
          </cell>
        </row>
        <row r="60">
          <cell r="A60" t="str">
            <v>78nc0</v>
          </cell>
          <cell r="B60">
            <v>78</v>
          </cell>
          <cell r="C60">
            <v>0</v>
          </cell>
          <cell r="D60">
            <v>1.3851162277114601E-2</v>
          </cell>
        </row>
        <row r="61">
          <cell r="A61" t="str">
            <v>79nc0</v>
          </cell>
          <cell r="B61">
            <v>79</v>
          </cell>
          <cell r="C61">
            <v>0</v>
          </cell>
          <cell r="D61">
            <v>1.3772451400861901E-2</v>
          </cell>
        </row>
        <row r="62">
          <cell r="A62" t="str">
            <v>80nc0</v>
          </cell>
          <cell r="B62">
            <v>80</v>
          </cell>
          <cell r="C62">
            <v>0</v>
          </cell>
          <cell r="D62">
            <v>1.36924262810144E-2</v>
          </cell>
        </row>
        <row r="63">
          <cell r="A63" t="str">
            <v>81nc0</v>
          </cell>
          <cell r="B63">
            <v>81</v>
          </cell>
          <cell r="C63">
            <v>0</v>
          </cell>
          <cell r="D63">
            <v>1.36111284821779E-2</v>
          </cell>
        </row>
        <row r="64">
          <cell r="A64" t="str">
            <v>82nc0</v>
          </cell>
          <cell r="B64">
            <v>82</v>
          </cell>
          <cell r="C64">
            <v>0</v>
          </cell>
          <cell r="D64">
            <v>1.3528599294547699E-2</v>
          </cell>
        </row>
        <row r="65">
          <cell r="A65" t="str">
            <v>83nc0</v>
          </cell>
          <cell r="B65">
            <v>83</v>
          </cell>
          <cell r="C65">
            <v>0</v>
          </cell>
          <cell r="D65">
            <v>1.3444879718444399E-2</v>
          </cell>
        </row>
        <row r="66">
          <cell r="A66" t="str">
            <v>84nc0</v>
          </cell>
          <cell r="B66">
            <v>84</v>
          </cell>
          <cell r="C66">
            <v>0</v>
          </cell>
          <cell r="D66">
            <v>1.3360010449669101E-2</v>
          </cell>
        </row>
        <row r="67">
          <cell r="A67" t="str">
            <v>85nc0</v>
          </cell>
          <cell r="B67">
            <v>85</v>
          </cell>
          <cell r="C67">
            <v>0</v>
          </cell>
          <cell r="D67">
            <v>1.3274031865668799E-2</v>
          </cell>
        </row>
        <row r="68">
          <cell r="A68" t="str">
            <v>86nc0</v>
          </cell>
          <cell r="B68">
            <v>86</v>
          </cell>
          <cell r="C68">
            <v>0</v>
          </cell>
          <cell r="D68">
            <v>1.3186984012485E-2</v>
          </cell>
        </row>
        <row r="69">
          <cell r="A69" t="str">
            <v>87nc0</v>
          </cell>
          <cell r="B69">
            <v>87</v>
          </cell>
          <cell r="C69">
            <v>0</v>
          </cell>
          <cell r="D69">
            <v>1.3098906592472301E-2</v>
          </cell>
        </row>
        <row r="70">
          <cell r="A70" t="str">
            <v>88nc0</v>
          </cell>
          <cell r="B70">
            <v>88</v>
          </cell>
          <cell r="C70">
            <v>0</v>
          </cell>
          <cell r="D70">
            <v>1.30098389527571E-2</v>
          </cell>
        </row>
        <row r="71">
          <cell r="A71" t="str">
            <v>89nc0</v>
          </cell>
          <cell r="B71">
            <v>89</v>
          </cell>
          <cell r="C71">
            <v>0</v>
          </cell>
          <cell r="D71">
            <v>1.29198200744328E-2</v>
          </cell>
        </row>
        <row r="72">
          <cell r="A72" t="str">
            <v>90nc0</v>
          </cell>
          <cell r="B72">
            <v>90</v>
          </cell>
          <cell r="C72">
            <v>0</v>
          </cell>
          <cell r="D72">
            <v>1.2828888562458901E-2</v>
          </cell>
        </row>
        <row r="73">
          <cell r="A73" t="str">
            <v>20nc0.05</v>
          </cell>
          <cell r="B73">
            <v>20</v>
          </cell>
          <cell r="C73">
            <v>0.05</v>
          </cell>
          <cell r="D73">
            <v>1.8731131883854901E-2</v>
          </cell>
        </row>
        <row r="74">
          <cell r="A74" t="str">
            <v>21nc0.05</v>
          </cell>
          <cell r="B74">
            <v>21</v>
          </cell>
          <cell r="C74">
            <v>0.05</v>
          </cell>
          <cell r="D74">
            <v>1.8801787717873199E-2</v>
          </cell>
        </row>
        <row r="75">
          <cell r="A75" t="str">
            <v>22nc0.05</v>
          </cell>
          <cell r="B75">
            <v>22</v>
          </cell>
          <cell r="C75">
            <v>0.05</v>
          </cell>
          <cell r="D75">
            <v>1.8869069632765498E-2</v>
          </cell>
        </row>
        <row r="76">
          <cell r="A76" t="str">
            <v>23nc0.05</v>
          </cell>
          <cell r="B76">
            <v>23</v>
          </cell>
          <cell r="C76">
            <v>0.05</v>
          </cell>
          <cell r="D76">
            <v>1.8932985025480499E-2</v>
          </cell>
        </row>
        <row r="77">
          <cell r="A77" t="str">
            <v>24nc0.05</v>
          </cell>
          <cell r="B77">
            <v>24</v>
          </cell>
          <cell r="C77">
            <v>0.05</v>
          </cell>
          <cell r="D77">
            <v>1.8993541785293899E-2</v>
          </cell>
        </row>
        <row r="78">
          <cell r="A78" t="str">
            <v>25nc0.05</v>
          </cell>
          <cell r="B78">
            <v>25</v>
          </cell>
          <cell r="C78">
            <v>0.05</v>
          </cell>
          <cell r="D78">
            <v>1.9050749668753499E-2</v>
          </cell>
        </row>
        <row r="79">
          <cell r="A79" t="str">
            <v>26nc0.05</v>
          </cell>
          <cell r="B79">
            <v>26</v>
          </cell>
          <cell r="C79">
            <v>0.05</v>
          </cell>
          <cell r="D79">
            <v>1.9104620252362599E-2</v>
          </cell>
        </row>
        <row r="80">
          <cell r="A80" t="str">
            <v>27nc0.05</v>
          </cell>
          <cell r="B80">
            <v>27</v>
          </cell>
          <cell r="C80">
            <v>0.05</v>
          </cell>
          <cell r="D80">
            <v>1.9155166884430901E-2</v>
          </cell>
        </row>
        <row r="81">
          <cell r="A81" t="str">
            <v>28nc0.05</v>
          </cell>
          <cell r="B81">
            <v>28</v>
          </cell>
          <cell r="C81">
            <v>0.05</v>
          </cell>
          <cell r="D81">
            <v>1.9202404636201199E-2</v>
          </cell>
        </row>
        <row r="82">
          <cell r="A82" t="str">
            <v>29nc0.05</v>
          </cell>
          <cell r="B82">
            <v>29</v>
          </cell>
          <cell r="C82">
            <v>0.05</v>
          </cell>
          <cell r="D82">
            <v>1.92463502523521E-2</v>
          </cell>
        </row>
        <row r="83">
          <cell r="A83" t="str">
            <v>30nc0.05</v>
          </cell>
          <cell r="B83">
            <v>30</v>
          </cell>
          <cell r="C83">
            <v>0.05</v>
          </cell>
          <cell r="D83">
            <v>1.9287022100981901E-2</v>
          </cell>
        </row>
        <row r="84">
          <cell r="A84" t="str">
            <v>31nc0.05</v>
          </cell>
          <cell r="B84">
            <v>31</v>
          </cell>
          <cell r="C84">
            <v>0.05</v>
          </cell>
          <cell r="D84">
            <v>1.9324440123169199E-2</v>
          </cell>
        </row>
        <row r="85">
          <cell r="A85" t="str">
            <v>32nc0.05</v>
          </cell>
          <cell r="B85">
            <v>32</v>
          </cell>
          <cell r="C85">
            <v>0.05</v>
          </cell>
          <cell r="D85">
            <v>1.9358625782203601E-2</v>
          </cell>
        </row>
        <row r="86">
          <cell r="A86" t="str">
            <v>33nc0.05</v>
          </cell>
          <cell r="B86">
            <v>33</v>
          </cell>
          <cell r="C86">
            <v>0.05</v>
          </cell>
          <cell r="D86">
            <v>1.9389602012579599E-2</v>
          </cell>
        </row>
        <row r="87">
          <cell r="A87" t="str">
            <v>34nc0.05</v>
          </cell>
          <cell r="B87">
            <v>34</v>
          </cell>
          <cell r="C87">
            <v>0.05</v>
          </cell>
          <cell r="D87">
            <v>1.9417393168834701E-2</v>
          </cell>
        </row>
        <row r="88">
          <cell r="A88" t="str">
            <v>35nc0.05</v>
          </cell>
          <cell r="B88">
            <v>35</v>
          </cell>
          <cell r="C88">
            <v>0.05</v>
          </cell>
          <cell r="D88">
            <v>1.9442024974317101E-2</v>
          </cell>
        </row>
        <row r="89">
          <cell r="A89" t="str">
            <v>36nc0.05</v>
          </cell>
          <cell r="B89">
            <v>36</v>
          </cell>
          <cell r="C89">
            <v>0.05</v>
          </cell>
          <cell r="D89">
            <v>1.94635244699632E-2</v>
          </cell>
        </row>
        <row r="90">
          <cell r="A90" t="str">
            <v>37nc0.05</v>
          </cell>
          <cell r="B90">
            <v>37</v>
          </cell>
          <cell r="C90">
            <v>0.05</v>
          </cell>
          <cell r="D90">
            <v>1.9481919963157401E-2</v>
          </cell>
        </row>
        <row r="91">
          <cell r="A91" t="str">
            <v>38nc0.05</v>
          </cell>
          <cell r="B91">
            <v>38</v>
          </cell>
          <cell r="C91">
            <v>0.05</v>
          </cell>
          <cell r="D91">
            <v>1.9497240976749802E-2</v>
          </cell>
        </row>
        <row r="92">
          <cell r="A92" t="str">
            <v>39nc0.05</v>
          </cell>
          <cell r="B92">
            <v>39</v>
          </cell>
          <cell r="C92">
            <v>0.05</v>
          </cell>
          <cell r="D92">
            <v>1.9509518198293701E-2</v>
          </cell>
        </row>
        <row r="93">
          <cell r="A93" t="str">
            <v>40nc0.05</v>
          </cell>
          <cell r="B93">
            <v>40</v>
          </cell>
          <cell r="C93">
            <v>0.05</v>
          </cell>
          <cell r="D93">
            <v>1.9518783429568899E-2</v>
          </cell>
        </row>
        <row r="94">
          <cell r="A94" t="str">
            <v>41nc0.05</v>
          </cell>
          <cell r="B94">
            <v>41</v>
          </cell>
          <cell r="C94">
            <v>0.05</v>
          </cell>
          <cell r="D94">
            <v>1.9525069536460701E-2</v>
          </cell>
        </row>
        <row r="95">
          <cell r="A95" t="str">
            <v>42nc0.05</v>
          </cell>
          <cell r="B95">
            <v>42</v>
          </cell>
          <cell r="C95">
            <v>0.05</v>
          </cell>
          <cell r="D95">
            <v>1.9528410399235498E-2</v>
          </cell>
        </row>
        <row r="96">
          <cell r="A96" t="str">
            <v>43nc0.05</v>
          </cell>
          <cell r="B96">
            <v>43</v>
          </cell>
          <cell r="C96">
            <v>0.05</v>
          </cell>
          <cell r="D96">
            <v>1.9528840863281102E-2</v>
          </cell>
        </row>
        <row r="97">
          <cell r="A97" t="str">
            <v>44nc0.05</v>
          </cell>
          <cell r="B97">
            <v>44</v>
          </cell>
          <cell r="C97">
            <v>0.05</v>
          </cell>
          <cell r="D97">
            <v>1.95263966903532E-2</v>
          </cell>
        </row>
        <row r="98">
          <cell r="A98" t="str">
            <v>45nc0.05</v>
          </cell>
          <cell r="B98">
            <v>45</v>
          </cell>
          <cell r="C98">
            <v>0.05</v>
          </cell>
          <cell r="D98">
            <v>1.9521114510384699E-2</v>
          </cell>
        </row>
        <row r="99">
          <cell r="A99" t="str">
            <v>46nc0.05</v>
          </cell>
          <cell r="B99">
            <v>46</v>
          </cell>
          <cell r="C99">
            <v>0.05</v>
          </cell>
          <cell r="D99">
            <v>1.9513031773888901E-2</v>
          </cell>
        </row>
        <row r="100">
          <cell r="A100" t="str">
            <v>47nc0.05</v>
          </cell>
          <cell r="B100">
            <v>47</v>
          </cell>
          <cell r="C100">
            <v>0.05</v>
          </cell>
          <cell r="D100">
            <v>1.9502186705009601E-2</v>
          </cell>
        </row>
        <row r="101">
          <cell r="A101" t="str">
            <v>48nc0.05</v>
          </cell>
          <cell r="B101">
            <v>48</v>
          </cell>
          <cell r="C101">
            <v>0.05</v>
          </cell>
          <cell r="D101">
            <v>1.9488618255247898E-2</v>
          </cell>
        </row>
        <row r="102">
          <cell r="A102" t="str">
            <v>49nc0.05</v>
          </cell>
          <cell r="B102">
            <v>49</v>
          </cell>
          <cell r="C102">
            <v>0.05</v>
          </cell>
          <cell r="D102">
            <v>1.9472366057910501E-2</v>
          </cell>
        </row>
        <row r="103">
          <cell r="A103" t="str">
            <v>50nc0.05</v>
          </cell>
          <cell r="B103">
            <v>50</v>
          </cell>
          <cell r="C103">
            <v>0.05</v>
          </cell>
          <cell r="D103">
            <v>1.9453470383292201E-2</v>
          </cell>
        </row>
        <row r="104">
          <cell r="A104" t="str">
            <v>51nc0.05</v>
          </cell>
          <cell r="B104">
            <v>51</v>
          </cell>
          <cell r="C104">
            <v>0.05</v>
          </cell>
          <cell r="D104">
            <v>1.9431972094650599E-2</v>
          </cell>
        </row>
        <row r="105">
          <cell r="A105" t="str">
            <v>52nc0.05</v>
          </cell>
          <cell r="B105">
            <v>52</v>
          </cell>
          <cell r="C105">
            <v>0.05</v>
          </cell>
          <cell r="D105">
            <v>1.9407912604971898E-2</v>
          </cell>
        </row>
        <row r="106">
          <cell r="A106" t="str">
            <v>53nc0.05</v>
          </cell>
          <cell r="B106">
            <v>53</v>
          </cell>
          <cell r="C106">
            <v>0.05</v>
          </cell>
          <cell r="D106">
            <v>1.9381333834567398E-2</v>
          </cell>
        </row>
        <row r="107">
          <cell r="A107" t="str">
            <v>54nc0.05</v>
          </cell>
          <cell r="B107">
            <v>54</v>
          </cell>
          <cell r="C107">
            <v>0.05</v>
          </cell>
          <cell r="D107">
            <v>1.9352278169518299E-2</v>
          </cell>
        </row>
        <row r="108">
          <cell r="A108" t="str">
            <v>55nc0.05</v>
          </cell>
          <cell r="B108">
            <v>55</v>
          </cell>
          <cell r="C108">
            <v>0.05</v>
          </cell>
          <cell r="D108">
            <v>1.9320788420992999E-2</v>
          </cell>
        </row>
        <row r="109">
          <cell r="A109" t="str">
            <v>56nc0.05</v>
          </cell>
          <cell r="B109">
            <v>56</v>
          </cell>
          <cell r="C109">
            <v>0.05</v>
          </cell>
          <cell r="D109">
            <v>1.92869077854388E-2</v>
          </cell>
        </row>
        <row r="110">
          <cell r="A110" t="str">
            <v>57nc0.05</v>
          </cell>
          <cell r="B110">
            <v>57</v>
          </cell>
          <cell r="C110">
            <v>0.05</v>
          </cell>
          <cell r="D110">
            <v>1.9250679805682399E-2</v>
          </cell>
        </row>
        <row r="111">
          <cell r="A111" t="str">
            <v>58nc0.05</v>
          </cell>
          <cell r="B111">
            <v>58</v>
          </cell>
          <cell r="C111">
            <v>0.05</v>
          </cell>
          <cell r="D111">
            <v>1.9212148332936899E-2</v>
          </cell>
        </row>
        <row r="112">
          <cell r="A112" t="str">
            <v>59nc0.05</v>
          </cell>
          <cell r="B112">
            <v>59</v>
          </cell>
          <cell r="C112">
            <v>0.05</v>
          </cell>
          <cell r="D112">
            <v>1.9171357489733701E-2</v>
          </cell>
        </row>
        <row r="113">
          <cell r="A113" t="str">
            <v>60nc0.05</v>
          </cell>
          <cell r="B113">
            <v>60</v>
          </cell>
          <cell r="C113">
            <v>0.05</v>
          </cell>
          <cell r="D113">
            <v>1.9128351633780901E-2</v>
          </cell>
        </row>
        <row r="114">
          <cell r="A114" t="str">
            <v>61nc0.05</v>
          </cell>
          <cell r="B114">
            <v>61</v>
          </cell>
          <cell r="C114">
            <v>0.05</v>
          </cell>
          <cell r="D114">
            <v>1.90831753227667E-2</v>
          </cell>
        </row>
        <row r="115">
          <cell r="A115" t="str">
            <v>62nc0.05</v>
          </cell>
          <cell r="B115">
            <v>62</v>
          </cell>
          <cell r="C115">
            <v>0.05</v>
          </cell>
          <cell r="D115">
            <v>1.90358732800948E-2</v>
          </cell>
        </row>
        <row r="116">
          <cell r="A116" t="str">
            <v>63nc0.05</v>
          </cell>
          <cell r="B116">
            <v>63</v>
          </cell>
          <cell r="C116">
            <v>0.05</v>
          </cell>
          <cell r="D116">
            <v>1.8986490361577599E-2</v>
          </cell>
        </row>
        <row r="117">
          <cell r="A117" t="str">
            <v>64nc0.05</v>
          </cell>
          <cell r="B117">
            <v>64</v>
          </cell>
          <cell r="C117">
            <v>0.05</v>
          </cell>
          <cell r="D117">
            <v>1.8935071523063399E-2</v>
          </cell>
        </row>
        <row r="118">
          <cell r="A118" t="str">
            <v>65nc0.05</v>
          </cell>
          <cell r="B118">
            <v>65</v>
          </cell>
          <cell r="C118">
            <v>0.05</v>
          </cell>
          <cell r="D118">
            <v>1.8881661789021599E-2</v>
          </cell>
        </row>
        <row r="119">
          <cell r="A119" t="str">
            <v>66nc0.05</v>
          </cell>
          <cell r="B119">
            <v>66</v>
          </cell>
          <cell r="C119">
            <v>0.05</v>
          </cell>
          <cell r="D119">
            <v>1.88263062220697E-2</v>
          </cell>
        </row>
        <row r="120">
          <cell r="A120" t="str">
            <v>67nc0.05</v>
          </cell>
          <cell r="B120">
            <v>67</v>
          </cell>
          <cell r="C120">
            <v>0.05</v>
          </cell>
          <cell r="D120">
            <v>1.8769049893441501E-2</v>
          </cell>
        </row>
        <row r="121">
          <cell r="A121" t="str">
            <v>68nc0.05</v>
          </cell>
          <cell r="B121">
            <v>68</v>
          </cell>
          <cell r="C121">
            <v>0.05</v>
          </cell>
          <cell r="D121">
            <v>1.8709937854399599E-2</v>
          </cell>
        </row>
        <row r="122">
          <cell r="A122" t="str">
            <v>69nc0.05</v>
          </cell>
          <cell r="B122">
            <v>69</v>
          </cell>
          <cell r="C122">
            <v>0.05</v>
          </cell>
          <cell r="D122">
            <v>1.8649015108578498E-2</v>
          </cell>
        </row>
        <row r="123">
          <cell r="A123" t="str">
            <v>70nc0.05</v>
          </cell>
          <cell r="B123">
            <v>70</v>
          </cell>
          <cell r="C123">
            <v>0.05</v>
          </cell>
          <cell r="D123">
            <v>1.8586326585257999E-2</v>
          </cell>
        </row>
        <row r="124">
          <cell r="A124" t="str">
            <v>71nc0.05</v>
          </cell>
          <cell r="B124">
            <v>71</v>
          </cell>
          <cell r="C124">
            <v>0.05</v>
          </cell>
          <cell r="D124">
            <v>1.8521917113557201E-2</v>
          </cell>
        </row>
        <row r="125">
          <cell r="A125" t="str">
            <v>72nc0.05</v>
          </cell>
          <cell r="B125">
            <v>72</v>
          </cell>
          <cell r="C125">
            <v>0.05</v>
          </cell>
          <cell r="D125">
            <v>1.84558313975372E-2</v>
          </cell>
        </row>
        <row r="126">
          <cell r="A126" t="str">
            <v>73nc0.05</v>
          </cell>
          <cell r="B126">
            <v>73</v>
          </cell>
          <cell r="C126">
            <v>0.05</v>
          </cell>
          <cell r="D126">
            <v>1.8388113992217799E-2</v>
          </cell>
        </row>
        <row r="127">
          <cell r="A127" t="str">
            <v>74nc0.05</v>
          </cell>
          <cell r="B127">
            <v>74</v>
          </cell>
          <cell r="C127">
            <v>0.05</v>
          </cell>
          <cell r="D127">
            <v>1.8318809280472598E-2</v>
          </cell>
        </row>
        <row r="128">
          <cell r="A128" t="str">
            <v>75nc0.05</v>
          </cell>
          <cell r="B128">
            <v>75</v>
          </cell>
          <cell r="C128">
            <v>0.05</v>
          </cell>
          <cell r="D128">
            <v>1.8247961450819999E-2</v>
          </cell>
        </row>
        <row r="129">
          <cell r="A129" t="str">
            <v>76nc0.05</v>
          </cell>
          <cell r="B129">
            <v>76</v>
          </cell>
          <cell r="C129">
            <v>0.05</v>
          </cell>
          <cell r="D129">
            <v>1.81756144760804E-2</v>
          </cell>
        </row>
        <row r="130">
          <cell r="A130" t="str">
            <v>77nc0.05</v>
          </cell>
          <cell r="B130">
            <v>77</v>
          </cell>
          <cell r="C130">
            <v>0.05</v>
          </cell>
          <cell r="D130">
            <v>1.8101812092888699E-2</v>
          </cell>
        </row>
        <row r="131">
          <cell r="A131" t="str">
            <v>78nc0.05</v>
          </cell>
          <cell r="B131">
            <v>78</v>
          </cell>
          <cell r="C131">
            <v>0.05</v>
          </cell>
          <cell r="D131">
            <v>1.8026597782060901E-2</v>
          </cell>
        </row>
        <row r="132">
          <cell r="A132" t="str">
            <v>79nc0.05</v>
          </cell>
          <cell r="B132">
            <v>79</v>
          </cell>
          <cell r="C132">
            <v>0.05</v>
          </cell>
          <cell r="D132">
            <v>1.7950014749786799E-2</v>
          </cell>
        </row>
        <row r="133">
          <cell r="A133" t="str">
            <v>80nc0.05</v>
          </cell>
          <cell r="B133">
            <v>80</v>
          </cell>
          <cell r="C133">
            <v>0.05</v>
          </cell>
          <cell r="D133">
            <v>1.7872105909644598E-2</v>
          </cell>
        </row>
        <row r="134">
          <cell r="A134" t="str">
            <v>81nc0.05</v>
          </cell>
          <cell r="B134">
            <v>81</v>
          </cell>
          <cell r="C134">
            <v>0.05</v>
          </cell>
          <cell r="D134">
            <v>1.77929138654217E-2</v>
          </cell>
        </row>
        <row r="135">
          <cell r="A135" t="str">
            <v>82nc0.05</v>
          </cell>
          <cell r="B135">
            <v>82</v>
          </cell>
          <cell r="C135">
            <v>0.05</v>
          </cell>
          <cell r="D135">
            <v>1.7712480894724301E-2</v>
          </cell>
        </row>
        <row r="136">
          <cell r="A136" t="str">
            <v>83nc0.05</v>
          </cell>
          <cell r="B136">
            <v>83</v>
          </cell>
          <cell r="C136">
            <v>0.05</v>
          </cell>
          <cell r="D136">
            <v>1.76308489333604E-2</v>
          </cell>
        </row>
        <row r="137">
          <cell r="A137" t="str">
            <v>84nc0.05</v>
          </cell>
          <cell r="B137">
            <v>84</v>
          </cell>
          <cell r="C137">
            <v>0.05</v>
          </cell>
          <cell r="D137">
            <v>1.7548059560486599E-2</v>
          </cell>
        </row>
        <row r="138">
          <cell r="A138" t="str">
            <v>85nc0.05</v>
          </cell>
          <cell r="B138">
            <v>85</v>
          </cell>
          <cell r="C138">
            <v>0.05</v>
          </cell>
          <cell r="D138">
            <v>1.7464153984495599E-2</v>
          </cell>
        </row>
        <row r="139">
          <cell r="A139" t="str">
            <v>86nc0.05</v>
          </cell>
          <cell r="B139">
            <v>86</v>
          </cell>
          <cell r="C139">
            <v>0.05</v>
          </cell>
          <cell r="D139">
            <v>1.7379173029634799E-2</v>
          </cell>
        </row>
        <row r="140">
          <cell r="A140" t="str">
            <v>87nc0.05</v>
          </cell>
          <cell r="B140">
            <v>87</v>
          </cell>
          <cell r="C140">
            <v>0.05</v>
          </cell>
          <cell r="D140">
            <v>1.7293157123338499E-2</v>
          </cell>
        </row>
        <row r="141">
          <cell r="A141" t="str">
            <v>88nc0.05</v>
          </cell>
          <cell r="B141">
            <v>88</v>
          </cell>
          <cell r="C141">
            <v>0.05</v>
          </cell>
          <cell r="D141">
            <v>1.7206146284249199E-2</v>
          </cell>
        </row>
        <row r="142">
          <cell r="A142" t="str">
            <v>89nc0.05</v>
          </cell>
          <cell r="B142">
            <v>89</v>
          </cell>
          <cell r="C142">
            <v>0.05</v>
          </cell>
          <cell r="D142">
            <v>1.7118180110928902E-2</v>
          </cell>
        </row>
        <row r="143">
          <cell r="A143" t="str">
            <v>90nc0.05</v>
          </cell>
          <cell r="B143">
            <v>90</v>
          </cell>
          <cell r="C143">
            <v>0.05</v>
          </cell>
          <cell r="D143">
            <v>1.70292977712307E-2</v>
          </cell>
        </row>
        <row r="144">
          <cell r="A144" t="str">
            <v>20nc0.3</v>
          </cell>
          <cell r="B144">
            <v>20</v>
          </cell>
          <cell r="C144">
            <v>0.3</v>
          </cell>
          <cell r="D144">
            <v>2.9566896958502498E-2</v>
          </cell>
        </row>
        <row r="145">
          <cell r="A145" t="str">
            <v>21nc0.3</v>
          </cell>
          <cell r="B145">
            <v>21</v>
          </cell>
          <cell r="C145">
            <v>0.3</v>
          </cell>
          <cell r="D145">
            <v>2.96436183879095E-2</v>
          </cell>
        </row>
        <row r="146">
          <cell r="A146" t="str">
            <v>22nc0.3</v>
          </cell>
          <cell r="B146">
            <v>22</v>
          </cell>
          <cell r="C146">
            <v>0.3</v>
          </cell>
          <cell r="D146">
            <v>2.9716489065082799E-2</v>
          </cell>
        </row>
        <row r="147">
          <cell r="A147" t="str">
            <v>23nc0.3</v>
          </cell>
          <cell r="B147">
            <v>23</v>
          </cell>
          <cell r="C147">
            <v>0.3</v>
          </cell>
          <cell r="D147">
            <v>2.9785537507237701E-2</v>
          </cell>
        </row>
        <row r="148">
          <cell r="A148" t="str">
            <v>24nc0.3</v>
          </cell>
          <cell r="B148">
            <v>24</v>
          </cell>
          <cell r="C148">
            <v>0.3</v>
          </cell>
          <cell r="D148">
            <v>2.9850791539125999E-2</v>
          </cell>
        </row>
        <row r="149">
          <cell r="A149" t="str">
            <v>25nc0.3</v>
          </cell>
          <cell r="B149">
            <v>25</v>
          </cell>
          <cell r="C149">
            <v>0.3</v>
          </cell>
          <cell r="D149">
            <v>2.9912280285712699E-2</v>
          </cell>
        </row>
        <row r="150">
          <cell r="A150" t="str">
            <v>26nc0.3</v>
          </cell>
          <cell r="B150">
            <v>26</v>
          </cell>
          <cell r="C150">
            <v>0.3</v>
          </cell>
          <cell r="D150">
            <v>2.9970034130713499E-2</v>
          </cell>
        </row>
        <row r="151">
          <cell r="A151" t="str">
            <v>27nc0.3</v>
          </cell>
          <cell r="B151">
            <v>27</v>
          </cell>
          <cell r="C151">
            <v>0.3</v>
          </cell>
          <cell r="D151">
            <v>3.0024084674774E-2</v>
          </cell>
        </row>
        <row r="152">
          <cell r="A152" t="str">
            <v>28nc0.3</v>
          </cell>
          <cell r="B152">
            <v>28</v>
          </cell>
          <cell r="C152">
            <v>0.3</v>
          </cell>
          <cell r="D152">
            <v>3.00744646933736E-2</v>
          </cell>
        </row>
        <row r="153">
          <cell r="A153" t="str">
            <v>29nc0.3</v>
          </cell>
          <cell r="B153">
            <v>29</v>
          </cell>
          <cell r="C153">
            <v>0.3</v>
          </cell>
          <cell r="D153">
            <v>3.0121208094522098E-2</v>
          </cell>
        </row>
        <row r="154">
          <cell r="A154" t="str">
            <v>30nc0.3</v>
          </cell>
          <cell r="B154">
            <v>30</v>
          </cell>
          <cell r="C154">
            <v>0.3</v>
          </cell>
          <cell r="D154">
            <v>3.0164349876329499E-2</v>
          </cell>
        </row>
        <row r="155">
          <cell r="A155" t="str">
            <v>31nc0.3</v>
          </cell>
          <cell r="B155">
            <v>31</v>
          </cell>
          <cell r="C155">
            <v>0.3</v>
          </cell>
          <cell r="D155">
            <v>3.0203926084518599E-2</v>
          </cell>
        </row>
        <row r="156">
          <cell r="A156" t="str">
            <v>32nc0.3</v>
          </cell>
          <cell r="B156">
            <v>32</v>
          </cell>
          <cell r="C156">
            <v>0.3</v>
          </cell>
          <cell r="D156">
            <v>3.0239973769942599E-2</v>
          </cell>
        </row>
        <row r="157">
          <cell r="A157" t="str">
            <v>33nc0.3</v>
          </cell>
          <cell r="B157">
            <v>33</v>
          </cell>
          <cell r="C157">
            <v>0.3</v>
          </cell>
          <cell r="D157">
            <v>3.0272530946177899E-2</v>
          </cell>
        </row>
        <row r="158">
          <cell r="A158" t="str">
            <v>34nc0.3</v>
          </cell>
          <cell r="B158">
            <v>34</v>
          </cell>
          <cell r="C158">
            <v>0.3</v>
          </cell>
          <cell r="D158">
            <v>3.0301636547243601E-2</v>
          </cell>
        </row>
        <row r="159">
          <cell r="A159" t="str">
            <v>35nc0.3</v>
          </cell>
          <cell r="B159">
            <v>35</v>
          </cell>
          <cell r="C159">
            <v>0.3</v>
          </cell>
          <cell r="D159">
            <v>3.0327330385508802E-2</v>
          </cell>
        </row>
        <row r="160">
          <cell r="A160" t="str">
            <v>36nc0.3</v>
          </cell>
          <cell r="B160">
            <v>36</v>
          </cell>
          <cell r="C160">
            <v>0.3</v>
          </cell>
          <cell r="D160">
            <v>3.0349653109840901E-2</v>
          </cell>
        </row>
        <row r="161">
          <cell r="A161" t="str">
            <v>37nc0.3</v>
          </cell>
          <cell r="B161">
            <v>37</v>
          </cell>
          <cell r="C161">
            <v>0.3</v>
          </cell>
          <cell r="D161">
            <v>3.03686461640451E-2</v>
          </cell>
        </row>
        <row r="162">
          <cell r="A162" t="str">
            <v>38nc0.3</v>
          </cell>
          <cell r="B162">
            <v>38</v>
          </cell>
          <cell r="C162">
            <v>0.3</v>
          </cell>
          <cell r="D162">
            <v>3.0384351745643402E-2</v>
          </cell>
        </row>
        <row r="163">
          <cell r="A163" t="str">
            <v>39nc0.3</v>
          </cell>
          <cell r="B163">
            <v>39</v>
          </cell>
          <cell r="C163">
            <v>0.3</v>
          </cell>
          <cell r="D163">
            <v>3.03968127650334E-2</v>
          </cell>
        </row>
        <row r="164">
          <cell r="A164" t="str">
            <v>40nc0.3</v>
          </cell>
          <cell r="B164">
            <v>40</v>
          </cell>
          <cell r="C164">
            <v>0.3</v>
          </cell>
          <cell r="D164">
            <v>3.0406072805068799E-2</v>
          </cell>
        </row>
        <row r="165">
          <cell r="A165" t="str">
            <v>41nc0.3</v>
          </cell>
          <cell r="B165">
            <v>41</v>
          </cell>
          <cell r="C165">
            <v>0.3</v>
          </cell>
          <cell r="D165">
            <v>3.0412176081113001E-2</v>
          </cell>
        </row>
        <row r="166">
          <cell r="A166" t="str">
            <v>42nc0.3</v>
          </cell>
          <cell r="B166">
            <v>42</v>
          </cell>
          <cell r="C166">
            <v>0.3</v>
          </cell>
          <cell r="D166">
            <v>3.04151674015791E-2</v>
          </cell>
        </row>
        <row r="167">
          <cell r="A167" t="str">
            <v>43nc0.3</v>
          </cell>
          <cell r="B167">
            <v>43</v>
          </cell>
          <cell r="C167">
            <v>0.3</v>
          </cell>
          <cell r="D167">
            <v>3.04150921288904E-2</v>
          </cell>
        </row>
        <row r="168">
          <cell r="A168" t="str">
            <v>44nc0.3</v>
          </cell>
          <cell r="B168">
            <v>44</v>
          </cell>
          <cell r="C168">
            <v>0.3</v>
          </cell>
          <cell r="D168">
            <v>3.04119961415667E-2</v>
          </cell>
        </row>
        <row r="169">
          <cell r="A169" t="str">
            <v>45nc0.3</v>
          </cell>
          <cell r="B169">
            <v>45</v>
          </cell>
          <cell r="C169">
            <v>0.3</v>
          </cell>
          <cell r="D169">
            <v>3.0405925795838801E-2</v>
          </cell>
        </row>
        <row r="170">
          <cell r="A170" t="str">
            <v>46nc0.3</v>
          </cell>
          <cell r="B170">
            <v>46</v>
          </cell>
          <cell r="C170">
            <v>0.3</v>
          </cell>
          <cell r="D170">
            <v>3.0396927888883301E-2</v>
          </cell>
        </row>
        <row r="171">
          <cell r="A171" t="str">
            <v>47nc0.3</v>
          </cell>
          <cell r="B171">
            <v>47</v>
          </cell>
          <cell r="C171">
            <v>0.3</v>
          </cell>
          <cell r="D171">
            <v>3.0385049622230299E-2</v>
          </cell>
        </row>
        <row r="172">
          <cell r="A172" t="str">
            <v>48nc0.3</v>
          </cell>
          <cell r="B172">
            <v>48</v>
          </cell>
          <cell r="C172">
            <v>0.3</v>
          </cell>
          <cell r="D172">
            <v>3.03703385659203E-2</v>
          </cell>
        </row>
        <row r="173">
          <cell r="A173" t="str">
            <v>49nc0.3</v>
          </cell>
          <cell r="B173">
            <v>49</v>
          </cell>
          <cell r="C173">
            <v>0.3</v>
          </cell>
          <cell r="D173">
            <v>3.0352842623355501E-2</v>
          </cell>
        </row>
        <row r="174">
          <cell r="A174" t="str">
            <v>50nc0.3</v>
          </cell>
          <cell r="B174">
            <v>50</v>
          </cell>
          <cell r="C174">
            <v>0.3</v>
          </cell>
          <cell r="D174">
            <v>3.0332609996835701E-2</v>
          </cell>
        </row>
        <row r="175">
          <cell r="A175" t="str">
            <v>51nc0.3</v>
          </cell>
          <cell r="B175">
            <v>51</v>
          </cell>
          <cell r="C175">
            <v>0.3</v>
          </cell>
          <cell r="D175">
            <v>3.0309689153834699E-2</v>
          </cell>
        </row>
        <row r="176">
          <cell r="A176" t="str">
            <v>52nc0.3</v>
          </cell>
          <cell r="B176">
            <v>52</v>
          </cell>
          <cell r="C176">
            <v>0.3</v>
          </cell>
          <cell r="D176">
            <v>3.0284128793993E-2</v>
          </cell>
        </row>
        <row r="177">
          <cell r="A177" t="str">
            <v>53nc0.3</v>
          </cell>
          <cell r="B177">
            <v>53</v>
          </cell>
          <cell r="C177">
            <v>0.3</v>
          </cell>
          <cell r="D177">
            <v>3.0255977816862002E-2</v>
          </cell>
        </row>
        <row r="178">
          <cell r="A178" t="str">
            <v>54nc0.3</v>
          </cell>
          <cell r="B178">
            <v>54</v>
          </cell>
          <cell r="C178">
            <v>0.3</v>
          </cell>
          <cell r="D178">
            <v>3.0225285290402401E-2</v>
          </cell>
        </row>
        <row r="179">
          <cell r="A179" t="str">
            <v>55nc0.3</v>
          </cell>
          <cell r="B179">
            <v>55</v>
          </cell>
          <cell r="C179">
            <v>0.3</v>
          </cell>
          <cell r="D179">
            <v>3.01921004202567E-2</v>
          </cell>
        </row>
        <row r="180">
          <cell r="A180" t="str">
            <v>56nc0.3</v>
          </cell>
          <cell r="B180">
            <v>56</v>
          </cell>
          <cell r="C180">
            <v>0.3</v>
          </cell>
          <cell r="D180">
            <v>3.0156472519778502E-2</v>
          </cell>
        </row>
        <row r="181">
          <cell r="A181" t="str">
            <v>57nc0.3</v>
          </cell>
          <cell r="B181">
            <v>57</v>
          </cell>
          <cell r="C181">
            <v>0.3</v>
          </cell>
          <cell r="D181">
            <v>3.01184509808573E-2</v>
          </cell>
        </row>
        <row r="182">
          <cell r="A182" t="str">
            <v>58nc0.3</v>
          </cell>
          <cell r="B182">
            <v>58</v>
          </cell>
          <cell r="C182">
            <v>0.3</v>
          </cell>
          <cell r="D182">
            <v>3.0078085245519099E-2</v>
          </cell>
        </row>
        <row r="183">
          <cell r="A183" t="str">
            <v>59nc0.3</v>
          </cell>
          <cell r="B183">
            <v>59</v>
          </cell>
          <cell r="C183">
            <v>0.3</v>
          </cell>
          <cell r="D183">
            <v>3.0035424778319299E-2</v>
          </cell>
        </row>
        <row r="184">
          <cell r="A184" t="str">
            <v>60nc0.3</v>
          </cell>
          <cell r="B184">
            <v>60</v>
          </cell>
          <cell r="C184">
            <v>0.3</v>
          </cell>
          <cell r="D184">
            <v>2.99905190395213E-2</v>
          </cell>
        </row>
        <row r="185">
          <cell r="A185" t="str">
            <v>61nc0.3</v>
          </cell>
          <cell r="B185">
            <v>61</v>
          </cell>
          <cell r="C185">
            <v>0.3</v>
          </cell>
          <cell r="D185">
            <v>2.9943417459076398E-2</v>
          </cell>
        </row>
        <row r="186">
          <cell r="A186" t="str">
            <v>62nc0.3</v>
          </cell>
          <cell r="B186">
            <v>62</v>
          </cell>
          <cell r="C186">
            <v>0.3</v>
          </cell>
          <cell r="D186">
            <v>2.9894169411384602E-2</v>
          </cell>
        </row>
        <row r="187">
          <cell r="A187" t="str">
            <v>63nc0.3</v>
          </cell>
          <cell r="B187">
            <v>63</v>
          </cell>
          <cell r="C187">
            <v>0.3</v>
          </cell>
          <cell r="D187">
            <v>2.9842824190859599E-2</v>
          </cell>
        </row>
        <row r="188">
          <cell r="A188" t="str">
            <v>64nc0.3</v>
          </cell>
          <cell r="B188">
            <v>64</v>
          </cell>
          <cell r="C188">
            <v>0.3</v>
          </cell>
          <cell r="D188">
            <v>2.9789430988269101E-2</v>
          </cell>
        </row>
        <row r="189">
          <cell r="A189" t="str">
            <v>65nc0.3</v>
          </cell>
          <cell r="B189">
            <v>65</v>
          </cell>
          <cell r="C189">
            <v>0.3</v>
          </cell>
          <cell r="D189">
            <v>2.9734038867875699E-2</v>
          </cell>
        </row>
        <row r="190">
          <cell r="A190" t="str">
            <v>66nc0.3</v>
          </cell>
          <cell r="B190">
            <v>66</v>
          </cell>
          <cell r="C190">
            <v>0.3</v>
          </cell>
          <cell r="D190">
            <v>2.9676696745353798E-2</v>
          </cell>
        </row>
        <row r="191">
          <cell r="A191" t="str">
            <v>67nc0.3</v>
          </cell>
          <cell r="B191">
            <v>67</v>
          </cell>
          <cell r="C191">
            <v>0.3</v>
          </cell>
          <cell r="D191">
            <v>2.96174533664854E-2</v>
          </cell>
        </row>
        <row r="192">
          <cell r="A192" t="str">
            <v>68nc0.3</v>
          </cell>
          <cell r="B192">
            <v>68</v>
          </cell>
          <cell r="C192">
            <v>0.3</v>
          </cell>
          <cell r="D192">
            <v>2.9556357286634201E-2</v>
          </cell>
        </row>
        <row r="193">
          <cell r="A193" t="str">
            <v>69nc0.3</v>
          </cell>
          <cell r="B193">
            <v>69</v>
          </cell>
          <cell r="C193">
            <v>0.3</v>
          </cell>
          <cell r="D193">
            <v>2.9493456850983601E-2</v>
          </cell>
        </row>
        <row r="194">
          <cell r="A194" t="str">
            <v>70nc0.3</v>
          </cell>
          <cell r="B194">
            <v>70</v>
          </cell>
          <cell r="C194">
            <v>0.3</v>
          </cell>
          <cell r="D194">
            <v>2.94288001755388E-2</v>
          </cell>
        </row>
        <row r="195">
          <cell r="A195" t="str">
            <v>71nc0.3</v>
          </cell>
          <cell r="B195">
            <v>71</v>
          </cell>
          <cell r="C195">
            <v>0.3</v>
          </cell>
          <cell r="D195">
            <v>2.9362435128883198E-2</v>
          </cell>
        </row>
        <row r="196">
          <cell r="A196" t="str">
            <v>72nc0.3</v>
          </cell>
          <cell r="B196">
            <v>72</v>
          </cell>
          <cell r="C196">
            <v>0.3</v>
          </cell>
          <cell r="D196">
            <v>2.9294409314676299E-2</v>
          </cell>
        </row>
        <row r="197">
          <cell r="A197" t="str">
            <v>73nc0.3</v>
          </cell>
          <cell r="B197">
            <v>73</v>
          </cell>
          <cell r="C197">
            <v>0.3</v>
          </cell>
          <cell r="D197">
            <v>2.9224770054903301E-2</v>
          </cell>
        </row>
        <row r="198">
          <cell r="A198" t="str">
            <v>74nc0.3</v>
          </cell>
          <cell r="B198">
            <v>74</v>
          </cell>
          <cell r="C198">
            <v>0.3</v>
          </cell>
          <cell r="D198">
            <v>2.9153564373835698E-2</v>
          </cell>
        </row>
        <row r="199">
          <cell r="A199" t="str">
            <v>75nc0.3</v>
          </cell>
          <cell r="B199">
            <v>75</v>
          </cell>
          <cell r="C199">
            <v>0.3</v>
          </cell>
          <cell r="D199">
            <v>2.9080838982729201E-2</v>
          </cell>
        </row>
        <row r="200">
          <cell r="A200" t="str">
            <v>76nc0.3</v>
          </cell>
          <cell r="B200">
            <v>76</v>
          </cell>
          <cell r="C200">
            <v>0.3</v>
          </cell>
          <cell r="D200">
            <v>2.9006640265225599E-2</v>
          </cell>
        </row>
        <row r="201">
          <cell r="A201" t="str">
            <v>77nc0.3</v>
          </cell>
          <cell r="B201">
            <v>77</v>
          </cell>
          <cell r="C201">
            <v>0.3</v>
          </cell>
          <cell r="D201">
            <v>2.8931014263452098E-2</v>
          </cell>
        </row>
        <row r="202">
          <cell r="A202" t="str">
            <v>78nc0.3</v>
          </cell>
          <cell r="B202">
            <v>78</v>
          </cell>
          <cell r="C202">
            <v>0.3</v>
          </cell>
          <cell r="D202">
            <v>2.8854006664821099E-2</v>
          </cell>
        </row>
        <row r="203">
          <cell r="A203" t="str">
            <v>79nc0.3</v>
          </cell>
          <cell r="B203">
            <v>79</v>
          </cell>
          <cell r="C203">
            <v>0.3</v>
          </cell>
          <cell r="D203">
            <v>2.8775662789500198E-2</v>
          </cell>
        </row>
        <row r="204">
          <cell r="A204" t="str">
            <v>80nc0.3</v>
          </cell>
          <cell r="B204">
            <v>80</v>
          </cell>
          <cell r="C204">
            <v>0.3</v>
          </cell>
          <cell r="D204">
            <v>2.86960275785565E-2</v>
          </cell>
        </row>
        <row r="205">
          <cell r="A205" t="str">
            <v>81nc0.3</v>
          </cell>
          <cell r="B205">
            <v>81</v>
          </cell>
          <cell r="C205">
            <v>0.3</v>
          </cell>
          <cell r="D205">
            <v>2.86151455827603E-2</v>
          </cell>
        </row>
        <row r="206">
          <cell r="A206" t="str">
            <v>82nc0.3</v>
          </cell>
          <cell r="B206">
            <v>82</v>
          </cell>
          <cell r="C206">
            <v>0.3</v>
          </cell>
          <cell r="D206">
            <v>2.8533060952033999E-2</v>
          </cell>
        </row>
        <row r="207">
          <cell r="A207" t="str">
            <v>83nc0.3</v>
          </cell>
          <cell r="B207">
            <v>83</v>
          </cell>
          <cell r="C207">
            <v>0.3</v>
          </cell>
          <cell r="D207">
            <v>2.8449817425532799E-2</v>
          </cell>
        </row>
        <row r="208">
          <cell r="A208" t="str">
            <v>84nc0.3</v>
          </cell>
          <cell r="B208">
            <v>84</v>
          </cell>
          <cell r="C208">
            <v>0.3</v>
          </cell>
          <cell r="D208">
            <v>2.83654583223561E-2</v>
          </cell>
        </row>
        <row r="209">
          <cell r="A209" t="str">
            <v>85nc0.3</v>
          </cell>
          <cell r="B209">
            <v>85</v>
          </cell>
          <cell r="C209">
            <v>0.3</v>
          </cell>
          <cell r="D209">
            <v>2.82800265328641E-2</v>
          </cell>
        </row>
        <row r="210">
          <cell r="A210" t="str">
            <v>86nc0.3</v>
          </cell>
          <cell r="B210">
            <v>86</v>
          </cell>
          <cell r="C210">
            <v>0.3</v>
          </cell>
          <cell r="D210">
            <v>2.8193564510598599E-2</v>
          </cell>
        </row>
        <row r="211">
          <cell r="A211" t="str">
            <v>87nc0.3</v>
          </cell>
          <cell r="B211">
            <v>87</v>
          </cell>
          <cell r="C211">
            <v>0.3</v>
          </cell>
          <cell r="D211">
            <v>2.81061142647928E-2</v>
          </cell>
        </row>
        <row r="212">
          <cell r="A212" t="str">
            <v>88nc0.3</v>
          </cell>
          <cell r="B212">
            <v>88</v>
          </cell>
          <cell r="C212">
            <v>0.3</v>
          </cell>
          <cell r="D212">
            <v>2.80177173534473E-2</v>
          </cell>
        </row>
        <row r="213">
          <cell r="A213" t="str">
            <v>89nc0.3</v>
          </cell>
          <cell r="B213">
            <v>89</v>
          </cell>
          <cell r="C213">
            <v>0.3</v>
          </cell>
          <cell r="D213">
            <v>2.7928414876981701E-2</v>
          </cell>
        </row>
        <row r="214">
          <cell r="A214" t="str">
            <v>90nc0.3</v>
          </cell>
          <cell r="B214">
            <v>90</v>
          </cell>
          <cell r="C214">
            <v>0.3</v>
          </cell>
          <cell r="D214">
            <v>2.7838247472435299E-2</v>
          </cell>
        </row>
        <row r="215">
          <cell r="A215" t="str">
            <v>20nc1</v>
          </cell>
          <cell r="B215">
            <v>20</v>
          </cell>
          <cell r="C215">
            <v>1</v>
          </cell>
          <cell r="D215">
            <v>4.5213676377645402E-2</v>
          </cell>
        </row>
        <row r="216">
          <cell r="A216" t="str">
            <v>21nc1</v>
          </cell>
          <cell r="B216">
            <v>21</v>
          </cell>
          <cell r="C216">
            <v>1</v>
          </cell>
          <cell r="D216">
            <v>4.5258153418081502E-2</v>
          </cell>
        </row>
        <row r="217">
          <cell r="A217" t="str">
            <v>22nc1</v>
          </cell>
          <cell r="B217">
            <v>22</v>
          </cell>
          <cell r="C217">
            <v>1</v>
          </cell>
          <cell r="D217">
            <v>4.5299300359532502E-2</v>
          </cell>
        </row>
        <row r="218">
          <cell r="A218" t="str">
            <v>23nc1</v>
          </cell>
          <cell r="B218">
            <v>23</v>
          </cell>
          <cell r="C218">
            <v>1</v>
          </cell>
          <cell r="D218">
            <v>4.5337160745251001E-2</v>
          </cell>
        </row>
        <row r="219">
          <cell r="A219" t="str">
            <v>24nc1</v>
          </cell>
          <cell r="B219">
            <v>24</v>
          </cell>
          <cell r="C219">
            <v>1</v>
          </cell>
          <cell r="D219">
            <v>4.5371782806610902E-2</v>
          </cell>
        </row>
        <row r="220">
          <cell r="A220" t="str">
            <v>25nc1</v>
          </cell>
          <cell r="B220">
            <v>25</v>
          </cell>
          <cell r="C220">
            <v>1</v>
          </cell>
          <cell r="D220">
            <v>4.5403214881350899E-2</v>
          </cell>
        </row>
        <row r="221">
          <cell r="A221" t="str">
            <v>26nc1</v>
          </cell>
          <cell r="B221">
            <v>26</v>
          </cell>
          <cell r="C221">
            <v>1</v>
          </cell>
          <cell r="D221">
            <v>4.54315054060387E-2</v>
          </cell>
        </row>
        <row r="222">
          <cell r="A222" t="str">
            <v>27nc1</v>
          </cell>
          <cell r="B222">
            <v>27</v>
          </cell>
          <cell r="C222">
            <v>1</v>
          </cell>
          <cell r="D222">
            <v>4.5456713482698002E-2</v>
          </cell>
        </row>
        <row r="223">
          <cell r="A223" t="str">
            <v>28nc1</v>
          </cell>
          <cell r="B223">
            <v>28</v>
          </cell>
          <cell r="C223">
            <v>1</v>
          </cell>
          <cell r="D223">
            <v>4.5478867622004003E-2</v>
          </cell>
        </row>
        <row r="224">
          <cell r="A224" t="str">
            <v>29nc1</v>
          </cell>
          <cell r="B224">
            <v>29</v>
          </cell>
          <cell r="C224">
            <v>1</v>
          </cell>
          <cell r="D224">
            <v>4.5498026079933702E-2</v>
          </cell>
        </row>
        <row r="225">
          <cell r="A225" t="str">
            <v>30nc1</v>
          </cell>
          <cell r="B225">
            <v>30</v>
          </cell>
          <cell r="C225">
            <v>1</v>
          </cell>
          <cell r="D225">
            <v>4.5514237604962197E-2</v>
          </cell>
        </row>
        <row r="226">
          <cell r="A226" t="str">
            <v>31nc1</v>
          </cell>
          <cell r="B226">
            <v>31</v>
          </cell>
          <cell r="C226">
            <v>1</v>
          </cell>
          <cell r="D226">
            <v>4.5527551000164201E-2</v>
          </cell>
        </row>
        <row r="227">
          <cell r="A227" t="str">
            <v>32nc1</v>
          </cell>
          <cell r="B227">
            <v>32</v>
          </cell>
          <cell r="C227">
            <v>1</v>
          </cell>
          <cell r="D227">
            <v>4.5538015112921999E-2</v>
          </cell>
        </row>
        <row r="228">
          <cell r="A228" t="str">
            <v>33nc1</v>
          </cell>
          <cell r="B228">
            <v>33</v>
          </cell>
          <cell r="C228">
            <v>1</v>
          </cell>
          <cell r="D228">
            <v>4.5545678824326599E-2</v>
          </cell>
        </row>
        <row r="229">
          <cell r="A229" t="str">
            <v>34nc1</v>
          </cell>
          <cell r="B229">
            <v>34</v>
          </cell>
          <cell r="C229">
            <v>1</v>
          </cell>
          <cell r="D229">
            <v>4.5550591038325101E-2</v>
          </cell>
        </row>
        <row r="230">
          <cell r="A230" t="str">
            <v>35nc1</v>
          </cell>
          <cell r="B230">
            <v>35</v>
          </cell>
          <cell r="C230">
            <v>1</v>
          </cell>
          <cell r="D230">
            <v>4.5552800670684401E-2</v>
          </cell>
        </row>
        <row r="231">
          <cell r="A231" t="str">
            <v>36nc1</v>
          </cell>
          <cell r="B231">
            <v>36</v>
          </cell>
          <cell r="C231">
            <v>1</v>
          </cell>
          <cell r="D231">
            <v>4.5552356637816697E-2</v>
          </cell>
        </row>
        <row r="232">
          <cell r="A232" t="str">
            <v>37nc1</v>
          </cell>
          <cell r="B232">
            <v>37</v>
          </cell>
          <cell r="C232">
            <v>1</v>
          </cell>
          <cell r="D232">
            <v>4.5549307845522198E-2</v>
          </cell>
        </row>
        <row r="233">
          <cell r="A233" t="str">
            <v>38nc1</v>
          </cell>
          <cell r="B233">
            <v>38</v>
          </cell>
          <cell r="C233">
            <v>1</v>
          </cell>
          <cell r="D233">
            <v>4.5543703177691103E-2</v>
          </cell>
        </row>
        <row r="234">
          <cell r="A234" t="str">
            <v>39nc1</v>
          </cell>
          <cell r="B234">
            <v>39</v>
          </cell>
          <cell r="C234">
            <v>1</v>
          </cell>
          <cell r="D234">
            <v>4.5535591485003697E-2</v>
          </cell>
        </row>
        <row r="235">
          <cell r="A235" t="str">
            <v>40nc1</v>
          </cell>
          <cell r="B235">
            <v>40</v>
          </cell>
          <cell r="C235">
            <v>1</v>
          </cell>
          <cell r="D235">
            <v>4.55250215736656E-2</v>
          </cell>
        </row>
        <row r="236">
          <cell r="A236" t="str">
            <v>41nc1</v>
          </cell>
          <cell r="B236">
            <v>41</v>
          </cell>
          <cell r="C236">
            <v>1</v>
          </cell>
          <cell r="D236">
            <v>4.5512042194233097E-2</v>
          </cell>
        </row>
        <row r="237">
          <cell r="A237" t="str">
            <v>42nc1</v>
          </cell>
          <cell r="B237">
            <v>42</v>
          </cell>
          <cell r="C237">
            <v>1</v>
          </cell>
          <cell r="D237">
            <v>4.5496702030519497E-2</v>
          </cell>
        </row>
        <row r="238">
          <cell r="A238" t="str">
            <v>43nc1</v>
          </cell>
          <cell r="B238">
            <v>43</v>
          </cell>
          <cell r="C238">
            <v>1</v>
          </cell>
          <cell r="D238">
            <v>4.5479049688654301E-2</v>
          </cell>
        </row>
        <row r="239">
          <cell r="A239" t="str">
            <v>44nc1</v>
          </cell>
          <cell r="B239">
            <v>44</v>
          </cell>
          <cell r="C239">
            <v>1</v>
          </cell>
          <cell r="D239">
            <v>4.54591336862906E-2</v>
          </cell>
        </row>
        <row r="240">
          <cell r="A240" t="str">
            <v>45nc1</v>
          </cell>
          <cell r="B240">
            <v>45</v>
          </cell>
          <cell r="C240">
            <v>1</v>
          </cell>
          <cell r="D240">
            <v>4.5437002442008503E-2</v>
          </cell>
        </row>
        <row r="241">
          <cell r="A241" t="str">
            <v>46nc1</v>
          </cell>
          <cell r="B241">
            <v>46</v>
          </cell>
          <cell r="C241">
            <v>1</v>
          </cell>
          <cell r="D241">
            <v>4.5412704264908302E-2</v>
          </cell>
        </row>
        <row r="242">
          <cell r="A242" t="str">
            <v>47nc1</v>
          </cell>
          <cell r="B242">
            <v>47</v>
          </cell>
          <cell r="C242">
            <v>1</v>
          </cell>
          <cell r="D242">
            <v>4.5386287344439398E-2</v>
          </cell>
        </row>
        <row r="243">
          <cell r="A243" t="str">
            <v>48nc1</v>
          </cell>
          <cell r="B243">
            <v>48</v>
          </cell>
          <cell r="C243">
            <v>1</v>
          </cell>
          <cell r="D243">
            <v>4.5357799740461703E-2</v>
          </cell>
        </row>
        <row r="244">
          <cell r="A244" t="str">
            <v>49nc1</v>
          </cell>
          <cell r="B244">
            <v>49</v>
          </cell>
          <cell r="C244">
            <v>1</v>
          </cell>
          <cell r="D244">
            <v>4.5327289373581103E-2</v>
          </cell>
        </row>
        <row r="245">
          <cell r="A245" t="str">
            <v>50nc1</v>
          </cell>
          <cell r="B245">
            <v>50</v>
          </cell>
          <cell r="C245">
            <v>1</v>
          </cell>
          <cell r="D245">
            <v>4.5294804015725797E-2</v>
          </cell>
        </row>
        <row r="246">
          <cell r="A246" t="str">
            <v>51nc1</v>
          </cell>
          <cell r="B246">
            <v>51</v>
          </cell>
          <cell r="C246">
            <v>1</v>
          </cell>
          <cell r="D246">
            <v>4.52603912810405E-2</v>
          </cell>
        </row>
        <row r="247">
          <cell r="A247" t="str">
            <v>52nc1</v>
          </cell>
          <cell r="B247">
            <v>52</v>
          </cell>
          <cell r="C247">
            <v>1</v>
          </cell>
          <cell r="D247">
            <v>4.5224098617049201E-2</v>
          </cell>
        </row>
        <row r="248">
          <cell r="A248" t="str">
            <v>53nc1</v>
          </cell>
          <cell r="B248">
            <v>53</v>
          </cell>
          <cell r="C248">
            <v>1</v>
          </cell>
          <cell r="D248">
            <v>4.5185973296131901E-2</v>
          </cell>
        </row>
        <row r="249">
          <cell r="A249" t="str">
            <v>54nc1</v>
          </cell>
          <cell r="B249">
            <v>54</v>
          </cell>
          <cell r="C249">
            <v>1</v>
          </cell>
          <cell r="D249">
            <v>4.5146062407307501E-2</v>
          </cell>
        </row>
        <row r="250">
          <cell r="A250" t="str">
            <v>55nc1</v>
          </cell>
          <cell r="B250">
            <v>55</v>
          </cell>
          <cell r="C250">
            <v>1</v>
          </cell>
          <cell r="D250">
            <v>4.5104412848350699E-2</v>
          </cell>
        </row>
        <row r="251">
          <cell r="A251" t="str">
            <v>56nc1</v>
          </cell>
          <cell r="B251">
            <v>56</v>
          </cell>
          <cell r="C251">
            <v>1</v>
          </cell>
          <cell r="D251">
            <v>4.5061071318209002E-2</v>
          </cell>
        </row>
        <row r="252">
          <cell r="A252" t="str">
            <v>57nc1</v>
          </cell>
          <cell r="B252">
            <v>57</v>
          </cell>
          <cell r="C252">
            <v>1</v>
          </cell>
          <cell r="D252">
            <v>4.50160843097736E-2</v>
          </cell>
        </row>
        <row r="253">
          <cell r="A253" t="str">
            <v>58nc1</v>
          </cell>
          <cell r="B253">
            <v>58</v>
          </cell>
          <cell r="C253">
            <v>1</v>
          </cell>
          <cell r="D253">
            <v>4.4969498102970497E-2</v>
          </cell>
        </row>
        <row r="254">
          <cell r="A254" t="str">
            <v>59nc1</v>
          </cell>
          <cell r="B254">
            <v>59</v>
          </cell>
          <cell r="C254">
            <v>1</v>
          </cell>
          <cell r="D254">
            <v>4.4921358758199102E-2</v>
          </cell>
        </row>
        <row r="255">
          <cell r="A255" t="str">
            <v>60nc1</v>
          </cell>
          <cell r="B255">
            <v>60</v>
          </cell>
          <cell r="C255">
            <v>1</v>
          </cell>
          <cell r="D255">
            <v>4.4871712110100798E-2</v>
          </cell>
        </row>
        <row r="256">
          <cell r="A256" t="str">
            <v>61nc1</v>
          </cell>
          <cell r="B256">
            <v>61</v>
          </cell>
          <cell r="C256">
            <v>1</v>
          </cell>
          <cell r="D256">
            <v>4.4820603761688498E-2</v>
          </cell>
        </row>
        <row r="257">
          <cell r="A257" t="str">
            <v>62nc1</v>
          </cell>
          <cell r="B257">
            <v>62</v>
          </cell>
          <cell r="C257">
            <v>1</v>
          </cell>
          <cell r="D257">
            <v>4.4768079078799303E-2</v>
          </cell>
        </row>
        <row r="258">
          <cell r="A258" t="str">
            <v>63nc1</v>
          </cell>
          <cell r="B258">
            <v>63</v>
          </cell>
          <cell r="C258">
            <v>1</v>
          </cell>
          <cell r="D258">
            <v>4.47141831849171E-2</v>
          </cell>
        </row>
        <row r="259">
          <cell r="A259" t="str">
            <v>64nc1</v>
          </cell>
          <cell r="B259">
            <v>64</v>
          </cell>
          <cell r="C259">
            <v>1</v>
          </cell>
          <cell r="D259">
            <v>4.4658960956318002E-2</v>
          </cell>
        </row>
        <row r="260">
          <cell r="A260" t="str">
            <v>65nc1</v>
          </cell>
          <cell r="B260">
            <v>65</v>
          </cell>
          <cell r="C260">
            <v>1</v>
          </cell>
          <cell r="D260">
            <v>4.4602457017583197E-2</v>
          </cell>
        </row>
        <row r="261">
          <cell r="A261" t="str">
            <v>66nc1</v>
          </cell>
          <cell r="B261">
            <v>66</v>
          </cell>
          <cell r="C261">
            <v>1</v>
          </cell>
          <cell r="D261">
            <v>4.4544715737448497E-2</v>
          </cell>
        </row>
        <row r="262">
          <cell r="A262" t="str">
            <v>67nc1</v>
          </cell>
          <cell r="B262">
            <v>67</v>
          </cell>
          <cell r="C262">
            <v>1</v>
          </cell>
          <cell r="D262">
            <v>4.4485781224998501E-2</v>
          </cell>
        </row>
        <row r="263">
          <cell r="A263" t="str">
            <v>68nc1</v>
          </cell>
          <cell r="B263">
            <v>68</v>
          </cell>
          <cell r="C263">
            <v>1</v>
          </cell>
          <cell r="D263">
            <v>4.4425697326214098E-2</v>
          </cell>
        </row>
        <row r="264">
          <cell r="A264" t="str">
            <v>69nc1</v>
          </cell>
          <cell r="B264">
            <v>69</v>
          </cell>
          <cell r="C264">
            <v>1</v>
          </cell>
          <cell r="D264">
            <v>4.4364507620858702E-2</v>
          </cell>
        </row>
        <row r="265">
          <cell r="A265" t="str">
            <v>70nc1</v>
          </cell>
          <cell r="B265">
            <v>70</v>
          </cell>
          <cell r="C265">
            <v>1</v>
          </cell>
          <cell r="D265">
            <v>4.43022554197091E-2</v>
          </cell>
        </row>
        <row r="266">
          <cell r="A266" t="str">
            <v>71nc1</v>
          </cell>
          <cell r="B266">
            <v>71</v>
          </cell>
          <cell r="C266">
            <v>1</v>
          </cell>
          <cell r="D266">
            <v>4.4238983762130098E-2</v>
          </cell>
        </row>
        <row r="267">
          <cell r="A267" t="str">
            <v>72nc1</v>
          </cell>
          <cell r="B267">
            <v>72</v>
          </cell>
          <cell r="C267">
            <v>1</v>
          </cell>
          <cell r="D267">
            <v>4.41747354139801E-2</v>
          </cell>
        </row>
        <row r="268">
          <cell r="A268" t="str">
            <v>73nc1</v>
          </cell>
          <cell r="B268">
            <v>73</v>
          </cell>
          <cell r="C268">
            <v>1</v>
          </cell>
          <cell r="D268">
            <v>4.4109552865876298E-2</v>
          </cell>
        </row>
        <row r="269">
          <cell r="A269" t="str">
            <v>74nc1</v>
          </cell>
          <cell r="B269">
            <v>74</v>
          </cell>
          <cell r="C269">
            <v>1</v>
          </cell>
          <cell r="D269">
            <v>4.4043478331764398E-2</v>
          </cell>
        </row>
        <row r="270">
          <cell r="A270" t="str">
            <v>75nc1</v>
          </cell>
          <cell r="B270">
            <v>75</v>
          </cell>
          <cell r="C270">
            <v>1</v>
          </cell>
          <cell r="D270">
            <v>4.3976553747852698E-2</v>
          </cell>
        </row>
        <row r="271">
          <cell r="A271" t="str">
            <v>76nc1</v>
          </cell>
          <cell r="B271">
            <v>76</v>
          </cell>
          <cell r="C271">
            <v>1</v>
          </cell>
          <cell r="D271">
            <v>4.3908820771863498E-2</v>
          </cell>
        </row>
        <row r="272">
          <cell r="A272" t="str">
            <v>77nc1</v>
          </cell>
          <cell r="B272">
            <v>77</v>
          </cell>
          <cell r="C272">
            <v>1</v>
          </cell>
          <cell r="D272">
            <v>4.3840320782612102E-2</v>
          </cell>
        </row>
        <row r="273">
          <cell r="A273" t="str">
            <v>78nc1</v>
          </cell>
          <cell r="B273">
            <v>78</v>
          </cell>
          <cell r="C273">
            <v>1</v>
          </cell>
          <cell r="D273">
            <v>4.3771094879926802E-2</v>
          </cell>
        </row>
        <row r="274">
          <cell r="A274" t="str">
            <v>79nc1</v>
          </cell>
          <cell r="B274">
            <v>79</v>
          </cell>
          <cell r="C274">
            <v>1</v>
          </cell>
          <cell r="D274">
            <v>4.3701183884880201E-2</v>
          </cell>
        </row>
        <row r="275">
          <cell r="A275" t="str">
            <v>80nc1</v>
          </cell>
          <cell r="B275">
            <v>80</v>
          </cell>
          <cell r="C275">
            <v>1</v>
          </cell>
          <cell r="D275">
            <v>4.3630628340353299E-2</v>
          </cell>
        </row>
        <row r="276">
          <cell r="A276" t="str">
            <v>81nc1</v>
          </cell>
          <cell r="B276">
            <v>81</v>
          </cell>
          <cell r="C276">
            <v>1</v>
          </cell>
          <cell r="D276">
            <v>4.3559468511921599E-2</v>
          </cell>
        </row>
        <row r="277">
          <cell r="A277" t="str">
            <v>82nc1</v>
          </cell>
          <cell r="B277">
            <v>82</v>
          </cell>
          <cell r="C277">
            <v>1</v>
          </cell>
          <cell r="D277">
            <v>4.3487744389059099E-2</v>
          </cell>
        </row>
        <row r="278">
          <cell r="A278" t="str">
            <v>83nc1</v>
          </cell>
          <cell r="B278">
            <v>83</v>
          </cell>
          <cell r="C278">
            <v>1</v>
          </cell>
          <cell r="D278">
            <v>4.34154956866563E-2</v>
          </cell>
        </row>
        <row r="279">
          <cell r="A279" t="str">
            <v>84nc1</v>
          </cell>
          <cell r="B279">
            <v>84</v>
          </cell>
          <cell r="C279">
            <v>1</v>
          </cell>
          <cell r="D279">
            <v>4.3342761846862601E-2</v>
          </cell>
        </row>
        <row r="280">
          <cell r="A280" t="str">
            <v>85nc1</v>
          </cell>
          <cell r="B280">
            <v>85</v>
          </cell>
          <cell r="C280">
            <v>1</v>
          </cell>
          <cell r="D280">
            <v>4.3269582041236203E-2</v>
          </cell>
        </row>
        <row r="281">
          <cell r="A281" t="str">
            <v>86nc1</v>
          </cell>
          <cell r="B281">
            <v>86</v>
          </cell>
          <cell r="C281">
            <v>1</v>
          </cell>
          <cell r="D281">
            <v>4.3195995173212397E-2</v>
          </cell>
        </row>
        <row r="282">
          <cell r="A282" t="str">
            <v>87nc1</v>
          </cell>
          <cell r="B282">
            <v>87</v>
          </cell>
          <cell r="C282">
            <v>1</v>
          </cell>
          <cell r="D282">
            <v>4.3122039880883103E-2</v>
          </cell>
        </row>
        <row r="283">
          <cell r="A283" t="str">
            <v>88nc1</v>
          </cell>
          <cell r="B283">
            <v>88</v>
          </cell>
          <cell r="C283">
            <v>1</v>
          </cell>
          <cell r="D283">
            <v>4.3047754499676599E-2</v>
          </cell>
        </row>
        <row r="284">
          <cell r="A284" t="str">
            <v>89nc1</v>
          </cell>
          <cell r="B284">
            <v>89</v>
          </cell>
          <cell r="C284">
            <v>1</v>
          </cell>
          <cell r="D284">
            <v>4.2973177224711001E-2</v>
          </cell>
        </row>
        <row r="285">
          <cell r="A285" t="str">
            <v>90nc1</v>
          </cell>
          <cell r="B285">
            <v>90</v>
          </cell>
          <cell r="C285">
            <v>1</v>
          </cell>
          <cell r="D285">
            <v>4.2898345879915999E-2</v>
          </cell>
        </row>
        <row r="286">
          <cell r="A286" t="str">
            <v>20nc2</v>
          </cell>
          <cell r="B286">
            <v>20</v>
          </cell>
          <cell r="C286">
            <v>2</v>
          </cell>
          <cell r="D286">
            <v>5.5316630563731602E-2</v>
          </cell>
        </row>
        <row r="287">
          <cell r="A287" t="str">
            <v>21nc2</v>
          </cell>
          <cell r="B287">
            <v>21</v>
          </cell>
          <cell r="C287">
            <v>2</v>
          </cell>
          <cell r="D287">
            <v>5.5306718006398699E-2</v>
          </cell>
        </row>
        <row r="288">
          <cell r="A288" t="str">
            <v>22nc2</v>
          </cell>
          <cell r="B288">
            <v>22</v>
          </cell>
          <cell r="C288">
            <v>2</v>
          </cell>
          <cell r="D288">
            <v>5.5295477675754399E-2</v>
          </cell>
        </row>
        <row r="289">
          <cell r="A289" t="str">
            <v>23nc2</v>
          </cell>
          <cell r="B289">
            <v>23</v>
          </cell>
          <cell r="C289">
            <v>2</v>
          </cell>
          <cell r="D289">
            <v>5.5282946755410997E-2</v>
          </cell>
        </row>
        <row r="290">
          <cell r="A290" t="str">
            <v>24nc2</v>
          </cell>
          <cell r="B290">
            <v>24</v>
          </cell>
          <cell r="C290">
            <v>2</v>
          </cell>
          <cell r="D290">
            <v>5.5269162665967798E-2</v>
          </cell>
        </row>
        <row r="291">
          <cell r="A291" t="str">
            <v>25nc2</v>
          </cell>
          <cell r="B291">
            <v>25</v>
          </cell>
          <cell r="C291">
            <v>2</v>
          </cell>
          <cell r="D291">
            <v>5.5254162220999103E-2</v>
          </cell>
        </row>
        <row r="292">
          <cell r="A292" t="str">
            <v>26nc2</v>
          </cell>
          <cell r="B292">
            <v>26</v>
          </cell>
          <cell r="C292">
            <v>2</v>
          </cell>
          <cell r="D292">
            <v>5.5237981662107097E-2</v>
          </cell>
        </row>
        <row r="293">
          <cell r="A293" t="str">
            <v>27nc2</v>
          </cell>
          <cell r="B293">
            <v>27</v>
          </cell>
          <cell r="C293">
            <v>2</v>
          </cell>
          <cell r="D293">
            <v>5.5220656691695402E-2</v>
          </cell>
        </row>
        <row r="294">
          <cell r="A294" t="str">
            <v>28nc2</v>
          </cell>
          <cell r="B294">
            <v>28</v>
          </cell>
          <cell r="C294">
            <v>2</v>
          </cell>
          <cell r="D294">
            <v>5.5202222503571499E-2</v>
          </cell>
        </row>
        <row r="295">
          <cell r="A295" t="str">
            <v>29nc2</v>
          </cell>
          <cell r="B295">
            <v>29</v>
          </cell>
          <cell r="C295">
            <v>2</v>
          </cell>
          <cell r="D295">
            <v>5.51827138115508E-2</v>
          </cell>
        </row>
        <row r="296">
          <cell r="A296" t="str">
            <v>30nc2</v>
          </cell>
          <cell r="B296">
            <v>30</v>
          </cell>
          <cell r="C296">
            <v>2</v>
          </cell>
          <cell r="D296">
            <v>5.5162164876159901E-2</v>
          </cell>
        </row>
        <row r="297">
          <cell r="A297" t="str">
            <v>31nc2</v>
          </cell>
          <cell r="B297">
            <v>31</v>
          </cell>
          <cell r="C297">
            <v>2</v>
          </cell>
          <cell r="D297">
            <v>5.5140609529675998E-2</v>
          </cell>
        </row>
        <row r="298">
          <cell r="A298" t="str">
            <v>32nc2</v>
          </cell>
          <cell r="B298">
            <v>32</v>
          </cell>
          <cell r="C298">
            <v>2</v>
          </cell>
          <cell r="D298">
            <v>5.5118081199578402E-2</v>
          </cell>
        </row>
        <row r="299">
          <cell r="A299" t="str">
            <v>33nc2</v>
          </cell>
          <cell r="B299">
            <v>33</v>
          </cell>
          <cell r="C299">
            <v>2</v>
          </cell>
          <cell r="D299">
            <v>5.50946129305879E-2</v>
          </cell>
        </row>
        <row r="300">
          <cell r="A300" t="str">
            <v>34nc2</v>
          </cell>
          <cell r="B300">
            <v>34</v>
          </cell>
          <cell r="C300">
            <v>2</v>
          </cell>
          <cell r="D300">
            <v>5.50702374053244E-2</v>
          </cell>
        </row>
        <row r="301">
          <cell r="A301" t="str">
            <v>35nc2</v>
          </cell>
          <cell r="B301">
            <v>35</v>
          </cell>
          <cell r="C301">
            <v>2</v>
          </cell>
          <cell r="D301">
            <v>5.5044999987982401E-2</v>
          </cell>
        </row>
        <row r="302">
          <cell r="A302" t="str">
            <v>36nc2</v>
          </cell>
          <cell r="B302">
            <v>36</v>
          </cell>
          <cell r="C302">
            <v>2</v>
          </cell>
          <cell r="D302">
            <v>5.5018908261371603E-2</v>
          </cell>
        </row>
        <row r="303">
          <cell r="A303" t="str">
            <v>37nc2</v>
          </cell>
          <cell r="B303">
            <v>37</v>
          </cell>
          <cell r="C303">
            <v>2</v>
          </cell>
          <cell r="D303">
            <v>5.49920054372183E-2</v>
          </cell>
        </row>
        <row r="304">
          <cell r="A304" t="str">
            <v>38nc2</v>
          </cell>
          <cell r="B304">
            <v>38</v>
          </cell>
          <cell r="C304">
            <v>2</v>
          </cell>
          <cell r="D304">
            <v>5.4964322933042202E-2</v>
          </cell>
        </row>
        <row r="305">
          <cell r="A305" t="str">
            <v>39nc2</v>
          </cell>
          <cell r="B305">
            <v>39</v>
          </cell>
          <cell r="C305">
            <v>2</v>
          </cell>
          <cell r="D305">
            <v>5.4935891891546497E-2</v>
          </cell>
        </row>
        <row r="306">
          <cell r="A306" t="str">
            <v>40nc2</v>
          </cell>
          <cell r="B306">
            <v>40</v>
          </cell>
          <cell r="C306">
            <v>2</v>
          </cell>
          <cell r="D306">
            <v>5.4906743195410002E-2</v>
          </cell>
        </row>
        <row r="307">
          <cell r="A307" t="str">
            <v>41nc2</v>
          </cell>
          <cell r="B307">
            <v>41</v>
          </cell>
          <cell r="C307">
            <v>2</v>
          </cell>
          <cell r="D307">
            <v>5.4876907481384803E-2</v>
          </cell>
        </row>
        <row r="308">
          <cell r="A308" t="str">
            <v>42nc2</v>
          </cell>
          <cell r="B308">
            <v>42</v>
          </cell>
          <cell r="C308">
            <v>2</v>
          </cell>
          <cell r="D308">
            <v>5.4846415153708201E-2</v>
          </cell>
        </row>
        <row r="309">
          <cell r="A309" t="str">
            <v>43nc2</v>
          </cell>
          <cell r="B309">
            <v>43</v>
          </cell>
          <cell r="C309">
            <v>2</v>
          </cell>
          <cell r="D309">
            <v>5.48152963969415E-2</v>
          </cell>
        </row>
        <row r="310">
          <cell r="A310" t="str">
            <v>44nc2</v>
          </cell>
          <cell r="B310">
            <v>44</v>
          </cell>
          <cell r="C310">
            <v>2</v>
          </cell>
          <cell r="D310">
            <v>5.4783581188250198E-2</v>
          </cell>
        </row>
        <row r="311">
          <cell r="A311" t="str">
            <v>45nc2</v>
          </cell>
          <cell r="B311">
            <v>45</v>
          </cell>
          <cell r="C311">
            <v>2</v>
          </cell>
          <cell r="D311">
            <v>5.4751299309205498E-2</v>
          </cell>
        </row>
        <row r="312">
          <cell r="A312" t="str">
            <v>46nc2</v>
          </cell>
          <cell r="B312">
            <v>46</v>
          </cell>
          <cell r="C312">
            <v>2</v>
          </cell>
          <cell r="D312">
            <v>5.4718480357106698E-2</v>
          </cell>
        </row>
        <row r="313">
          <cell r="A313" t="str">
            <v>47nc2</v>
          </cell>
          <cell r="B313">
            <v>47</v>
          </cell>
          <cell r="C313">
            <v>2</v>
          </cell>
          <cell r="D313">
            <v>5.4685153755917801E-2</v>
          </cell>
        </row>
        <row r="314">
          <cell r="A314" t="str">
            <v>48nc2</v>
          </cell>
          <cell r="B314">
            <v>48</v>
          </cell>
          <cell r="C314">
            <v>2</v>
          </cell>
          <cell r="D314">
            <v>5.4651348766810298E-2</v>
          </cell>
        </row>
        <row r="315">
          <cell r="A315" t="str">
            <v>49nc2</v>
          </cell>
          <cell r="B315">
            <v>49</v>
          </cell>
          <cell r="C315">
            <v>2</v>
          </cell>
          <cell r="D315">
            <v>5.4617094498398001E-2</v>
          </cell>
        </row>
        <row r="316">
          <cell r="A316" t="str">
            <v>50nc2</v>
          </cell>
          <cell r="B316">
            <v>50</v>
          </cell>
          <cell r="C316">
            <v>2</v>
          </cell>
          <cell r="D316">
            <v>5.4582419916621397E-2</v>
          </cell>
        </row>
        <row r="317">
          <cell r="A317" t="str">
            <v>51nc2</v>
          </cell>
          <cell r="B317">
            <v>51</v>
          </cell>
          <cell r="C317">
            <v>2</v>
          </cell>
          <cell r="D317">
            <v>5.4547353854406802E-2</v>
          </cell>
        </row>
        <row r="318">
          <cell r="A318" t="str">
            <v>52nc2</v>
          </cell>
          <cell r="B318">
            <v>52</v>
          </cell>
          <cell r="C318">
            <v>2</v>
          </cell>
          <cell r="D318">
            <v>5.45119250210424E-2</v>
          </cell>
        </row>
        <row r="319">
          <cell r="A319" t="str">
            <v>53nc2</v>
          </cell>
          <cell r="B319">
            <v>53</v>
          </cell>
          <cell r="C319">
            <v>2</v>
          </cell>
          <cell r="D319">
            <v>5.4476162011352199E-2</v>
          </cell>
        </row>
        <row r="320">
          <cell r="A320" t="str">
            <v>54nc2</v>
          </cell>
          <cell r="B320">
            <v>54</v>
          </cell>
          <cell r="C320">
            <v>2</v>
          </cell>
          <cell r="D320">
            <v>5.44400933146603E-2</v>
          </cell>
        </row>
        <row r="321">
          <cell r="A321" t="str">
            <v>55nc2</v>
          </cell>
          <cell r="B321">
            <v>55</v>
          </cell>
          <cell r="C321">
            <v>2</v>
          </cell>
          <cell r="D321">
            <v>5.4403747323604298E-2</v>
          </cell>
        </row>
        <row r="322">
          <cell r="A322" t="str">
            <v>56nc2</v>
          </cell>
          <cell r="B322">
            <v>56</v>
          </cell>
          <cell r="C322">
            <v>2</v>
          </cell>
          <cell r="D322">
            <v>5.4367152342763202E-2</v>
          </cell>
        </row>
        <row r="323">
          <cell r="A323" t="str">
            <v>57nc2</v>
          </cell>
          <cell r="B323">
            <v>57</v>
          </cell>
          <cell r="C323">
            <v>2</v>
          </cell>
          <cell r="D323">
            <v>5.43303365971851E-2</v>
          </cell>
        </row>
        <row r="324">
          <cell r="A324" t="str">
            <v>58nc2</v>
          </cell>
          <cell r="B324">
            <v>58</v>
          </cell>
          <cell r="C324">
            <v>2</v>
          </cell>
          <cell r="D324">
            <v>5.4293328240776498E-2</v>
          </cell>
        </row>
        <row r="325">
          <cell r="A325" t="str">
            <v>59nc2</v>
          </cell>
          <cell r="B325">
            <v>59</v>
          </cell>
          <cell r="C325">
            <v>2</v>
          </cell>
          <cell r="D325">
            <v>5.4256155364612903E-2</v>
          </cell>
        </row>
        <row r="326">
          <cell r="A326" t="str">
            <v>60nc2</v>
          </cell>
          <cell r="B326">
            <v>60</v>
          </cell>
          <cell r="C326">
            <v>2</v>
          </cell>
          <cell r="D326">
            <v>5.4218846005151401E-2</v>
          </cell>
        </row>
        <row r="327">
          <cell r="A327" t="str">
            <v>61nc2</v>
          </cell>
          <cell r="B327">
            <v>61</v>
          </cell>
          <cell r="C327">
            <v>2</v>
          </cell>
          <cell r="D327">
            <v>5.4181428152403503E-2</v>
          </cell>
        </row>
        <row r="328">
          <cell r="A328" t="str">
            <v>62nc2</v>
          </cell>
          <cell r="B328">
            <v>62</v>
          </cell>
          <cell r="C328">
            <v>2</v>
          </cell>
          <cell r="D328">
            <v>5.4143929758028397E-2</v>
          </cell>
        </row>
        <row r="329">
          <cell r="A329" t="str">
            <v>63nc2</v>
          </cell>
          <cell r="B329">
            <v>63</v>
          </cell>
          <cell r="C329">
            <v>2</v>
          </cell>
          <cell r="D329">
            <v>5.4106378743422598E-2</v>
          </cell>
        </row>
        <row r="330">
          <cell r="A330" t="str">
            <v>64nc2</v>
          </cell>
          <cell r="B330">
            <v>64</v>
          </cell>
          <cell r="C330">
            <v>2</v>
          </cell>
          <cell r="D330">
            <v>5.4068803007756697E-2</v>
          </cell>
        </row>
        <row r="331">
          <cell r="A331" t="str">
            <v>65nc2</v>
          </cell>
          <cell r="B331">
            <v>65</v>
          </cell>
          <cell r="C331">
            <v>2</v>
          </cell>
          <cell r="D331">
            <v>5.40312304360318E-2</v>
          </cell>
        </row>
        <row r="332">
          <cell r="A332" t="str">
            <v>66nc2</v>
          </cell>
          <cell r="B332">
            <v>66</v>
          </cell>
          <cell r="C332">
            <v>2</v>
          </cell>
          <cell r="D332">
            <v>5.3993688907121799E-2</v>
          </cell>
        </row>
        <row r="333">
          <cell r="A333" t="str">
            <v>67nc2</v>
          </cell>
          <cell r="B333">
            <v>67</v>
          </cell>
          <cell r="C333">
            <v>2</v>
          </cell>
          <cell r="D333">
            <v>5.3956206301833898E-2</v>
          </cell>
        </row>
        <row r="334">
          <cell r="A334" t="str">
            <v>68nc2</v>
          </cell>
          <cell r="B334">
            <v>68</v>
          </cell>
          <cell r="C334">
            <v>2</v>
          </cell>
          <cell r="D334">
            <v>5.3918810511005798E-2</v>
          </cell>
        </row>
        <row r="335">
          <cell r="A335" t="str">
            <v>69nc2</v>
          </cell>
          <cell r="B335">
            <v>69</v>
          </cell>
          <cell r="C335">
            <v>2</v>
          </cell>
          <cell r="D335">
            <v>5.3881529443634099E-2</v>
          </cell>
        </row>
        <row r="336">
          <cell r="A336" t="str">
            <v>70nc2</v>
          </cell>
          <cell r="B336">
            <v>70</v>
          </cell>
          <cell r="C336">
            <v>2</v>
          </cell>
          <cell r="D336">
            <v>5.3844391035053202E-2</v>
          </cell>
        </row>
        <row r="337">
          <cell r="A337" t="str">
            <v>71nc2</v>
          </cell>
          <cell r="B337">
            <v>71</v>
          </cell>
          <cell r="C337">
            <v>2</v>
          </cell>
          <cell r="D337">
            <v>5.3807423255181903E-2</v>
          </cell>
        </row>
        <row r="338">
          <cell r="A338" t="str">
            <v>72nc2</v>
          </cell>
          <cell r="B338">
            <v>72</v>
          </cell>
          <cell r="C338">
            <v>2</v>
          </cell>
          <cell r="D338">
            <v>5.37706541168297E-2</v>
          </cell>
        </row>
        <row r="339">
          <cell r="A339" t="str">
            <v>73nc2</v>
          </cell>
          <cell r="B339">
            <v>73</v>
          </cell>
          <cell r="C339">
            <v>2</v>
          </cell>
          <cell r="D339">
            <v>5.3734111684109902E-2</v>
          </cell>
        </row>
        <row r="340">
          <cell r="A340" t="str">
            <v>74nc2</v>
          </cell>
          <cell r="B340">
            <v>74</v>
          </cell>
          <cell r="C340">
            <v>2</v>
          </cell>
          <cell r="D340">
            <v>5.36978240809107E-2</v>
          </cell>
        </row>
        <row r="341">
          <cell r="A341" t="str">
            <v>75nc2</v>
          </cell>
          <cell r="B341">
            <v>75</v>
          </cell>
          <cell r="C341">
            <v>2</v>
          </cell>
          <cell r="D341">
            <v>5.3661819499504999E-2</v>
          </cell>
        </row>
        <row r="342">
          <cell r="A342" t="str">
            <v>76nc2</v>
          </cell>
          <cell r="B342">
            <v>76</v>
          </cell>
          <cell r="C342">
            <v>2</v>
          </cell>
          <cell r="D342">
            <v>5.3626126209257802E-2</v>
          </cell>
        </row>
        <row r="343">
          <cell r="A343" t="str">
            <v>77nc2</v>
          </cell>
          <cell r="B343">
            <v>77</v>
          </cell>
          <cell r="C343">
            <v>2</v>
          </cell>
          <cell r="D343">
            <v>5.3590772565456198E-2</v>
          </cell>
        </row>
        <row r="344">
          <cell r="A344" t="str">
            <v>78nc2</v>
          </cell>
          <cell r="B344">
            <v>78</v>
          </cell>
          <cell r="C344">
            <v>2</v>
          </cell>
          <cell r="D344">
            <v>5.3555787018290502E-2</v>
          </cell>
        </row>
        <row r="345">
          <cell r="A345" t="str">
            <v>79nc2</v>
          </cell>
          <cell r="B345">
            <v>79</v>
          </cell>
          <cell r="C345">
            <v>2</v>
          </cell>
          <cell r="D345">
            <v>5.3521198121963397E-2</v>
          </cell>
        </row>
        <row r="346">
          <cell r="A346" t="str">
            <v>80nc2</v>
          </cell>
          <cell r="B346">
            <v>80</v>
          </cell>
          <cell r="C346">
            <v>2</v>
          </cell>
          <cell r="D346">
            <v>5.3487034543970802E-2</v>
          </cell>
        </row>
        <row r="347">
          <cell r="A347" t="str">
            <v>81nc2</v>
          </cell>
          <cell r="B347">
            <v>81</v>
          </cell>
          <cell r="C347">
            <v>2</v>
          </cell>
          <cell r="D347">
            <v>5.34533250745481E-2</v>
          </cell>
        </row>
        <row r="348">
          <cell r="A348" t="str">
            <v>82nc2</v>
          </cell>
          <cell r="B348">
            <v>82</v>
          </cell>
          <cell r="C348">
            <v>2</v>
          </cell>
          <cell r="D348">
            <v>5.34200986362987E-2</v>
          </cell>
        </row>
        <row r="349">
          <cell r="A349" t="str">
            <v>83nc2</v>
          </cell>
          <cell r="B349">
            <v>83</v>
          </cell>
          <cell r="C349">
            <v>2</v>
          </cell>
          <cell r="D349">
            <v>5.3387384294003901E-2</v>
          </cell>
        </row>
        <row r="350">
          <cell r="A350" t="str">
            <v>84nc2</v>
          </cell>
          <cell r="B350">
            <v>84</v>
          </cell>
          <cell r="C350">
            <v>2</v>
          </cell>
          <cell r="D350">
            <v>5.3355211264649899E-2</v>
          </cell>
        </row>
        <row r="351">
          <cell r="A351" t="str">
            <v>85nc2</v>
          </cell>
          <cell r="B351">
            <v>85</v>
          </cell>
          <cell r="C351">
            <v>2</v>
          </cell>
          <cell r="D351">
            <v>5.3323608927662601E-2</v>
          </cell>
        </row>
        <row r="352">
          <cell r="A352" t="str">
            <v>86nc2</v>
          </cell>
          <cell r="B352">
            <v>86</v>
          </cell>
          <cell r="C352">
            <v>2</v>
          </cell>
          <cell r="D352">
            <v>5.3292606835372298E-2</v>
          </cell>
        </row>
        <row r="353">
          <cell r="A353" t="str">
            <v>87nc2</v>
          </cell>
          <cell r="B353">
            <v>87</v>
          </cell>
          <cell r="C353">
            <v>2</v>
          </cell>
          <cell r="D353">
            <v>5.32622347237241E-2</v>
          </cell>
        </row>
        <row r="354">
          <cell r="A354" t="str">
            <v>88nc2</v>
          </cell>
          <cell r="B354">
            <v>88</v>
          </cell>
          <cell r="C354">
            <v>2</v>
          </cell>
          <cell r="D354">
            <v>5.3232522523223302E-2</v>
          </cell>
        </row>
        <row r="355">
          <cell r="A355" t="str">
            <v>89nc2</v>
          </cell>
          <cell r="B355">
            <v>89</v>
          </cell>
          <cell r="C355">
            <v>2</v>
          </cell>
          <cell r="D355">
            <v>5.32035003701683E-2</v>
          </cell>
        </row>
        <row r="356">
          <cell r="A356" t="str">
            <v>90nc2</v>
          </cell>
          <cell r="B356">
            <v>90</v>
          </cell>
          <cell r="C356">
            <v>2</v>
          </cell>
          <cell r="D356">
            <v>5.3175198618166802E-2</v>
          </cell>
        </row>
        <row r="357">
          <cell r="A357" t="str">
            <v>20nc3</v>
          </cell>
          <cell r="B357">
            <v>20</v>
          </cell>
          <cell r="C357">
            <v>3</v>
          </cell>
          <cell r="D357">
            <v>5.7851514896945601E-2</v>
          </cell>
        </row>
        <row r="358">
          <cell r="A358" t="str">
            <v>21nc3</v>
          </cell>
          <cell r="B358">
            <v>21</v>
          </cell>
          <cell r="C358">
            <v>3</v>
          </cell>
          <cell r="D358">
            <v>5.78160852250829E-2</v>
          </cell>
        </row>
        <row r="359">
          <cell r="A359" t="str">
            <v>22nc3</v>
          </cell>
          <cell r="B359">
            <v>22</v>
          </cell>
          <cell r="C359">
            <v>3</v>
          </cell>
          <cell r="D359">
            <v>5.7781173076056E-2</v>
          </cell>
        </row>
        <row r="360">
          <cell r="A360" t="str">
            <v>23nc3</v>
          </cell>
          <cell r="B360">
            <v>23</v>
          </cell>
          <cell r="C360">
            <v>3</v>
          </cell>
          <cell r="D360">
            <v>5.7746792205321099E-2</v>
          </cell>
        </row>
        <row r="361">
          <cell r="A361" t="str">
            <v>24nc3</v>
          </cell>
          <cell r="B361">
            <v>24</v>
          </cell>
          <cell r="C361">
            <v>3</v>
          </cell>
          <cell r="D361">
            <v>5.7712958282126997E-2</v>
          </cell>
        </row>
        <row r="362">
          <cell r="A362" t="str">
            <v>25nc3</v>
          </cell>
          <cell r="B362">
            <v>25</v>
          </cell>
          <cell r="C362">
            <v>3</v>
          </cell>
          <cell r="D362">
            <v>5.7679686360077101E-2</v>
          </cell>
        </row>
        <row r="363">
          <cell r="A363" t="str">
            <v>26nc3</v>
          </cell>
          <cell r="B363">
            <v>26</v>
          </cell>
          <cell r="C363">
            <v>3</v>
          </cell>
          <cell r="D363">
            <v>5.7646990929985403E-2</v>
          </cell>
        </row>
        <row r="364">
          <cell r="A364" t="str">
            <v>27nc3</v>
          </cell>
          <cell r="B364">
            <v>27</v>
          </cell>
          <cell r="C364">
            <v>3</v>
          </cell>
          <cell r="D364">
            <v>5.7614885969639901E-2</v>
          </cell>
        </row>
        <row r="365">
          <cell r="A365" t="str">
            <v>28nc3</v>
          </cell>
          <cell r="B365">
            <v>28</v>
          </cell>
          <cell r="C365">
            <v>3</v>
          </cell>
          <cell r="D365">
            <v>5.7583384990411497E-2</v>
          </cell>
        </row>
        <row r="366">
          <cell r="A366" t="str">
            <v>29nc3</v>
          </cell>
          <cell r="B366">
            <v>29</v>
          </cell>
          <cell r="C366">
            <v>3</v>
          </cell>
          <cell r="D366">
            <v>5.7552501080946297E-2</v>
          </cell>
        </row>
        <row r="367">
          <cell r="A367" t="str">
            <v>30nc3</v>
          </cell>
          <cell r="B367">
            <v>30</v>
          </cell>
          <cell r="C367">
            <v>3</v>
          </cell>
          <cell r="D367">
            <v>5.75222469481938E-2</v>
          </cell>
        </row>
        <row r="368">
          <cell r="A368" t="str">
            <v>31nc3</v>
          </cell>
          <cell r="B368">
            <v>31</v>
          </cell>
          <cell r="C368">
            <v>3</v>
          </cell>
          <cell r="D368">
            <v>5.7492634955888099E-2</v>
          </cell>
        </row>
        <row r="369">
          <cell r="A369" t="str">
            <v>32nc3</v>
          </cell>
          <cell r="B369">
            <v>32</v>
          </cell>
          <cell r="C369">
            <v>3</v>
          </cell>
          <cell r="D369">
            <v>5.7463677160850303E-2</v>
          </cell>
        </row>
        <row r="370">
          <cell r="A370" t="str">
            <v>33nc3</v>
          </cell>
          <cell r="B370">
            <v>33</v>
          </cell>
          <cell r="C370">
            <v>3</v>
          </cell>
          <cell r="D370">
            <v>5.7435385347104899E-2</v>
          </cell>
        </row>
        <row r="371">
          <cell r="A371" t="str">
            <v>34nc3</v>
          </cell>
          <cell r="B371">
            <v>34</v>
          </cell>
          <cell r="C371">
            <v>3</v>
          </cell>
          <cell r="D371">
            <v>5.7407771058086803E-2</v>
          </cell>
        </row>
        <row r="372">
          <cell r="A372" t="str">
            <v>35nc3</v>
          </cell>
          <cell r="B372">
            <v>35</v>
          </cell>
          <cell r="C372">
            <v>3</v>
          </cell>
          <cell r="D372">
            <v>5.7380845627057399E-2</v>
          </cell>
        </row>
        <row r="373">
          <cell r="A373" t="str">
            <v>36nc3</v>
          </cell>
          <cell r="B373">
            <v>36</v>
          </cell>
          <cell r="C373">
            <v>3</v>
          </cell>
          <cell r="D373">
            <v>5.7354633738283603E-2</v>
          </cell>
        </row>
        <row r="374">
          <cell r="A374" t="str">
            <v>37nc3</v>
          </cell>
          <cell r="B374">
            <v>37</v>
          </cell>
          <cell r="C374">
            <v>3</v>
          </cell>
          <cell r="D374">
            <v>5.7329121188915998E-2</v>
          </cell>
        </row>
        <row r="375">
          <cell r="A375" t="str">
            <v>38nc3</v>
          </cell>
          <cell r="B375">
            <v>38</v>
          </cell>
          <cell r="C375">
            <v>3</v>
          </cell>
          <cell r="D375">
            <v>5.7304330647912599E-2</v>
          </cell>
        </row>
        <row r="376">
          <cell r="A376" t="str">
            <v>39nc3</v>
          </cell>
          <cell r="B376">
            <v>39</v>
          </cell>
          <cell r="C376">
            <v>3</v>
          </cell>
          <cell r="D376">
            <v>5.7280272879819599E-2</v>
          </cell>
        </row>
        <row r="377">
          <cell r="A377" t="str">
            <v>40nc3</v>
          </cell>
          <cell r="B377">
            <v>40</v>
          </cell>
          <cell r="C377">
            <v>3</v>
          </cell>
          <cell r="D377">
            <v>5.7256958568780297E-2</v>
          </cell>
        </row>
        <row r="378">
          <cell r="A378" t="str">
            <v>41nc3</v>
          </cell>
          <cell r="B378">
            <v>41</v>
          </cell>
          <cell r="C378">
            <v>3</v>
          </cell>
          <cell r="D378">
            <v>5.7234398340821301E-2</v>
          </cell>
        </row>
        <row r="379">
          <cell r="A379" t="str">
            <v>42nc3</v>
          </cell>
          <cell r="B379">
            <v>42</v>
          </cell>
          <cell r="C379">
            <v>3</v>
          </cell>
          <cell r="D379">
            <v>5.7212602785095899E-2</v>
          </cell>
        </row>
        <row r="380">
          <cell r="A380" t="str">
            <v>43nc3</v>
          </cell>
          <cell r="B380">
            <v>43</v>
          </cell>
          <cell r="C380">
            <v>3</v>
          </cell>
          <cell r="D380">
            <v>5.7191582474221798E-2</v>
          </cell>
        </row>
        <row r="381">
          <cell r="A381" t="str">
            <v>44nc3</v>
          </cell>
          <cell r="B381">
            <v>44</v>
          </cell>
          <cell r="C381">
            <v>3</v>
          </cell>
          <cell r="D381">
            <v>5.71713479837525E-2</v>
          </cell>
        </row>
        <row r="382">
          <cell r="A382" t="str">
            <v>45nc3</v>
          </cell>
          <cell r="B382">
            <v>45</v>
          </cell>
          <cell r="C382">
            <v>3</v>
          </cell>
          <cell r="D382">
            <v>5.7151909910879102E-2</v>
          </cell>
        </row>
        <row r="383">
          <cell r="A383" t="str">
            <v>46nc3</v>
          </cell>
          <cell r="B383">
            <v>46</v>
          </cell>
          <cell r="C383">
            <v>3</v>
          </cell>
          <cell r="D383">
            <v>5.7133278892384898E-2</v>
          </cell>
        </row>
        <row r="384">
          <cell r="A384" t="str">
            <v>47nc3</v>
          </cell>
          <cell r="B384">
            <v>47</v>
          </cell>
          <cell r="C384">
            <v>3</v>
          </cell>
          <cell r="D384">
            <v>5.7115465621962201E-2</v>
          </cell>
        </row>
        <row r="385">
          <cell r="A385" t="str">
            <v>48nc3</v>
          </cell>
          <cell r="B385">
            <v>48</v>
          </cell>
          <cell r="C385">
            <v>3</v>
          </cell>
          <cell r="D385">
            <v>5.7098480866903598E-2</v>
          </cell>
        </row>
        <row r="386">
          <cell r="A386" t="str">
            <v>49nc3</v>
          </cell>
          <cell r="B386">
            <v>49</v>
          </cell>
          <cell r="C386">
            <v>3</v>
          </cell>
          <cell r="D386">
            <v>5.7082335484268901E-2</v>
          </cell>
        </row>
        <row r="387">
          <cell r="A387" t="str">
            <v>50nc3</v>
          </cell>
          <cell r="B387">
            <v>50</v>
          </cell>
          <cell r="C387">
            <v>3</v>
          </cell>
          <cell r="D387">
            <v>5.7067040436493403E-2</v>
          </cell>
        </row>
        <row r="388">
          <cell r="A388" t="str">
            <v>51nc3</v>
          </cell>
          <cell r="B388">
            <v>51</v>
          </cell>
          <cell r="C388">
            <v>3</v>
          </cell>
          <cell r="D388">
            <v>5.7052606806591397E-2</v>
          </cell>
        </row>
        <row r="389">
          <cell r="A389" t="str">
            <v>52nc3</v>
          </cell>
          <cell r="B389">
            <v>52</v>
          </cell>
          <cell r="C389">
            <v>3</v>
          </cell>
          <cell r="D389">
            <v>5.7039045812898197E-2</v>
          </cell>
        </row>
        <row r="390">
          <cell r="A390" t="str">
            <v>53nc3</v>
          </cell>
          <cell r="B390">
            <v>53</v>
          </cell>
          <cell r="C390">
            <v>3</v>
          </cell>
          <cell r="D390">
            <v>5.7026368823450399E-2</v>
          </cell>
        </row>
        <row r="391">
          <cell r="A391" t="str">
            <v>54nc3</v>
          </cell>
          <cell r="B391">
            <v>54</v>
          </cell>
          <cell r="C391">
            <v>3</v>
          </cell>
          <cell r="D391">
            <v>5.7014587370010202E-2</v>
          </cell>
        </row>
        <row r="392">
          <cell r="A392" t="str">
            <v>55nc3</v>
          </cell>
          <cell r="B392">
            <v>55</v>
          </cell>
          <cell r="C392">
            <v>3</v>
          </cell>
          <cell r="D392">
            <v>5.70037131618003E-2</v>
          </cell>
        </row>
        <row r="393">
          <cell r="A393" t="str">
            <v>56nc3</v>
          </cell>
          <cell r="B393">
            <v>56</v>
          </cell>
          <cell r="C393">
            <v>3</v>
          </cell>
          <cell r="D393">
            <v>5.6993758098931098E-2</v>
          </cell>
        </row>
        <row r="394">
          <cell r="A394" t="str">
            <v>57nc3</v>
          </cell>
          <cell r="B394">
            <v>57</v>
          </cell>
          <cell r="C394">
            <v>3</v>
          </cell>
          <cell r="D394">
            <v>5.6984734285614E-2</v>
          </cell>
        </row>
        <row r="395">
          <cell r="A395" t="str">
            <v>58nc3</v>
          </cell>
          <cell r="B395">
            <v>58</v>
          </cell>
          <cell r="C395">
            <v>3</v>
          </cell>
          <cell r="D395">
            <v>5.6976654043131097E-2</v>
          </cell>
        </row>
        <row r="396">
          <cell r="A396" t="str">
            <v>59nc3</v>
          </cell>
          <cell r="B396">
            <v>59</v>
          </cell>
          <cell r="C396">
            <v>3</v>
          </cell>
          <cell r="D396">
            <v>5.6969529922638103E-2</v>
          </cell>
        </row>
        <row r="397">
          <cell r="A397" t="str">
            <v>60nc3</v>
          </cell>
          <cell r="B397">
            <v>60</v>
          </cell>
          <cell r="C397">
            <v>3</v>
          </cell>
          <cell r="D397">
            <v>5.6963374717781699E-2</v>
          </cell>
        </row>
        <row r="398">
          <cell r="A398" t="str">
            <v>61nc3</v>
          </cell>
          <cell r="B398">
            <v>61</v>
          </cell>
          <cell r="C398">
            <v>3</v>
          </cell>
          <cell r="D398">
            <v>5.6958201477208197E-2</v>
          </cell>
        </row>
        <row r="399">
          <cell r="A399" t="str">
            <v>62nc3</v>
          </cell>
          <cell r="B399">
            <v>62</v>
          </cell>
          <cell r="C399">
            <v>3</v>
          </cell>
          <cell r="D399">
            <v>5.6954023516925599E-2</v>
          </cell>
        </row>
        <row r="400">
          <cell r="A400" t="str">
            <v>63nc3</v>
          </cell>
          <cell r="B400">
            <v>63</v>
          </cell>
          <cell r="C400">
            <v>3</v>
          </cell>
          <cell r="D400">
            <v>5.6950854432611199E-2</v>
          </cell>
        </row>
        <row r="401">
          <cell r="A401" t="str">
            <v>64nc3</v>
          </cell>
          <cell r="B401">
            <v>64</v>
          </cell>
          <cell r="C401">
            <v>3</v>
          </cell>
          <cell r="D401">
            <v>5.6948708111815502E-2</v>
          </cell>
        </row>
        <row r="402">
          <cell r="A402" t="str">
            <v>65nc3</v>
          </cell>
          <cell r="B402">
            <v>65</v>
          </cell>
          <cell r="C402">
            <v>3</v>
          </cell>
          <cell r="D402">
            <v>5.6947598746157402E-2</v>
          </cell>
        </row>
        <row r="403">
          <cell r="A403" t="str">
            <v>66nc3</v>
          </cell>
          <cell r="B403">
            <v>66</v>
          </cell>
          <cell r="C403">
            <v>3</v>
          </cell>
          <cell r="D403">
            <v>5.6947540843465497E-2</v>
          </cell>
        </row>
        <row r="404">
          <cell r="A404" t="str">
            <v>67nc3</v>
          </cell>
          <cell r="B404">
            <v>67</v>
          </cell>
          <cell r="C404">
            <v>3</v>
          </cell>
          <cell r="D404">
            <v>5.6948549239928301E-2</v>
          </cell>
        </row>
        <row r="405">
          <cell r="A405" t="str">
            <v>68nc3</v>
          </cell>
          <cell r="B405">
            <v>68</v>
          </cell>
          <cell r="C405">
            <v>3</v>
          </cell>
          <cell r="D405">
            <v>5.6950639112264098E-2</v>
          </cell>
        </row>
        <row r="406">
          <cell r="A406" t="str">
            <v>69nc3</v>
          </cell>
          <cell r="B406">
            <v>69</v>
          </cell>
          <cell r="C406">
            <v>3</v>
          </cell>
          <cell r="D406">
            <v>5.6953825989921401E-2</v>
          </cell>
        </row>
        <row r="407">
          <cell r="A407" t="str">
            <v>70nc3</v>
          </cell>
          <cell r="B407">
            <v>70</v>
          </cell>
          <cell r="C407">
            <v>3</v>
          </cell>
          <cell r="D407">
            <v>5.6958125767333098E-2</v>
          </cell>
        </row>
        <row r="408">
          <cell r="A408" t="str">
            <v>71nc3</v>
          </cell>
          <cell r="B408">
            <v>71</v>
          </cell>
          <cell r="C408">
            <v>3</v>
          </cell>
          <cell r="D408">
            <v>5.6963554716253299E-2</v>
          </cell>
        </row>
        <row r="409">
          <cell r="A409" t="str">
            <v>72nc3</v>
          </cell>
          <cell r="B409">
            <v>72</v>
          </cell>
          <cell r="C409">
            <v>3</v>
          </cell>
          <cell r="D409">
            <v>5.6970129498175898E-2</v>
          </cell>
        </row>
        <row r="410">
          <cell r="A410" t="str">
            <v>73nc3</v>
          </cell>
          <cell r="B410">
            <v>73</v>
          </cell>
          <cell r="C410">
            <v>3</v>
          </cell>
          <cell r="D410">
            <v>5.6977867176889102E-2</v>
          </cell>
        </row>
        <row r="411">
          <cell r="A411" t="str">
            <v>74nc3</v>
          </cell>
          <cell r="B411">
            <v>74</v>
          </cell>
          <cell r="C411">
            <v>3</v>
          </cell>
          <cell r="D411">
            <v>5.6986785231125797E-2</v>
          </cell>
        </row>
        <row r="412">
          <cell r="A412" t="str">
            <v>75nc3</v>
          </cell>
          <cell r="B412">
            <v>75</v>
          </cell>
          <cell r="C412">
            <v>3</v>
          </cell>
          <cell r="D412">
            <v>5.6996901567400303E-2</v>
          </cell>
        </row>
        <row r="413">
          <cell r="A413" t="str">
            <v>76nc3</v>
          </cell>
          <cell r="B413">
            <v>76</v>
          </cell>
          <cell r="C413">
            <v>3</v>
          </cell>
          <cell r="D413">
            <v>5.7008234532997498E-2</v>
          </cell>
        </row>
        <row r="414">
          <cell r="A414" t="str">
            <v>77nc3</v>
          </cell>
          <cell r="B414">
            <v>77</v>
          </cell>
          <cell r="C414">
            <v>3</v>
          </cell>
          <cell r="D414">
            <v>5.7020802929148399E-2</v>
          </cell>
        </row>
        <row r="415">
          <cell r="A415" t="str">
            <v>78nc3</v>
          </cell>
          <cell r="B415">
            <v>78</v>
          </cell>
          <cell r="C415">
            <v>3</v>
          </cell>
          <cell r="D415">
            <v>5.7034626024427701E-2</v>
          </cell>
        </row>
        <row r="416">
          <cell r="A416" t="str">
            <v>79nc3</v>
          </cell>
          <cell r="B416">
            <v>79</v>
          </cell>
          <cell r="C416">
            <v>3</v>
          </cell>
          <cell r="D416">
            <v>5.70497235683632E-2</v>
          </cell>
        </row>
        <row r="417">
          <cell r="A417" t="str">
            <v>80nc3</v>
          </cell>
          <cell r="B417">
            <v>80</v>
          </cell>
          <cell r="C417">
            <v>3</v>
          </cell>
          <cell r="D417">
            <v>5.7066115805302103E-2</v>
          </cell>
        </row>
        <row r="418">
          <cell r="A418" t="str">
            <v>81nc3</v>
          </cell>
          <cell r="B418">
            <v>81</v>
          </cell>
          <cell r="C418">
            <v>3</v>
          </cell>
          <cell r="D418">
            <v>5.7083823488547202E-2</v>
          </cell>
        </row>
        <row r="419">
          <cell r="A419" t="str">
            <v>82nc3</v>
          </cell>
          <cell r="B419">
            <v>82</v>
          </cell>
          <cell r="C419">
            <v>3</v>
          </cell>
          <cell r="D419">
            <v>5.7102867894782097E-2</v>
          </cell>
        </row>
        <row r="420">
          <cell r="A420" t="str">
            <v>83nc3</v>
          </cell>
          <cell r="B420">
            <v>83</v>
          </cell>
          <cell r="C420">
            <v>3</v>
          </cell>
          <cell r="D420">
            <v>5.7123270838791498E-2</v>
          </cell>
        </row>
        <row r="421">
          <cell r="A421" t="str">
            <v>84nc3</v>
          </cell>
          <cell r="B421">
            <v>84</v>
          </cell>
          <cell r="C421">
            <v>3</v>
          </cell>
          <cell r="D421">
            <v>5.7145054688533703E-2</v>
          </cell>
        </row>
        <row r="422">
          <cell r="A422" t="str">
            <v>85nc3</v>
          </cell>
          <cell r="B422">
            <v>85</v>
          </cell>
          <cell r="C422">
            <v>3</v>
          </cell>
          <cell r="D422">
            <v>5.7168242380551702E-2</v>
          </cell>
        </row>
        <row r="423">
          <cell r="A423" t="str">
            <v>86nc3</v>
          </cell>
          <cell r="B423">
            <v>86</v>
          </cell>
          <cell r="C423">
            <v>3</v>
          </cell>
          <cell r="D423">
            <v>5.7192857435768497E-2</v>
          </cell>
        </row>
        <row r="424">
          <cell r="A424" t="str">
            <v>87nc3</v>
          </cell>
          <cell r="B424">
            <v>87</v>
          </cell>
          <cell r="C424">
            <v>3</v>
          </cell>
          <cell r="D424">
            <v>5.7218923975681797E-2</v>
          </cell>
        </row>
        <row r="425">
          <cell r="A425" t="str">
            <v>88nc3</v>
          </cell>
          <cell r="B425">
            <v>88</v>
          </cell>
          <cell r="C425">
            <v>3</v>
          </cell>
          <cell r="D425">
            <v>5.7246466738966897E-2</v>
          </cell>
        </row>
        <row r="426">
          <cell r="A426" t="str">
            <v>89nc3</v>
          </cell>
          <cell r="B426">
            <v>89</v>
          </cell>
          <cell r="C426">
            <v>3</v>
          </cell>
          <cell r="D426">
            <v>5.72755110985484E-2</v>
          </cell>
        </row>
        <row r="427">
          <cell r="A427" t="str">
            <v>90nc3</v>
          </cell>
          <cell r="B427">
            <v>90</v>
          </cell>
          <cell r="C427">
            <v>3</v>
          </cell>
          <cell r="D427">
            <v>5.7306083079146503E-2</v>
          </cell>
        </row>
        <row r="428">
          <cell r="A428" t="str">
            <v>20nc4</v>
          </cell>
          <cell r="B428">
            <v>20</v>
          </cell>
          <cell r="C428">
            <v>4</v>
          </cell>
          <cell r="D428">
            <v>5.6063811794578901E-2</v>
          </cell>
        </row>
        <row r="429">
          <cell r="A429" t="str">
            <v>21nc4</v>
          </cell>
          <cell r="B429">
            <v>21</v>
          </cell>
          <cell r="C429">
            <v>4</v>
          </cell>
          <cell r="D429">
            <v>5.6037691306047799E-2</v>
          </cell>
        </row>
        <row r="430">
          <cell r="A430" t="str">
            <v>22nc4</v>
          </cell>
          <cell r="B430">
            <v>22</v>
          </cell>
          <cell r="C430">
            <v>4</v>
          </cell>
          <cell r="D430">
            <v>5.6013182346385401E-2</v>
          </cell>
        </row>
        <row r="431">
          <cell r="A431" t="str">
            <v>23nc4</v>
          </cell>
          <cell r="B431">
            <v>23</v>
          </cell>
          <cell r="C431">
            <v>4</v>
          </cell>
          <cell r="D431">
            <v>5.5990286668411299E-2</v>
          </cell>
        </row>
        <row r="432">
          <cell r="A432" t="str">
            <v>24nc4</v>
          </cell>
          <cell r="B432">
            <v>24</v>
          </cell>
          <cell r="C432">
            <v>4</v>
          </cell>
          <cell r="D432">
            <v>5.59690081765533E-2</v>
          </cell>
        </row>
        <row r="433">
          <cell r="A433" t="str">
            <v>25nc4</v>
          </cell>
          <cell r="B433">
            <v>25</v>
          </cell>
          <cell r="C433">
            <v>4</v>
          </cell>
          <cell r="D433">
            <v>5.5949350221706801E-2</v>
          </cell>
        </row>
        <row r="434">
          <cell r="A434" t="str">
            <v>26nc4</v>
          </cell>
          <cell r="B434">
            <v>26</v>
          </cell>
          <cell r="C434">
            <v>4</v>
          </cell>
          <cell r="D434">
            <v>5.5931315661756603E-2</v>
          </cell>
        </row>
        <row r="435">
          <cell r="A435" t="str">
            <v>27nc4</v>
          </cell>
          <cell r="B435">
            <v>27</v>
          </cell>
          <cell r="C435">
            <v>4</v>
          </cell>
          <cell r="D435">
            <v>5.5914906918711399E-2</v>
          </cell>
        </row>
        <row r="436">
          <cell r="A436" t="str">
            <v>28nc4</v>
          </cell>
          <cell r="B436">
            <v>28</v>
          </cell>
          <cell r="C436">
            <v>4</v>
          </cell>
          <cell r="D436">
            <v>5.5900126032235299E-2</v>
          </cell>
        </row>
        <row r="437">
          <cell r="A437" t="str">
            <v>29nc4</v>
          </cell>
          <cell r="B437">
            <v>29</v>
          </cell>
          <cell r="C437">
            <v>4</v>
          </cell>
          <cell r="D437">
            <v>5.5886974709789497E-2</v>
          </cell>
        </row>
        <row r="438">
          <cell r="A438" t="str">
            <v>30nc4</v>
          </cell>
          <cell r="B438">
            <v>30</v>
          </cell>
          <cell r="C438">
            <v>4</v>
          </cell>
          <cell r="D438">
            <v>5.5875454373697502E-2</v>
          </cell>
        </row>
        <row r="439">
          <cell r="A439" t="str">
            <v>31nc4</v>
          </cell>
          <cell r="B439">
            <v>31</v>
          </cell>
          <cell r="C439">
            <v>4</v>
          </cell>
          <cell r="D439">
            <v>5.5865566205400501E-2</v>
          </cell>
        </row>
        <row r="440">
          <cell r="A440" t="str">
            <v>32nc4</v>
          </cell>
          <cell r="B440">
            <v>32</v>
          </cell>
          <cell r="C440">
            <v>4</v>
          </cell>
          <cell r="D440">
            <v>5.5857311187056301E-2</v>
          </cell>
        </row>
        <row r="441">
          <cell r="A441" t="str">
            <v>33nc4</v>
          </cell>
          <cell r="B441">
            <v>33</v>
          </cell>
          <cell r="C441">
            <v>4</v>
          </cell>
          <cell r="D441">
            <v>5.58506901407336E-2</v>
          </cell>
        </row>
        <row r="442">
          <cell r="A442" t="str">
            <v>34nc4</v>
          </cell>
          <cell r="B442">
            <v>34</v>
          </cell>
          <cell r="C442">
            <v>4</v>
          </cell>
          <cell r="D442">
            <v>5.5845703765416199E-2</v>
          </cell>
        </row>
        <row r="443">
          <cell r="A443" t="str">
            <v>35nc4</v>
          </cell>
          <cell r="B443">
            <v>35</v>
          </cell>
          <cell r="C443">
            <v>4</v>
          </cell>
          <cell r="D443">
            <v>5.5842367214022699E-2</v>
          </cell>
        </row>
        <row r="444">
          <cell r="A444" t="str">
            <v>36nc4</v>
          </cell>
          <cell r="B444">
            <v>36</v>
          </cell>
          <cell r="C444">
            <v>4</v>
          </cell>
          <cell r="D444">
            <v>5.5840653965207598E-2</v>
          </cell>
        </row>
        <row r="445">
          <cell r="A445" t="str">
            <v>37nc4</v>
          </cell>
          <cell r="B445">
            <v>37</v>
          </cell>
          <cell r="C445">
            <v>4</v>
          </cell>
          <cell r="D445">
            <v>5.5840577242814798E-2</v>
          </cell>
        </row>
        <row r="446">
          <cell r="A446" t="str">
            <v>38nc4</v>
          </cell>
          <cell r="B446">
            <v>38</v>
          </cell>
          <cell r="C446">
            <v>4</v>
          </cell>
          <cell r="D446">
            <v>5.5842137583850898E-2</v>
          </cell>
        </row>
        <row r="447">
          <cell r="A447" t="str">
            <v>39nc4</v>
          </cell>
          <cell r="B447">
            <v>39</v>
          </cell>
          <cell r="C447">
            <v>4</v>
          </cell>
          <cell r="D447">
            <v>5.5845335559385999E-2</v>
          </cell>
        </row>
        <row r="448">
          <cell r="A448" t="str">
            <v>40nc4</v>
          </cell>
          <cell r="B448">
            <v>40</v>
          </cell>
          <cell r="C448">
            <v>4</v>
          </cell>
          <cell r="D448">
            <v>5.5850171801425097E-2</v>
          </cell>
        </row>
        <row r="449">
          <cell r="A449" t="str">
            <v>41nc4</v>
          </cell>
          <cell r="B449">
            <v>41</v>
          </cell>
          <cell r="C449">
            <v>4</v>
          </cell>
          <cell r="D449">
            <v>5.5856647028545502E-2</v>
          </cell>
        </row>
        <row r="450">
          <cell r="A450" t="str">
            <v>42nc4</v>
          </cell>
          <cell r="B450">
            <v>42</v>
          </cell>
          <cell r="C450">
            <v>4</v>
          </cell>
          <cell r="D450">
            <v>5.58647620703615E-2</v>
          </cell>
        </row>
        <row r="451">
          <cell r="A451" t="str">
            <v>43nc4</v>
          </cell>
          <cell r="B451">
            <v>43</v>
          </cell>
          <cell r="C451">
            <v>4</v>
          </cell>
          <cell r="D451">
            <v>5.58745178909692E-2</v>
          </cell>
        </row>
        <row r="452">
          <cell r="A452" t="str">
            <v>44nc4</v>
          </cell>
          <cell r="B452">
            <v>44</v>
          </cell>
          <cell r="C452">
            <v>4</v>
          </cell>
          <cell r="D452">
            <v>5.5885915611418903E-2</v>
          </cell>
        </row>
        <row r="453">
          <cell r="A453" t="str">
            <v>45nc4</v>
          </cell>
          <cell r="B453">
            <v>45</v>
          </cell>
          <cell r="C453">
            <v>4</v>
          </cell>
          <cell r="D453">
            <v>5.5898956531326802E-2</v>
          </cell>
        </row>
        <row r="454">
          <cell r="A454" t="str">
            <v>46nc4</v>
          </cell>
          <cell r="B454">
            <v>46</v>
          </cell>
          <cell r="C454">
            <v>4</v>
          </cell>
          <cell r="D454">
            <v>5.5913642149658598E-2</v>
          </cell>
        </row>
        <row r="455">
          <cell r="A455" t="str">
            <v>47nc4</v>
          </cell>
          <cell r="B455">
            <v>47</v>
          </cell>
          <cell r="C455">
            <v>4</v>
          </cell>
          <cell r="D455">
            <v>5.5929974184811299E-2</v>
          </cell>
        </row>
        <row r="456">
          <cell r="A456" t="str">
            <v>48nc4</v>
          </cell>
          <cell r="B456">
            <v>48</v>
          </cell>
          <cell r="C456">
            <v>4</v>
          </cell>
          <cell r="D456">
            <v>5.5947954594007102E-2</v>
          </cell>
        </row>
        <row r="457">
          <cell r="A457" t="str">
            <v>49nc4</v>
          </cell>
          <cell r="B457">
            <v>49</v>
          </cell>
          <cell r="C457">
            <v>4</v>
          </cell>
          <cell r="D457">
            <v>5.5967585592123399E-2</v>
          </cell>
        </row>
        <row r="458">
          <cell r="A458" t="str">
            <v>50nc4</v>
          </cell>
          <cell r="B458">
            <v>50</v>
          </cell>
          <cell r="C458">
            <v>4</v>
          </cell>
          <cell r="D458">
            <v>5.5988869669922801E-2</v>
          </cell>
        </row>
        <row r="459">
          <cell r="A459" t="str">
            <v>51nc4</v>
          </cell>
          <cell r="B459">
            <v>51</v>
          </cell>
          <cell r="C459">
            <v>4</v>
          </cell>
          <cell r="D459">
            <v>5.6011809611854098E-2</v>
          </cell>
        </row>
        <row r="460">
          <cell r="A460" t="str">
            <v>52nc4</v>
          </cell>
          <cell r="B460">
            <v>52</v>
          </cell>
          <cell r="C460">
            <v>4</v>
          </cell>
          <cell r="D460">
            <v>5.6036408513372701E-2</v>
          </cell>
        </row>
        <row r="461">
          <cell r="A461" t="str">
            <v>53nc4</v>
          </cell>
          <cell r="B461">
            <v>53</v>
          </cell>
          <cell r="C461">
            <v>4</v>
          </cell>
          <cell r="D461">
            <v>5.6062669797896002E-2</v>
          </cell>
        </row>
        <row r="462">
          <cell r="A462" t="str">
            <v>54nc4</v>
          </cell>
          <cell r="B462">
            <v>54</v>
          </cell>
          <cell r="C462">
            <v>4</v>
          </cell>
          <cell r="D462">
            <v>5.6090597233395302E-2</v>
          </cell>
        </row>
        <row r="463">
          <cell r="A463" t="str">
            <v>55nc4</v>
          </cell>
          <cell r="B463">
            <v>55</v>
          </cell>
          <cell r="C463">
            <v>4</v>
          </cell>
          <cell r="D463">
            <v>5.6120194948712301E-2</v>
          </cell>
        </row>
        <row r="464">
          <cell r="A464" t="str">
            <v>56nc4</v>
          </cell>
          <cell r="B464">
            <v>56</v>
          </cell>
          <cell r="C464">
            <v>4</v>
          </cell>
          <cell r="D464">
            <v>5.6151467449581501E-2</v>
          </cell>
        </row>
        <row r="465">
          <cell r="A465" t="str">
            <v>57nc4</v>
          </cell>
          <cell r="B465">
            <v>57</v>
          </cell>
          <cell r="C465">
            <v>4</v>
          </cell>
          <cell r="D465">
            <v>5.6184419634464099E-2</v>
          </cell>
        </row>
        <row r="466">
          <cell r="A466" t="str">
            <v>58nc4</v>
          </cell>
          <cell r="B466">
            <v>58</v>
          </cell>
          <cell r="C466">
            <v>4</v>
          </cell>
          <cell r="D466">
            <v>5.6219056810169199E-2</v>
          </cell>
        </row>
        <row r="467">
          <cell r="A467" t="str">
            <v>59nc4</v>
          </cell>
          <cell r="B467">
            <v>59</v>
          </cell>
          <cell r="C467">
            <v>4</v>
          </cell>
          <cell r="D467">
            <v>5.62553847073455E-2</v>
          </cell>
        </row>
        <row r="468">
          <cell r="A468" t="str">
            <v>60nc4</v>
          </cell>
          <cell r="B468">
            <v>60</v>
          </cell>
          <cell r="C468">
            <v>4</v>
          </cell>
          <cell r="D468">
            <v>5.6293409495836798E-2</v>
          </cell>
        </row>
        <row r="469">
          <cell r="A469" t="str">
            <v>61nc4</v>
          </cell>
          <cell r="B469">
            <v>61</v>
          </cell>
          <cell r="C469">
            <v>4</v>
          </cell>
          <cell r="D469">
            <v>5.6333137799979401E-2</v>
          </cell>
        </row>
        <row r="470">
          <cell r="A470" t="str">
            <v>62nc4</v>
          </cell>
          <cell r="B470">
            <v>62</v>
          </cell>
          <cell r="C470">
            <v>4</v>
          </cell>
          <cell r="D470">
            <v>5.6374576713812297E-2</v>
          </cell>
        </row>
        <row r="471">
          <cell r="A471" t="str">
            <v>63nc4</v>
          </cell>
          <cell r="B471">
            <v>63</v>
          </cell>
          <cell r="C471">
            <v>4</v>
          </cell>
          <cell r="D471">
            <v>5.6417733816301899E-2</v>
          </cell>
        </row>
        <row r="472">
          <cell r="A472" t="str">
            <v>64nc4</v>
          </cell>
          <cell r="B472">
            <v>64</v>
          </cell>
          <cell r="C472">
            <v>4</v>
          </cell>
          <cell r="D472">
            <v>5.6462617186534399E-2</v>
          </cell>
        </row>
        <row r="473">
          <cell r="A473" t="str">
            <v>65nc4</v>
          </cell>
          <cell r="B473">
            <v>65</v>
          </cell>
          <cell r="C473">
            <v>4</v>
          </cell>
          <cell r="D473">
            <v>5.6509235418982298E-2</v>
          </cell>
        </row>
        <row r="474">
          <cell r="A474" t="str">
            <v>66nc4</v>
          </cell>
          <cell r="B474">
            <v>66</v>
          </cell>
          <cell r="C474">
            <v>4</v>
          </cell>
          <cell r="D474">
            <v>5.65575976388005E-2</v>
          </cell>
        </row>
        <row r="475">
          <cell r="A475" t="str">
            <v>67nc4</v>
          </cell>
          <cell r="B475">
            <v>67</v>
          </cell>
          <cell r="C475">
            <v>4</v>
          </cell>
          <cell r="D475">
            <v>5.6607713517227598E-2</v>
          </cell>
        </row>
        <row r="476">
          <cell r="A476" t="str">
            <v>68nc4</v>
          </cell>
          <cell r="B476">
            <v>68</v>
          </cell>
          <cell r="C476">
            <v>4</v>
          </cell>
          <cell r="D476">
            <v>5.6659593287105903E-2</v>
          </cell>
        </row>
        <row r="477">
          <cell r="A477" t="str">
            <v>69nc4</v>
          </cell>
          <cell r="B477">
            <v>69</v>
          </cell>
          <cell r="C477">
            <v>4</v>
          </cell>
          <cell r="D477">
            <v>5.6713247758540801E-2</v>
          </cell>
        </row>
        <row r="478">
          <cell r="A478" t="str">
            <v>70nc4</v>
          </cell>
          <cell r="B478">
            <v>70</v>
          </cell>
          <cell r="C478">
            <v>4</v>
          </cell>
          <cell r="D478">
            <v>5.6768688334724898E-2</v>
          </cell>
        </row>
        <row r="479">
          <cell r="A479" t="str">
            <v>71nc4</v>
          </cell>
          <cell r="B479">
            <v>71</v>
          </cell>
          <cell r="C479">
            <v>4</v>
          </cell>
          <cell r="D479">
            <v>5.68259270279673E-2</v>
          </cell>
        </row>
        <row r="480">
          <cell r="A480" t="str">
            <v>72nc4</v>
          </cell>
          <cell r="B480">
            <v>72</v>
          </cell>
          <cell r="C480">
            <v>4</v>
          </cell>
          <cell r="D480">
            <v>5.6884976475932297E-2</v>
          </cell>
        </row>
        <row r="481">
          <cell r="A481" t="str">
            <v>73nc4</v>
          </cell>
          <cell r="B481">
            <v>73</v>
          </cell>
          <cell r="C481">
            <v>4</v>
          </cell>
          <cell r="D481">
            <v>5.6945849958150899E-2</v>
          </cell>
        </row>
        <row r="482">
          <cell r="A482" t="str">
            <v>74nc4</v>
          </cell>
          <cell r="B482">
            <v>74</v>
          </cell>
          <cell r="C482">
            <v>4</v>
          </cell>
          <cell r="D482">
            <v>5.70085614127636E-2</v>
          </cell>
        </row>
        <row r="483">
          <cell r="A483" t="str">
            <v>75nc4</v>
          </cell>
          <cell r="B483">
            <v>75</v>
          </cell>
          <cell r="C483">
            <v>4</v>
          </cell>
          <cell r="D483">
            <v>5.7073125453608299E-2</v>
          </cell>
        </row>
        <row r="484">
          <cell r="A484" t="str">
            <v>76nc4</v>
          </cell>
          <cell r="B484">
            <v>76</v>
          </cell>
          <cell r="C484">
            <v>4</v>
          </cell>
          <cell r="D484">
            <v>5.71395573876105E-2</v>
          </cell>
        </row>
        <row r="485">
          <cell r="A485" t="str">
            <v>77nc4</v>
          </cell>
          <cell r="B485">
            <v>77</v>
          </cell>
          <cell r="C485">
            <v>4</v>
          </cell>
          <cell r="D485">
            <v>5.7207873232528898E-2</v>
          </cell>
        </row>
        <row r="486">
          <cell r="A486" t="str">
            <v>78nc4</v>
          </cell>
          <cell r="B486">
            <v>78</v>
          </cell>
          <cell r="C486">
            <v>4</v>
          </cell>
          <cell r="D486">
            <v>5.7278089735094802E-2</v>
          </cell>
        </row>
        <row r="487">
          <cell r="A487" t="str">
            <v>79nc4</v>
          </cell>
          <cell r="B487">
            <v>79</v>
          </cell>
          <cell r="C487">
            <v>4</v>
          </cell>
          <cell r="D487">
            <v>5.7350224389543597E-2</v>
          </cell>
        </row>
        <row r="488">
          <cell r="A488" t="str">
            <v>80nc4</v>
          </cell>
          <cell r="B488">
            <v>80</v>
          </cell>
          <cell r="C488">
            <v>4</v>
          </cell>
          <cell r="D488">
            <v>5.7424295456595997E-2</v>
          </cell>
        </row>
        <row r="489">
          <cell r="A489" t="str">
            <v>81nc4</v>
          </cell>
          <cell r="B489">
            <v>81</v>
          </cell>
          <cell r="C489">
            <v>4</v>
          </cell>
          <cell r="D489">
            <v>5.7500321982905798E-2</v>
          </cell>
        </row>
        <row r="490">
          <cell r="A490" t="str">
            <v>82nc4</v>
          </cell>
          <cell r="B490">
            <v>82</v>
          </cell>
          <cell r="C490">
            <v>4</v>
          </cell>
          <cell r="D490">
            <v>5.7578323821007499E-2</v>
          </cell>
        </row>
        <row r="491">
          <cell r="A491" t="str">
            <v>83nc4</v>
          </cell>
          <cell r="B491">
            <v>83</v>
          </cell>
          <cell r="C491">
            <v>4</v>
          </cell>
          <cell r="D491">
            <v>5.7658321649772797E-2</v>
          </cell>
        </row>
        <row r="492">
          <cell r="A492" t="str">
            <v>84nc4</v>
          </cell>
          <cell r="B492">
            <v>84</v>
          </cell>
          <cell r="C492">
            <v>4</v>
          </cell>
          <cell r="D492">
            <v>5.7740336995451398E-2</v>
          </cell>
        </row>
        <row r="493">
          <cell r="A493" t="str">
            <v>85nc4</v>
          </cell>
          <cell r="B493">
            <v>85</v>
          </cell>
          <cell r="C493">
            <v>4</v>
          </cell>
          <cell r="D493">
            <v>5.7824392253287997E-2</v>
          </cell>
        </row>
        <row r="494">
          <cell r="A494" t="str">
            <v>86nc4</v>
          </cell>
          <cell r="B494">
            <v>86</v>
          </cell>
          <cell r="C494">
            <v>4</v>
          </cell>
          <cell r="D494">
            <v>5.7910510709772101E-2</v>
          </cell>
        </row>
        <row r="495">
          <cell r="A495" t="str">
            <v>87nc4</v>
          </cell>
          <cell r="B495">
            <v>87</v>
          </cell>
          <cell r="C495">
            <v>4</v>
          </cell>
          <cell r="D495">
            <v>5.7998716565547101E-2</v>
          </cell>
        </row>
        <row r="496">
          <cell r="A496" t="str">
            <v>88nc4</v>
          </cell>
          <cell r="B496">
            <v>88</v>
          </cell>
          <cell r="C496">
            <v>4</v>
          </cell>
          <cell r="D496">
            <v>5.8089034959006497E-2</v>
          </cell>
        </row>
        <row r="497">
          <cell r="A497" t="str">
            <v>89nc4</v>
          </cell>
          <cell r="B497">
            <v>89</v>
          </cell>
          <cell r="C497">
            <v>4</v>
          </cell>
          <cell r="D497">
            <v>5.8181491990634798E-2</v>
          </cell>
        </row>
        <row r="498">
          <cell r="A498" t="str">
            <v>90nc4</v>
          </cell>
          <cell r="B498">
            <v>90</v>
          </cell>
          <cell r="C498">
            <v>4</v>
          </cell>
          <cell r="D498">
            <v>5.8276114748131803E-2</v>
          </cell>
        </row>
        <row r="499">
          <cell r="A499" t="str">
            <v>20nc5</v>
          </cell>
          <cell r="B499">
            <v>20</v>
          </cell>
          <cell r="C499">
            <v>5</v>
          </cell>
          <cell r="D499">
            <v>5.1981158011110397E-2</v>
          </cell>
        </row>
        <row r="500">
          <cell r="A500" t="str">
            <v>21nc5</v>
          </cell>
          <cell r="B500">
            <v>21</v>
          </cell>
          <cell r="C500">
            <v>5</v>
          </cell>
          <cell r="D500">
            <v>5.1992013445067597E-2</v>
          </cell>
        </row>
        <row r="501">
          <cell r="A501" t="str">
            <v>22nc5</v>
          </cell>
          <cell r="B501">
            <v>22</v>
          </cell>
          <cell r="C501">
            <v>5</v>
          </cell>
          <cell r="D501">
            <v>5.2004829822299703E-2</v>
          </cell>
        </row>
        <row r="502">
          <cell r="A502" t="str">
            <v>23nc5</v>
          </cell>
          <cell r="B502">
            <v>23</v>
          </cell>
          <cell r="C502">
            <v>5</v>
          </cell>
          <cell r="D502">
            <v>5.2019616702732897E-2</v>
          </cell>
        </row>
        <row r="503">
          <cell r="A503" t="str">
            <v>24nc5</v>
          </cell>
          <cell r="B503">
            <v>24</v>
          </cell>
          <cell r="C503">
            <v>5</v>
          </cell>
          <cell r="D503">
            <v>5.20363813212548E-2</v>
          </cell>
        </row>
        <row r="504">
          <cell r="A504" t="str">
            <v>25nc5</v>
          </cell>
          <cell r="B504">
            <v>25</v>
          </cell>
          <cell r="C504">
            <v>5</v>
          </cell>
          <cell r="D504">
            <v>5.2055130225705702E-2</v>
          </cell>
        </row>
        <row r="505">
          <cell r="A505" t="str">
            <v>26nc5</v>
          </cell>
          <cell r="B505">
            <v>26</v>
          </cell>
          <cell r="C505">
            <v>5</v>
          </cell>
          <cell r="D505">
            <v>5.2075869344888899E-2</v>
          </cell>
        </row>
        <row r="506">
          <cell r="A506" t="str">
            <v>27nc5</v>
          </cell>
          <cell r="B506">
            <v>27</v>
          </cell>
          <cell r="C506">
            <v>5</v>
          </cell>
          <cell r="D506">
            <v>5.2098604052891802E-2</v>
          </cell>
        </row>
        <row r="507">
          <cell r="A507" t="str">
            <v>28nc5</v>
          </cell>
          <cell r="B507">
            <v>28</v>
          </cell>
          <cell r="C507">
            <v>5</v>
          </cell>
          <cell r="D507">
            <v>5.2123339229494699E-2</v>
          </cell>
        </row>
        <row r="508">
          <cell r="A508" t="str">
            <v>29nc5</v>
          </cell>
          <cell r="B508">
            <v>29</v>
          </cell>
          <cell r="C508">
            <v>5</v>
          </cell>
          <cell r="D508">
            <v>5.2150079317137797E-2</v>
          </cell>
        </row>
        <row r="509">
          <cell r="A509" t="str">
            <v>30nc5</v>
          </cell>
          <cell r="B509">
            <v>30</v>
          </cell>
          <cell r="C509">
            <v>5</v>
          </cell>
          <cell r="D509">
            <v>5.2178828374642598E-2</v>
          </cell>
        </row>
        <row r="510">
          <cell r="A510" t="str">
            <v>31nc5</v>
          </cell>
          <cell r="B510">
            <v>31</v>
          </cell>
          <cell r="C510">
            <v>5</v>
          </cell>
          <cell r="D510">
            <v>5.2209602965945498E-2</v>
          </cell>
        </row>
        <row r="511">
          <cell r="A511" t="str">
            <v>32nc5</v>
          </cell>
          <cell r="B511">
            <v>32</v>
          </cell>
          <cell r="C511">
            <v>5</v>
          </cell>
          <cell r="D511">
            <v>5.22423826541977E-2</v>
          </cell>
        </row>
        <row r="512">
          <cell r="A512" t="str">
            <v>33nc5</v>
          </cell>
          <cell r="B512">
            <v>33</v>
          </cell>
          <cell r="C512">
            <v>5</v>
          </cell>
          <cell r="D512">
            <v>5.2277181853534797E-2</v>
          </cell>
        </row>
        <row r="513">
          <cell r="A513" t="str">
            <v>34nc5</v>
          </cell>
          <cell r="B513">
            <v>34</v>
          </cell>
          <cell r="C513">
            <v>5</v>
          </cell>
          <cell r="D513">
            <v>5.2314003568584101E-2</v>
          </cell>
        </row>
        <row r="514">
          <cell r="A514" t="str">
            <v>35nc5</v>
          </cell>
          <cell r="B514">
            <v>35</v>
          </cell>
          <cell r="C514">
            <v>5</v>
          </cell>
          <cell r="D514">
            <v>5.23528506481752E-2</v>
          </cell>
        </row>
        <row r="515">
          <cell r="A515" t="str">
            <v>36nc5</v>
          </cell>
          <cell r="B515">
            <v>36</v>
          </cell>
          <cell r="C515">
            <v>5</v>
          </cell>
          <cell r="D515">
            <v>5.2393725824129503E-2</v>
          </cell>
        </row>
        <row r="516">
          <cell r="A516" t="str">
            <v>37nc5</v>
          </cell>
          <cell r="B516">
            <v>37</v>
          </cell>
          <cell r="C516">
            <v>5</v>
          </cell>
          <cell r="D516">
            <v>5.2436631748210803E-2</v>
          </cell>
        </row>
        <row r="517">
          <cell r="A517" t="str">
            <v>38nc5</v>
          </cell>
          <cell r="B517">
            <v>38</v>
          </cell>
          <cell r="C517">
            <v>5</v>
          </cell>
          <cell r="D517">
            <v>5.2481571027337602E-2</v>
          </cell>
        </row>
        <row r="518">
          <cell r="A518" t="str">
            <v>39nc5</v>
          </cell>
          <cell r="B518">
            <v>39</v>
          </cell>
          <cell r="C518">
            <v>5</v>
          </cell>
          <cell r="D518">
            <v>5.2528546257229601E-2</v>
          </cell>
        </row>
        <row r="519">
          <cell r="A519" t="str">
            <v>40nc5</v>
          </cell>
          <cell r="B519">
            <v>40</v>
          </cell>
          <cell r="C519">
            <v>5</v>
          </cell>
          <cell r="D519">
            <v>5.2577560054597697E-2</v>
          </cell>
        </row>
        <row r="520">
          <cell r="A520" t="str">
            <v>41nc5</v>
          </cell>
          <cell r="B520">
            <v>41</v>
          </cell>
          <cell r="C520">
            <v>5</v>
          </cell>
          <cell r="D520">
            <v>5.2628615088015203E-2</v>
          </cell>
        </row>
        <row r="521">
          <cell r="A521" t="str">
            <v>42nc5</v>
          </cell>
          <cell r="B521">
            <v>42</v>
          </cell>
          <cell r="C521">
            <v>5</v>
          </cell>
          <cell r="D521">
            <v>5.2681714107533702E-2</v>
          </cell>
        </row>
        <row r="522">
          <cell r="A522" t="str">
            <v>43nc5</v>
          </cell>
          <cell r="B522">
            <v>43</v>
          </cell>
          <cell r="C522">
            <v>5</v>
          </cell>
          <cell r="D522">
            <v>5.2736859973203203E-2</v>
          </cell>
        </row>
        <row r="523">
          <cell r="A523" t="str">
            <v>44nc5</v>
          </cell>
          <cell r="B523">
            <v>44</v>
          </cell>
          <cell r="C523">
            <v>5</v>
          </cell>
          <cell r="D523">
            <v>5.2794055682552597E-2</v>
          </cell>
        </row>
        <row r="524">
          <cell r="A524" t="str">
            <v>45nc5</v>
          </cell>
          <cell r="B524">
            <v>45</v>
          </cell>
          <cell r="C524">
            <v>5</v>
          </cell>
          <cell r="D524">
            <v>5.2853304397149102E-2</v>
          </cell>
        </row>
        <row r="525">
          <cell r="A525" t="str">
            <v>46nc5</v>
          </cell>
          <cell r="B525">
            <v>46</v>
          </cell>
          <cell r="C525">
            <v>5</v>
          </cell>
          <cell r="D525">
            <v>5.2914609468274199E-2</v>
          </cell>
        </row>
        <row r="526">
          <cell r="A526" t="str">
            <v>47nc5</v>
          </cell>
          <cell r="B526">
            <v>47</v>
          </cell>
          <cell r="C526">
            <v>5</v>
          </cell>
          <cell r="D526">
            <v>5.2977974461856203E-2</v>
          </cell>
        </row>
        <row r="527">
          <cell r="A527" t="str">
            <v>48nc5</v>
          </cell>
          <cell r="B527">
            <v>48</v>
          </cell>
          <cell r="C527">
            <v>5</v>
          </cell>
          <cell r="D527">
            <v>5.3043403182676099E-2</v>
          </cell>
        </row>
        <row r="528">
          <cell r="A528" t="str">
            <v>49nc5</v>
          </cell>
          <cell r="B528">
            <v>49</v>
          </cell>
          <cell r="C528">
            <v>5</v>
          </cell>
          <cell r="D528">
            <v>5.3110899697978303E-2</v>
          </cell>
        </row>
        <row r="529">
          <cell r="A529" t="str">
            <v>50nc5</v>
          </cell>
          <cell r="B529">
            <v>50</v>
          </cell>
          <cell r="C529">
            <v>5</v>
          </cell>
          <cell r="D529">
            <v>5.3180468360460101E-2</v>
          </cell>
        </row>
        <row r="530">
          <cell r="A530" t="str">
            <v>51nc5</v>
          </cell>
          <cell r="B530">
            <v>51</v>
          </cell>
          <cell r="C530">
            <v>5</v>
          </cell>
          <cell r="D530">
            <v>5.3252113830818397E-2</v>
          </cell>
        </row>
        <row r="531">
          <cell r="A531" t="str">
            <v>52nc5</v>
          </cell>
          <cell r="B531">
            <v>52</v>
          </cell>
          <cell r="C531">
            <v>5</v>
          </cell>
          <cell r="D531">
            <v>5.33258410998044E-2</v>
          </cell>
        </row>
        <row r="532">
          <cell r="A532" t="str">
            <v>53nc5</v>
          </cell>
          <cell r="B532">
            <v>53</v>
          </cell>
          <cell r="C532">
            <v>5</v>
          </cell>
          <cell r="D532">
            <v>5.3401655509920903E-2</v>
          </cell>
        </row>
        <row r="533">
          <cell r="A533" t="str">
            <v>54nc5</v>
          </cell>
          <cell r="B533">
            <v>54</v>
          </cell>
          <cell r="C533">
            <v>5</v>
          </cell>
          <cell r="D533">
            <v>5.3479562776755599E-2</v>
          </cell>
        </row>
        <row r="534">
          <cell r="A534" t="str">
            <v>55nc5</v>
          </cell>
          <cell r="B534">
            <v>55</v>
          </cell>
          <cell r="C534">
            <v>5</v>
          </cell>
          <cell r="D534">
            <v>5.3559569010059802E-2</v>
          </cell>
        </row>
        <row r="535">
          <cell r="A535" t="str">
            <v>56nc5</v>
          </cell>
          <cell r="B535">
            <v>56</v>
          </cell>
          <cell r="C535">
            <v>5</v>
          </cell>
          <cell r="D535">
            <v>5.3641680734554602E-2</v>
          </cell>
        </row>
        <row r="536">
          <cell r="A536" t="str">
            <v>57nc5</v>
          </cell>
          <cell r="B536">
            <v>57</v>
          </cell>
          <cell r="C536">
            <v>5</v>
          </cell>
          <cell r="D536">
            <v>5.3725904910580297E-2</v>
          </cell>
        </row>
        <row r="537">
          <cell r="A537" t="str">
            <v>58nc5</v>
          </cell>
          <cell r="B537">
            <v>58</v>
          </cell>
          <cell r="C537">
            <v>5</v>
          </cell>
          <cell r="D537">
            <v>5.3812248954565697E-2</v>
          </cell>
        </row>
        <row r="538">
          <cell r="A538" t="str">
            <v>59nc5</v>
          </cell>
          <cell r="B538">
            <v>59</v>
          </cell>
          <cell r="C538">
            <v>5</v>
          </cell>
          <cell r="D538">
            <v>5.3900720759421802E-2</v>
          </cell>
        </row>
        <row r="539">
          <cell r="A539" t="str">
            <v>60nc5</v>
          </cell>
          <cell r="B539">
            <v>60</v>
          </cell>
          <cell r="C539">
            <v>5</v>
          </cell>
          <cell r="D539">
            <v>5.3991328714846597E-2</v>
          </cell>
        </row>
        <row r="540">
          <cell r="A540" t="str">
            <v>61nc5</v>
          </cell>
          <cell r="B540">
            <v>61</v>
          </cell>
          <cell r="C540">
            <v>5</v>
          </cell>
          <cell r="D540">
            <v>5.4084081727635798E-2</v>
          </cell>
        </row>
        <row r="541">
          <cell r="A541" t="str">
            <v>62nc5</v>
          </cell>
          <cell r="B541">
            <v>62</v>
          </cell>
          <cell r="C541">
            <v>5</v>
          </cell>
          <cell r="D541">
            <v>5.4178989241971398E-2</v>
          </cell>
        </row>
        <row r="542">
          <cell r="A542" t="str">
            <v>63nc5</v>
          </cell>
          <cell r="B542">
            <v>63</v>
          </cell>
          <cell r="C542">
            <v>5</v>
          </cell>
          <cell r="D542">
            <v>5.42760612598083E-2</v>
          </cell>
        </row>
        <row r="543">
          <cell r="A543" t="str">
            <v>64nc5</v>
          </cell>
          <cell r="B543">
            <v>64</v>
          </cell>
          <cell r="C543">
            <v>5</v>
          </cell>
          <cell r="D543">
            <v>5.4375308361305601E-2</v>
          </cell>
        </row>
        <row r="544">
          <cell r="A544" t="str">
            <v>65nc5</v>
          </cell>
          <cell r="B544">
            <v>65</v>
          </cell>
          <cell r="C544">
            <v>5</v>
          </cell>
          <cell r="D544">
            <v>5.4476741725431398E-2</v>
          </cell>
        </row>
        <row r="545">
          <cell r="A545" t="str">
            <v>66nc5</v>
          </cell>
          <cell r="B545">
            <v>66</v>
          </cell>
          <cell r="C545">
            <v>5</v>
          </cell>
          <cell r="D545">
            <v>5.4580373150692398E-2</v>
          </cell>
        </row>
        <row r="546">
          <cell r="A546" t="str">
            <v>67nc5</v>
          </cell>
          <cell r="B546">
            <v>67</v>
          </cell>
          <cell r="C546">
            <v>5</v>
          </cell>
          <cell r="D546">
            <v>5.4686215076082498E-2</v>
          </cell>
        </row>
        <row r="547">
          <cell r="A547" t="str">
            <v>68nc5</v>
          </cell>
          <cell r="B547">
            <v>68</v>
          </cell>
          <cell r="C547">
            <v>5</v>
          </cell>
          <cell r="D547">
            <v>5.4794280602265197E-2</v>
          </cell>
        </row>
        <row r="548">
          <cell r="A548" t="str">
            <v>69nc5</v>
          </cell>
          <cell r="B548">
            <v>69</v>
          </cell>
          <cell r="C548">
            <v>5</v>
          </cell>
          <cell r="D548">
            <v>5.4904583513024997E-2</v>
          </cell>
        </row>
        <row r="549">
          <cell r="A549" t="str">
            <v>70nc5</v>
          </cell>
          <cell r="B549">
            <v>70</v>
          </cell>
          <cell r="C549">
            <v>5</v>
          </cell>
          <cell r="D549">
            <v>5.5017138297014399E-2</v>
          </cell>
        </row>
        <row r="550">
          <cell r="A550" t="str">
            <v>71nc5</v>
          </cell>
          <cell r="B550">
            <v>71</v>
          </cell>
          <cell r="C550">
            <v>5</v>
          </cell>
          <cell r="D550">
            <v>5.5131960169853597E-2</v>
          </cell>
        </row>
        <row r="551">
          <cell r="A551" t="str">
            <v>72nc5</v>
          </cell>
          <cell r="B551">
            <v>72</v>
          </cell>
          <cell r="C551">
            <v>5</v>
          </cell>
          <cell r="D551">
            <v>5.5249065096594697E-2</v>
          </cell>
        </row>
        <row r="552">
          <cell r="A552" t="str">
            <v>73nc5</v>
          </cell>
          <cell r="B552">
            <v>73</v>
          </cell>
          <cell r="C552">
            <v>5</v>
          </cell>
          <cell r="D552">
            <v>5.5368469814619903E-2</v>
          </cell>
        </row>
        <row r="553">
          <cell r="A553" t="str">
            <v>74nc5</v>
          </cell>
          <cell r="B553">
            <v>74</v>
          </cell>
          <cell r="C553">
            <v>5</v>
          </cell>
          <cell r="D553">
            <v>5.5490191856944898E-2</v>
          </cell>
        </row>
        <row r="554">
          <cell r="A554" t="str">
            <v>75nc5</v>
          </cell>
          <cell r="B554">
            <v>75</v>
          </cell>
          <cell r="C554">
            <v>5</v>
          </cell>
          <cell r="D554">
            <v>5.5614249576054098E-2</v>
          </cell>
        </row>
        <row r="555">
          <cell r="A555" t="str">
            <v>76nc5</v>
          </cell>
          <cell r="B555">
            <v>76</v>
          </cell>
          <cell r="C555">
            <v>5</v>
          </cell>
          <cell r="D555">
            <v>5.5740662168227199E-2</v>
          </cell>
        </row>
        <row r="556">
          <cell r="A556" t="str">
            <v>77nc5</v>
          </cell>
          <cell r="B556">
            <v>77</v>
          </cell>
          <cell r="C556">
            <v>5</v>
          </cell>
          <cell r="D556">
            <v>5.58694496984323E-2</v>
          </cell>
        </row>
        <row r="557">
          <cell r="A557" t="str">
            <v>78nc5</v>
          </cell>
          <cell r="B557">
            <v>78</v>
          </cell>
          <cell r="C557">
            <v>5</v>
          </cell>
          <cell r="D557">
            <v>5.6000633125828397E-2</v>
          </cell>
        </row>
        <row r="558">
          <cell r="A558" t="str">
            <v>79nc5</v>
          </cell>
          <cell r="B558">
            <v>79</v>
          </cell>
          <cell r="C558">
            <v>5</v>
          </cell>
          <cell r="D558">
            <v>5.6134234329885097E-2</v>
          </cell>
        </row>
        <row r="559">
          <cell r="A559" t="str">
            <v>80nc5</v>
          </cell>
          <cell r="B559">
            <v>80</v>
          </cell>
          <cell r="C559">
            <v>5</v>
          </cell>
          <cell r="D559">
            <v>5.6270276137199503E-2</v>
          </cell>
        </row>
        <row r="560">
          <cell r="A560" t="str">
            <v>81nc5</v>
          </cell>
          <cell r="B560">
            <v>81</v>
          </cell>
          <cell r="C560">
            <v>5</v>
          </cell>
          <cell r="D560">
            <v>5.64087823490277E-2</v>
          </cell>
        </row>
        <row r="561">
          <cell r="A561" t="str">
            <v>82nc5</v>
          </cell>
          <cell r="B561">
            <v>82</v>
          </cell>
          <cell r="C561">
            <v>5</v>
          </cell>
          <cell r="D561">
            <v>5.6549777769589901E-2</v>
          </cell>
        </row>
        <row r="562">
          <cell r="A562" t="str">
            <v>83nc5</v>
          </cell>
          <cell r="B562">
            <v>83</v>
          </cell>
          <cell r="C562">
            <v>5</v>
          </cell>
          <cell r="D562">
            <v>5.6693288235162002E-2</v>
          </cell>
        </row>
        <row r="563">
          <cell r="A563" t="str">
            <v>84nc5</v>
          </cell>
          <cell r="B563">
            <v>84</v>
          </cell>
          <cell r="C563">
            <v>5</v>
          </cell>
          <cell r="D563">
            <v>5.68393406440479E-2</v>
          </cell>
        </row>
        <row r="564">
          <cell r="A564" t="str">
            <v>85nc5</v>
          </cell>
          <cell r="B564">
            <v>85</v>
          </cell>
          <cell r="C564">
            <v>5</v>
          </cell>
          <cell r="D564">
            <v>5.6987962987442603E-2</v>
          </cell>
        </row>
        <row r="565">
          <cell r="A565" t="str">
            <v>86nc5</v>
          </cell>
          <cell r="B565">
            <v>86</v>
          </cell>
          <cell r="C565">
            <v>5</v>
          </cell>
          <cell r="D565">
            <v>5.71391843812558E-2</v>
          </cell>
        </row>
        <row r="566">
          <cell r="A566" t="str">
            <v>87nc5</v>
          </cell>
          <cell r="B566">
            <v>87</v>
          </cell>
          <cell r="C566">
            <v>5</v>
          </cell>
          <cell r="D566">
            <v>5.7293035098937101E-2</v>
          </cell>
        </row>
        <row r="567">
          <cell r="A567" t="str">
            <v>88nc5</v>
          </cell>
          <cell r="B567">
            <v>88</v>
          </cell>
          <cell r="C567">
            <v>5</v>
          </cell>
          <cell r="D567">
            <v>5.7449546605354999E-2</v>
          </cell>
        </row>
        <row r="568">
          <cell r="A568" t="str">
            <v>89nc5</v>
          </cell>
          <cell r="B568">
            <v>89</v>
          </cell>
          <cell r="C568">
            <v>5</v>
          </cell>
          <cell r="D568">
            <v>5.7608751591798603E-2</v>
          </cell>
        </row>
        <row r="569">
          <cell r="A569" t="str">
            <v>90nc5</v>
          </cell>
          <cell r="B569">
            <v>90</v>
          </cell>
          <cell r="C569">
            <v>5</v>
          </cell>
          <cell r="D569">
            <v>5.7770684012170503E-2</v>
          </cell>
        </row>
        <row r="570">
          <cell r="A570" t="str">
            <v>20nc6</v>
          </cell>
          <cell r="B570">
            <v>20</v>
          </cell>
          <cell r="C570">
            <v>6</v>
          </cell>
          <cell r="D570">
            <v>4.6904423406759599E-2</v>
          </cell>
        </row>
        <row r="571">
          <cell r="A571" t="str">
            <v>21nc6</v>
          </cell>
          <cell r="B571">
            <v>21</v>
          </cell>
          <cell r="C571">
            <v>6</v>
          </cell>
          <cell r="D571">
            <v>4.6969427843975099E-2</v>
          </cell>
        </row>
        <row r="572">
          <cell r="A572" t="str">
            <v>22nc6</v>
          </cell>
          <cell r="B572">
            <v>22</v>
          </cell>
          <cell r="C572">
            <v>6</v>
          </cell>
          <cell r="D572">
            <v>4.7036259756549799E-2</v>
          </cell>
        </row>
        <row r="573">
          <cell r="A573" t="str">
            <v>23nc6</v>
          </cell>
          <cell r="B573">
            <v>23</v>
          </cell>
          <cell r="C573">
            <v>6</v>
          </cell>
          <cell r="D573">
            <v>4.7104945283324498E-2</v>
          </cell>
        </row>
        <row r="574">
          <cell r="A574" t="str">
            <v>24nc6</v>
          </cell>
          <cell r="B574">
            <v>24</v>
          </cell>
          <cell r="C574">
            <v>6</v>
          </cell>
          <cell r="D574">
            <v>4.7175506094913902E-2</v>
          </cell>
        </row>
        <row r="575">
          <cell r="A575" t="str">
            <v>25nc6</v>
          </cell>
          <cell r="B575">
            <v>25</v>
          </cell>
          <cell r="C575">
            <v>6</v>
          </cell>
          <cell r="D575">
            <v>4.72479629115337E-2</v>
          </cell>
        </row>
        <row r="576">
          <cell r="A576" t="str">
            <v>26nc6</v>
          </cell>
          <cell r="B576">
            <v>26</v>
          </cell>
          <cell r="C576">
            <v>6</v>
          </cell>
          <cell r="D576">
            <v>4.7322347557580698E-2</v>
          </cell>
        </row>
        <row r="577">
          <cell r="A577" t="str">
            <v>27nc6</v>
          </cell>
          <cell r="B577">
            <v>27</v>
          </cell>
          <cell r="C577">
            <v>6</v>
          </cell>
          <cell r="D577">
            <v>4.7398656642453997E-2</v>
          </cell>
        </row>
        <row r="578">
          <cell r="A578" t="str">
            <v>28nc6</v>
          </cell>
          <cell r="B578">
            <v>28</v>
          </cell>
          <cell r="C578">
            <v>6</v>
          </cell>
          <cell r="D578">
            <v>4.7476919096705303E-2</v>
          </cell>
        </row>
        <row r="579">
          <cell r="A579" t="str">
            <v>29nc6</v>
          </cell>
          <cell r="B579">
            <v>29</v>
          </cell>
          <cell r="C579">
            <v>6</v>
          </cell>
          <cell r="D579">
            <v>4.7557152546531201E-2</v>
          </cell>
        </row>
        <row r="580">
          <cell r="A580" t="str">
            <v>30nc6</v>
          </cell>
          <cell r="B580">
            <v>30</v>
          </cell>
          <cell r="C580">
            <v>6</v>
          </cell>
          <cell r="D580">
            <v>4.7639374003459599E-2</v>
          </cell>
        </row>
        <row r="581">
          <cell r="A581" t="str">
            <v>31nc6</v>
          </cell>
          <cell r="B581">
            <v>31</v>
          </cell>
          <cell r="C581">
            <v>6</v>
          </cell>
          <cell r="D581">
            <v>4.7723599921789102E-2</v>
          </cell>
        </row>
        <row r="582">
          <cell r="A582" t="str">
            <v>32nc6</v>
          </cell>
          <cell r="B582">
            <v>32</v>
          </cell>
          <cell r="C582">
            <v>6</v>
          </cell>
          <cell r="D582">
            <v>4.7809846253329798E-2</v>
          </cell>
        </row>
        <row r="583">
          <cell r="A583" t="str">
            <v>33nc6</v>
          </cell>
          <cell r="B583">
            <v>33</v>
          </cell>
          <cell r="C583">
            <v>6</v>
          </cell>
          <cell r="D583">
            <v>4.7898128499656301E-2</v>
          </cell>
        </row>
        <row r="584">
          <cell r="A584" t="str">
            <v>34nc6</v>
          </cell>
          <cell r="B584">
            <v>34</v>
          </cell>
          <cell r="C584">
            <v>6</v>
          </cell>
          <cell r="D584">
            <v>4.7988461762025397E-2</v>
          </cell>
        </row>
        <row r="585">
          <cell r="A585" t="str">
            <v>35nc6</v>
          </cell>
          <cell r="B585">
            <v>35</v>
          </cell>
          <cell r="C585">
            <v>6</v>
          </cell>
          <cell r="D585">
            <v>4.8080860789179898E-2</v>
          </cell>
        </row>
        <row r="586">
          <cell r="A586" t="str">
            <v>36nc6</v>
          </cell>
          <cell r="B586">
            <v>36</v>
          </cell>
          <cell r="C586">
            <v>6</v>
          </cell>
          <cell r="D586">
            <v>4.8175340023136497E-2</v>
          </cell>
        </row>
        <row r="587">
          <cell r="A587" t="str">
            <v>37nc6</v>
          </cell>
          <cell r="B587">
            <v>37</v>
          </cell>
          <cell r="C587">
            <v>6</v>
          </cell>
          <cell r="D587">
            <v>4.8271913643165999E-2</v>
          </cell>
        </row>
        <row r="588">
          <cell r="A588" t="str">
            <v>38nc6</v>
          </cell>
          <cell r="B588">
            <v>38</v>
          </cell>
          <cell r="C588">
            <v>6</v>
          </cell>
          <cell r="D588">
            <v>4.8370595608045103E-2</v>
          </cell>
        </row>
        <row r="589">
          <cell r="A589" t="str">
            <v>39nc6</v>
          </cell>
          <cell r="B589">
            <v>39</v>
          </cell>
          <cell r="C589">
            <v>6</v>
          </cell>
          <cell r="D589">
            <v>4.8471399696755103E-2</v>
          </cell>
        </row>
        <row r="590">
          <cell r="A590" t="str">
            <v>40nc6</v>
          </cell>
          <cell r="B590">
            <v>40</v>
          </cell>
          <cell r="C590">
            <v>6</v>
          </cell>
          <cell r="D590">
            <v>4.8574339547724499E-2</v>
          </cell>
        </row>
        <row r="591">
          <cell r="A591" t="str">
            <v>41nc6</v>
          </cell>
          <cell r="B591">
            <v>41</v>
          </cell>
          <cell r="C591">
            <v>6</v>
          </cell>
          <cell r="D591">
            <v>4.8679428696756101E-2</v>
          </cell>
        </row>
        <row r="592">
          <cell r="A592" t="str">
            <v>42nc6</v>
          </cell>
          <cell r="B592">
            <v>42</v>
          </cell>
          <cell r="C592">
            <v>6</v>
          </cell>
          <cell r="D592">
            <v>4.8786680613696197E-2</v>
          </cell>
        </row>
        <row r="593">
          <cell r="A593" t="str">
            <v>43nc6</v>
          </cell>
          <cell r="B593">
            <v>43</v>
          </cell>
          <cell r="C593">
            <v>6</v>
          </cell>
          <cell r="D593">
            <v>4.8896108738007198E-2</v>
          </cell>
        </row>
        <row r="594">
          <cell r="A594" t="str">
            <v>44nc6</v>
          </cell>
          <cell r="B594">
            <v>44</v>
          </cell>
          <cell r="C594">
            <v>6</v>
          </cell>
          <cell r="D594">
            <v>4.9007726513299897E-2</v>
          </cell>
        </row>
        <row r="595">
          <cell r="A595" t="str">
            <v>45nc6</v>
          </cell>
          <cell r="B595">
            <v>45</v>
          </cell>
          <cell r="C595">
            <v>6</v>
          </cell>
          <cell r="D595">
            <v>4.9121547420940902E-2</v>
          </cell>
        </row>
        <row r="596">
          <cell r="A596" t="str">
            <v>46nc6</v>
          </cell>
          <cell r="B596">
            <v>46</v>
          </cell>
          <cell r="C596">
            <v>6</v>
          </cell>
          <cell r="D596">
            <v>4.9237585012781498E-2</v>
          </cell>
        </row>
        <row r="597">
          <cell r="A597" t="str">
            <v>47nc6</v>
          </cell>
          <cell r="B597">
            <v>47</v>
          </cell>
          <cell r="C597">
            <v>6</v>
          </cell>
          <cell r="D597">
            <v>4.9355852943142701E-2</v>
          </cell>
        </row>
        <row r="598">
          <cell r="A598" t="str">
            <v>48nc6</v>
          </cell>
          <cell r="B598">
            <v>48</v>
          </cell>
          <cell r="C598">
            <v>6</v>
          </cell>
          <cell r="D598">
            <v>4.9476365000082401E-2</v>
          </cell>
        </row>
        <row r="599">
          <cell r="A599" t="str">
            <v>49nc6</v>
          </cell>
          <cell r="B599">
            <v>49</v>
          </cell>
          <cell r="C599">
            <v>6</v>
          </cell>
          <cell r="D599">
            <v>4.9599135136079102E-2</v>
          </cell>
        </row>
        <row r="600">
          <cell r="A600" t="str">
            <v>50nc6</v>
          </cell>
          <cell r="B600">
            <v>50</v>
          </cell>
          <cell r="C600">
            <v>6</v>
          </cell>
          <cell r="D600">
            <v>4.9724177498103497E-2</v>
          </cell>
        </row>
        <row r="601">
          <cell r="A601" t="str">
            <v>51nc6</v>
          </cell>
          <cell r="B601">
            <v>51</v>
          </cell>
          <cell r="C601">
            <v>6</v>
          </cell>
          <cell r="D601">
            <v>4.9851506457271003E-2</v>
          </cell>
        </row>
        <row r="602">
          <cell r="A602" t="str">
            <v>52nc6</v>
          </cell>
          <cell r="B602">
            <v>52</v>
          </cell>
          <cell r="C602">
            <v>6</v>
          </cell>
          <cell r="D602">
            <v>4.9981136638027397E-2</v>
          </cell>
        </row>
        <row r="603">
          <cell r="A603" t="str">
            <v>53nc6</v>
          </cell>
          <cell r="B603">
            <v>53</v>
          </cell>
          <cell r="C603">
            <v>6</v>
          </cell>
          <cell r="D603">
            <v>5.0113082947002702E-2</v>
          </cell>
        </row>
        <row r="604">
          <cell r="A604" t="str">
            <v>54nc6</v>
          </cell>
          <cell r="B604">
            <v>54</v>
          </cell>
          <cell r="C604">
            <v>6</v>
          </cell>
          <cell r="D604">
            <v>5.0247360601542099E-2</v>
          </cell>
        </row>
        <row r="605">
          <cell r="A605" t="str">
            <v>55nc6</v>
          </cell>
          <cell r="B605">
            <v>55</v>
          </cell>
          <cell r="C605">
            <v>6</v>
          </cell>
          <cell r="D605">
            <v>5.0383985158022997E-2</v>
          </cell>
        </row>
        <row r="606">
          <cell r="A606" t="str">
            <v>56nc6</v>
          </cell>
          <cell r="B606">
            <v>56</v>
          </cell>
          <cell r="C606">
            <v>6</v>
          </cell>
          <cell r="D606">
            <v>5.0522972539950702E-2</v>
          </cell>
        </row>
        <row r="607">
          <cell r="A607" t="str">
            <v>57nc6</v>
          </cell>
          <cell r="B607">
            <v>57</v>
          </cell>
          <cell r="C607">
            <v>6</v>
          </cell>
          <cell r="D607">
            <v>5.06643390659543E-2</v>
          </cell>
        </row>
        <row r="608">
          <cell r="A608" t="str">
            <v>58nc6</v>
          </cell>
          <cell r="B608">
            <v>58</v>
          </cell>
          <cell r="C608">
            <v>6</v>
          </cell>
          <cell r="D608">
            <v>5.0808101477667102E-2</v>
          </cell>
        </row>
        <row r="609">
          <cell r="A609" t="str">
            <v>59nc6</v>
          </cell>
          <cell r="B609">
            <v>59</v>
          </cell>
          <cell r="C609">
            <v>6</v>
          </cell>
          <cell r="D609">
            <v>5.0954276967608E-2</v>
          </cell>
        </row>
        <row r="610">
          <cell r="A610" t="str">
            <v>60nc6</v>
          </cell>
          <cell r="B610">
            <v>60</v>
          </cell>
          <cell r="C610">
            <v>6</v>
          </cell>
          <cell r="D610">
            <v>5.1102883207051503E-2</v>
          </cell>
        </row>
        <row r="611">
          <cell r="A611" t="str">
            <v>61nc6</v>
          </cell>
          <cell r="B611">
            <v>61</v>
          </cell>
          <cell r="C611">
            <v>6</v>
          </cell>
          <cell r="D611">
            <v>5.1253938373998997E-2</v>
          </cell>
        </row>
        <row r="612">
          <cell r="A612" t="str">
            <v>62nc6</v>
          </cell>
          <cell r="B612">
            <v>62</v>
          </cell>
          <cell r="C612">
            <v>6</v>
          </cell>
          <cell r="D612">
            <v>5.1407461181227299E-2</v>
          </cell>
        </row>
        <row r="613">
          <cell r="A613" t="str">
            <v>63nc6</v>
          </cell>
          <cell r="B613">
            <v>63</v>
          </cell>
          <cell r="C613">
            <v>6</v>
          </cell>
          <cell r="D613">
            <v>5.15634709045414E-2</v>
          </cell>
        </row>
        <row r="614">
          <cell r="A614" t="str">
            <v>64nc6</v>
          </cell>
          <cell r="B614">
            <v>64</v>
          </cell>
          <cell r="C614">
            <v>6</v>
          </cell>
          <cell r="D614">
            <v>5.1721987411198801E-2</v>
          </cell>
        </row>
        <row r="615">
          <cell r="A615" t="str">
            <v>65nc6</v>
          </cell>
          <cell r="B615">
            <v>65</v>
          </cell>
          <cell r="C615">
            <v>6</v>
          </cell>
          <cell r="D615">
            <v>5.1883031188635E-2</v>
          </cell>
        </row>
        <row r="616">
          <cell r="A616" t="str">
            <v>66nc6</v>
          </cell>
          <cell r="B616">
            <v>66</v>
          </cell>
          <cell r="C616">
            <v>6</v>
          </cell>
          <cell r="D616">
            <v>5.20466233734522E-2</v>
          </cell>
        </row>
        <row r="617">
          <cell r="A617" t="str">
            <v>67nc6</v>
          </cell>
          <cell r="B617">
            <v>67</v>
          </cell>
          <cell r="C617">
            <v>6</v>
          </cell>
          <cell r="D617">
            <v>5.2212785780786398E-2</v>
          </cell>
        </row>
        <row r="618">
          <cell r="A618" t="str">
            <v>68nc6</v>
          </cell>
          <cell r="B618">
            <v>68</v>
          </cell>
          <cell r="C618">
            <v>6</v>
          </cell>
          <cell r="D618">
            <v>5.23815409340695E-2</v>
          </cell>
        </row>
        <row r="619">
          <cell r="A619" t="str">
            <v>69nc6</v>
          </cell>
          <cell r="B619">
            <v>69</v>
          </cell>
          <cell r="C619">
            <v>6</v>
          </cell>
          <cell r="D619">
            <v>5.2552912095239303E-2</v>
          </cell>
        </row>
        <row r="620">
          <cell r="A620" t="str">
            <v>70nc6</v>
          </cell>
          <cell r="B620">
            <v>70</v>
          </cell>
          <cell r="C620">
            <v>6</v>
          </cell>
          <cell r="D620">
            <v>5.2726923295432999E-2</v>
          </cell>
        </row>
        <row r="621">
          <cell r="A621" t="str">
            <v>71nc6</v>
          </cell>
          <cell r="B621">
            <v>71</v>
          </cell>
          <cell r="C621">
            <v>6</v>
          </cell>
          <cell r="D621">
            <v>5.2903599366240298E-2</v>
          </cell>
        </row>
        <row r="622">
          <cell r="A622" t="str">
            <v>72nc6</v>
          </cell>
          <cell r="B622">
            <v>72</v>
          </cell>
          <cell r="C622">
            <v>6</v>
          </cell>
          <cell r="D622">
            <v>5.30829659715382E-2</v>
          </cell>
        </row>
        <row r="623">
          <cell r="A623" t="str">
            <v>73nc6</v>
          </cell>
          <cell r="B623">
            <v>73</v>
          </cell>
          <cell r="C623">
            <v>6</v>
          </cell>
          <cell r="D623">
            <v>5.3265049639988397E-2</v>
          </cell>
        </row>
        <row r="624">
          <cell r="A624" t="str">
            <v>74nc6</v>
          </cell>
          <cell r="B624">
            <v>74</v>
          </cell>
          <cell r="C624">
            <v>6</v>
          </cell>
          <cell r="D624">
            <v>5.3449877798191298E-2</v>
          </cell>
        </row>
        <row r="625">
          <cell r="A625" t="str">
            <v>75nc6</v>
          </cell>
          <cell r="B625">
            <v>75</v>
          </cell>
          <cell r="C625">
            <v>6</v>
          </cell>
          <cell r="D625">
            <v>5.36374788046328E-2</v>
          </cell>
        </row>
        <row r="626">
          <cell r="A626" t="str">
            <v>76nc6</v>
          </cell>
          <cell r="B626">
            <v>76</v>
          </cell>
          <cell r="C626">
            <v>6</v>
          </cell>
          <cell r="D626">
            <v>5.3827881984404503E-2</v>
          </cell>
        </row>
        <row r="627">
          <cell r="A627" t="str">
            <v>77nc6</v>
          </cell>
          <cell r="B627">
            <v>77</v>
          </cell>
          <cell r="C627">
            <v>6</v>
          </cell>
          <cell r="D627">
            <v>5.4021117664785498E-2</v>
          </cell>
        </row>
        <row r="628">
          <cell r="A628" t="str">
            <v>78nc6</v>
          </cell>
          <cell r="B628">
            <v>78</v>
          </cell>
          <cell r="C628">
            <v>6</v>
          </cell>
          <cell r="D628">
            <v>5.4217217211750102E-2</v>
          </cell>
        </row>
        <row r="629">
          <cell r="A629" t="str">
            <v>79nc6</v>
          </cell>
          <cell r="B629">
            <v>79</v>
          </cell>
          <cell r="C629">
            <v>6</v>
          </cell>
          <cell r="D629">
            <v>5.4416213067427298E-2</v>
          </cell>
        </row>
        <row r="630">
          <cell r="A630" t="str">
            <v>80nc6</v>
          </cell>
          <cell r="B630">
            <v>80</v>
          </cell>
          <cell r="C630">
            <v>6</v>
          </cell>
          <cell r="D630">
            <v>5.4618138788610097E-2</v>
          </cell>
        </row>
        <row r="631">
          <cell r="A631" t="str">
            <v>81nc6</v>
          </cell>
          <cell r="B631">
            <v>81</v>
          </cell>
          <cell r="C631">
            <v>6</v>
          </cell>
          <cell r="D631">
            <v>5.4823029086360699E-2</v>
          </cell>
        </row>
        <row r="632">
          <cell r="A632" t="str">
            <v>82nc6</v>
          </cell>
          <cell r="B632">
            <v>82</v>
          </cell>
          <cell r="C632">
            <v>6</v>
          </cell>
          <cell r="D632">
            <v>5.5030919866779798E-2</v>
          </cell>
        </row>
        <row r="633">
          <cell r="A633" t="str">
            <v>83nc6</v>
          </cell>
          <cell r="B633">
            <v>83</v>
          </cell>
          <cell r="C633">
            <v>6</v>
          </cell>
          <cell r="D633">
            <v>5.5241848272986199E-2</v>
          </cell>
        </row>
        <row r="634">
          <cell r="A634" t="str">
            <v>84nc6</v>
          </cell>
          <cell r="B634">
            <v>84</v>
          </cell>
          <cell r="C634">
            <v>6</v>
          </cell>
          <cell r="D634">
            <v>5.5455852728425299E-2</v>
          </cell>
        </row>
        <row r="635">
          <cell r="A635" t="str">
            <v>85nc6</v>
          </cell>
          <cell r="B635">
            <v>85</v>
          </cell>
          <cell r="C635">
            <v>6</v>
          </cell>
          <cell r="D635">
            <v>5.5672972981536201E-2</v>
          </cell>
        </row>
        <row r="636">
          <cell r="A636" t="str">
            <v>86nc6</v>
          </cell>
          <cell r="B636">
            <v>86</v>
          </cell>
          <cell r="C636">
            <v>6</v>
          </cell>
          <cell r="D636">
            <v>5.5893250151876302E-2</v>
          </cell>
        </row>
        <row r="637">
          <cell r="A637" t="str">
            <v>87nc6</v>
          </cell>
          <cell r="B637">
            <v>87</v>
          </cell>
          <cell r="C637">
            <v>6</v>
          </cell>
          <cell r="D637">
            <v>5.61167267777797E-2</v>
          </cell>
        </row>
        <row r="638">
          <cell r="A638" t="str">
            <v>88nc6</v>
          </cell>
          <cell r="B638">
            <v>88</v>
          </cell>
          <cell r="C638">
            <v>6</v>
          </cell>
          <cell r="D638">
            <v>5.6343446865621503E-2</v>
          </cell>
        </row>
        <row r="639">
          <cell r="A639" t="str">
            <v>89nc6</v>
          </cell>
          <cell r="B639">
            <v>89</v>
          </cell>
          <cell r="C639">
            <v>6</v>
          </cell>
          <cell r="D639">
            <v>5.65734559407957E-2</v>
          </cell>
        </row>
        <row r="640">
          <cell r="A640" t="str">
            <v>90nc6</v>
          </cell>
          <cell r="B640">
            <v>90</v>
          </cell>
          <cell r="C640">
            <v>6</v>
          </cell>
          <cell r="D640">
            <v>5.6806801100508397E-2</v>
          </cell>
        </row>
      </sheetData>
    </sheetDataSet>
  </externalBook>
</externalLink>
</file>

<file path=xl/persons/person.xml><?xml version="1.0" encoding="utf-8"?>
<personList xmlns="http://schemas.microsoft.com/office/spreadsheetml/2018/threadedcomments" xmlns:x="http://schemas.openxmlformats.org/spreadsheetml/2006/main">
  <person displayName="Ali A Abdelkawi" id="{2C27AC3C-BABE-4E13-A67B-01377D8D8D62}" userId="S::abdel259@umn.edu::4b45d0bb-6cc9-4d8c-a8ac-2d99bd0f393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1-07T20:06:12.18" personId="{2C27AC3C-BABE-4E13-A67B-01377D8D8D62}" id="{4E6E5265-D1D2-41DD-ACE8-031CB81CDFEF}">
    <text>If you wanna get this and all what you have is the SI, 1- Have the temperature and Nacl of the new set be added to the file “Activity coefficient calculation.xlsx” by copying and pasting the typical repeated concentrations and then run the python code  “ SI and activity for different solutions.py”. Copy from th code the dataframe “All act”  and paste to update the activity..xlsx file with the SI , ca activities and other data. Then add the new set with its temp, nc, and SI in this file and make sure the label is updated. Then run the code Searching for ...py  to look for all the labes in this file and find the corresponding activities,ionic strength..etc in the activity….xlsx file. Copy and paste the output to update the ca_act,cl__act...etc</text>
  </threadedComment>
  <threadedComment ref="K1" dT="2024-11-05T16:04:07.37" personId="{2C27AC3C-BABE-4E13-A67B-01377D8D8D62}" id="{3D0DA468-2825-4349-818D-09E6F5313A5D}">
    <text>Mins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5-01-07T20:06:12.18" personId="{2C27AC3C-BABE-4E13-A67B-01377D8D8D62}" id="{B1E7C20E-5D0D-4CCE-91DC-E03B59735C98}">
    <text>If you wanna get this and all what you have is the SI, 1- Have the temperature and Nacl of the new set be added to the file “Activity coefficient calculation.xlsx” by copying and pasting the typical repeated concentrations and then run the python code  “ SI and activity for different solutions.py”. Copy from th code the dataframe “All act”  and paste to update the activity..xlsx file with the SI , ca activities and other data. Then add the new set with its temp, nc, and SI in this file and make sure the label is updated. Then run the code Searching for ...py  to look for all the labes in this file and find the corresponding activities,ionic strength..etc in the activity….xlsx file. Copy and paste the output to update the ca_act,cl__act...etc</text>
  </threadedComment>
  <threadedComment ref="M1" dT="2024-11-05T16:04:07.37" personId="{2C27AC3C-BABE-4E13-A67B-01377D8D8D62}" id="{7E96CD4B-62D9-4645-BB60-8C8D314FA04A}">
    <text>Mins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09266-AEDF-4EDF-95EC-3D3B1E3FBAB3}">
  <dimension ref="A1:P269"/>
  <sheetViews>
    <sheetView tabSelected="1" topLeftCell="N264" zoomScale="130" zoomScaleNormal="130" workbookViewId="0">
      <selection activeCell="O2" sqref="O2:P269"/>
    </sheetView>
  </sheetViews>
  <sheetFormatPr defaultRowHeight="15" x14ac:dyDescent="0.25"/>
  <cols>
    <col min="8" max="8" width="14.28515625" bestFit="1" customWidth="1"/>
    <col min="9" max="9" width="19.7109375" bestFit="1" customWidth="1"/>
    <col min="13" max="14" width="21.5703125" bestFit="1" customWidth="1"/>
  </cols>
  <sheetData>
    <row r="1" spans="1:16" ht="15.75" thickBot="1" x14ac:dyDescent="0.3">
      <c r="A1" s="15" t="s">
        <v>23</v>
      </c>
      <c r="B1" s="15" t="s">
        <v>24</v>
      </c>
      <c r="C1" s="15" t="s">
        <v>25</v>
      </c>
      <c r="D1" s="15" t="s">
        <v>26</v>
      </c>
      <c r="E1" s="15" t="s">
        <v>27</v>
      </c>
      <c r="F1" s="15" t="s">
        <v>28</v>
      </c>
      <c r="G1" s="15" t="s">
        <v>7</v>
      </c>
      <c r="H1" s="10" t="s">
        <v>0</v>
      </c>
      <c r="I1" s="10" t="s">
        <v>1</v>
      </c>
      <c r="J1" s="36" t="s">
        <v>5</v>
      </c>
      <c r="K1" s="36" t="s">
        <v>6</v>
      </c>
      <c r="L1" s="35" t="s">
        <v>4</v>
      </c>
      <c r="M1" s="35" t="s">
        <v>3</v>
      </c>
      <c r="N1" s="10" t="s">
        <v>2</v>
      </c>
      <c r="O1" t="s">
        <v>32</v>
      </c>
      <c r="P1" t="s">
        <v>29</v>
      </c>
    </row>
    <row r="2" spans="1:16" x14ac:dyDescent="0.25">
      <c r="A2" s="37">
        <f>[1]python!A2</f>
        <v>6.2718024495214394E-2</v>
      </c>
      <c r="B2" s="37">
        <f>[1]python!B2</f>
        <v>1.3314183936149301E-2</v>
      </c>
      <c r="C2" s="37">
        <f>[1]python!C2</f>
        <v>9.3934770500735901E-3</v>
      </c>
      <c r="D2" s="37">
        <f>[1]python!D2</f>
        <v>3.7054358179770298E-2</v>
      </c>
      <c r="E2" s="37">
        <f>[1]python!E2</f>
        <v>3.4322782039457302E-2</v>
      </c>
      <c r="F2" s="37">
        <f>[1]python!F2</f>
        <v>0.30087212089190202</v>
      </c>
      <c r="G2" s="16">
        <f>[1]python!G2</f>
        <v>1.89329876220489E-2</v>
      </c>
      <c r="H2" s="17">
        <f>[1]python!H2</f>
        <v>20</v>
      </c>
      <c r="I2" s="11">
        <f>[1]python!J2</f>
        <v>0.05</v>
      </c>
      <c r="J2" s="11">
        <f>[1]python!L2</f>
        <v>0.69174419596171566</v>
      </c>
      <c r="K2" s="11">
        <f>[1]python!M2</f>
        <v>1.5132608886759014</v>
      </c>
      <c r="L2" s="11">
        <f>1/J2^2</f>
        <v>2.0898203418407544</v>
      </c>
      <c r="M2" s="11">
        <f>LOG10(K2)</f>
        <v>0.17991380756383679</v>
      </c>
      <c r="N2" s="11" t="str">
        <f>[1]python!N2</f>
        <v>20nc0.05Alimi,2004</v>
      </c>
      <c r="O2">
        <v>3.8716741171486997E-2</v>
      </c>
      <c r="P2">
        <v>38.716741171486994</v>
      </c>
    </row>
    <row r="3" spans="1:16" x14ac:dyDescent="0.25">
      <c r="A3" s="38">
        <f>[1]python!A3</f>
        <v>5.7521519141089897E-2</v>
      </c>
      <c r="B3" s="38">
        <f>[1]python!B3</f>
        <v>1.25382261123951E-2</v>
      </c>
      <c r="C3" s="38">
        <f>[1]python!C3</f>
        <v>8.9796868508042697E-3</v>
      </c>
      <c r="D3" s="38">
        <f>[1]python!D3</f>
        <v>3.7238653548751402E-2</v>
      </c>
      <c r="E3" s="38">
        <f>[1]python!E3</f>
        <v>3.4592496348255099E-2</v>
      </c>
      <c r="F3" s="38">
        <f>[1]python!F3</f>
        <v>0.28008610247968402</v>
      </c>
      <c r="G3" s="18">
        <f>[1]python!G3</f>
        <v>1.89329876220489E-2</v>
      </c>
      <c r="H3" s="19">
        <f>[1]python!H3</f>
        <v>20</v>
      </c>
      <c r="I3" s="5">
        <f>[1]python!J3</f>
        <v>0.05</v>
      </c>
      <c r="J3" s="5">
        <f>[1]python!L3</f>
        <v>0.65017215312871912</v>
      </c>
      <c r="K3" s="5">
        <f>[1]python!M3</f>
        <v>2.4564976930311393</v>
      </c>
      <c r="L3" s="5">
        <f t="shared" ref="L3:L66" si="0">1/J3^2</f>
        <v>2.3656106708385702</v>
      </c>
      <c r="M3" s="5">
        <f t="shared" ref="M3:M66" si="1">LOG10(K3)</f>
        <v>0.39031636061237668</v>
      </c>
      <c r="N3" s="5" t="str">
        <f>[1]python!N3</f>
        <v>20nc0.05Alimi,2004</v>
      </c>
      <c r="O3">
        <v>3.8716741171486997E-2</v>
      </c>
      <c r="P3">
        <v>38.716741171486994</v>
      </c>
    </row>
    <row r="4" spans="1:16" x14ac:dyDescent="0.25">
      <c r="A4" s="38">
        <f>[1]python!A4</f>
        <v>5.1362522529929198E-2</v>
      </c>
      <c r="B4" s="38">
        <f>[1]python!B4</f>
        <v>1.1581937911633E-2</v>
      </c>
      <c r="C4" s="38">
        <f>[1]python!C4</f>
        <v>8.4524678781704304E-3</v>
      </c>
      <c r="D4" s="38">
        <f>[1]python!D4</f>
        <v>3.7469925220723899E-2</v>
      </c>
      <c r="E4" s="38">
        <f>[1]python!E4</f>
        <v>3.4940235519244599E-2</v>
      </c>
      <c r="F4" s="38">
        <f>[1]python!F4</f>
        <v>0.255450119881656</v>
      </c>
      <c r="G4" s="18">
        <f>[1]python!G4</f>
        <v>1.89329876220489E-2</v>
      </c>
      <c r="H4" s="19">
        <f>[1]python!H4</f>
        <v>20</v>
      </c>
      <c r="I4" s="5">
        <f>[1]python!J4</f>
        <v>0.05</v>
      </c>
      <c r="J4" s="5">
        <f>[1]python!L4</f>
        <v>0.59090018023943358</v>
      </c>
      <c r="K4" s="5">
        <f>[1]python!M4</f>
        <v>4.9561736831464014</v>
      </c>
      <c r="L4" s="5">
        <f t="shared" si="0"/>
        <v>2.8639917004612658</v>
      </c>
      <c r="M4" s="5">
        <f t="shared" si="1"/>
        <v>0.69514651729853671</v>
      </c>
      <c r="N4" s="5" t="str">
        <f>[1]python!N4</f>
        <v>20nc0.05Alimi,2004</v>
      </c>
      <c r="O4">
        <v>3.8716741171486997E-2</v>
      </c>
      <c r="P4">
        <v>38.716741171486994</v>
      </c>
    </row>
    <row r="5" spans="1:16" x14ac:dyDescent="0.25">
      <c r="A5" s="38">
        <f>[1]python!A5</f>
        <v>4.5480129569851799E-2</v>
      </c>
      <c r="B5" s="38">
        <f>[1]python!B5</f>
        <v>1.06265418286163E-2</v>
      </c>
      <c r="C5" s="38">
        <f>[1]python!C5</f>
        <v>7.9057839125897793E-3</v>
      </c>
      <c r="D5" s="38">
        <f>[1]python!D5</f>
        <v>3.7705563273118199E-2</v>
      </c>
      <c r="E5" s="38">
        <f>[1]python!E5</f>
        <v>3.53057164406579E-2</v>
      </c>
      <c r="F5" s="38">
        <f>[1]python!F5</f>
        <v>0.23192055205914699</v>
      </c>
      <c r="G5" s="18">
        <f>[1]python!G5</f>
        <v>1.89329876220489E-2</v>
      </c>
      <c r="H5" s="19">
        <f>[1]python!H5</f>
        <v>20</v>
      </c>
      <c r="I5" s="5">
        <f>[1]python!J5</f>
        <v>0.05</v>
      </c>
      <c r="J5" s="5">
        <f>[1]python!L5</f>
        <v>0.51768207311762848</v>
      </c>
      <c r="K5" s="5">
        <f>[1]python!M5</f>
        <v>14.937950709998221</v>
      </c>
      <c r="L5" s="5">
        <f t="shared" si="0"/>
        <v>3.7314166751547218</v>
      </c>
      <c r="M5" s="5">
        <f t="shared" si="1"/>
        <v>1.1742910220854965</v>
      </c>
      <c r="N5" s="5" t="str">
        <f>[1]python!N5</f>
        <v>20nc0.05Alimi,2004</v>
      </c>
      <c r="O5">
        <v>3.8716741171486997E-2</v>
      </c>
      <c r="P5">
        <v>38.716741171486994</v>
      </c>
    </row>
    <row r="6" spans="1:16" x14ac:dyDescent="0.25">
      <c r="A6" s="38">
        <f>[1]python!A6</f>
        <v>4.0224469629951402E-2</v>
      </c>
      <c r="B6" s="38">
        <f>[1]python!B6</f>
        <v>9.7332978674695494E-3</v>
      </c>
      <c r="C6" s="38">
        <f>[1]python!C6</f>
        <v>7.3757126934251797E-3</v>
      </c>
      <c r="D6" s="38">
        <f>[1]python!D6</f>
        <v>3.7930154234664198E-2</v>
      </c>
      <c r="E6" s="38">
        <f>[1]python!E6</f>
        <v>3.5664829978489798E-2</v>
      </c>
      <c r="F6" s="38">
        <f>[1]python!F6</f>
        <v>0.210897916230082</v>
      </c>
      <c r="G6" s="18">
        <f>[1]python!G6</f>
        <v>1.89329876220489E-2</v>
      </c>
      <c r="H6" s="19">
        <f>[1]python!H6</f>
        <v>20</v>
      </c>
      <c r="I6" s="5">
        <f>[1]python!J6</f>
        <v>0.05</v>
      </c>
      <c r="J6" s="5">
        <f>[1]python!L6</f>
        <v>0.4535915140792236</v>
      </c>
      <c r="K6" s="5">
        <f>[1]python!M6</f>
        <v>45.057952651422966</v>
      </c>
      <c r="L6" s="5">
        <f t="shared" si="0"/>
        <v>4.8603792476493464</v>
      </c>
      <c r="M6" s="5">
        <f t="shared" si="1"/>
        <v>1.6537714543121367</v>
      </c>
      <c r="N6" s="5" t="str">
        <f>[1]python!N6</f>
        <v>20nc0.05Alimi,2004</v>
      </c>
      <c r="O6">
        <v>3.8716741171486997E-2</v>
      </c>
      <c r="P6">
        <v>38.716741171486994</v>
      </c>
    </row>
    <row r="7" spans="1:16" x14ac:dyDescent="0.25">
      <c r="A7" s="38">
        <f>[1]python!A7</f>
        <v>3.7842414678570198E-2</v>
      </c>
      <c r="B7" s="38">
        <f>[1]python!B7</f>
        <v>9.3143749866985807E-3</v>
      </c>
      <c r="C7" s="38">
        <f>[1]python!C7</f>
        <v>7.1203780130603498E-3</v>
      </c>
      <c r="D7" s="38">
        <f>[1]python!D7</f>
        <v>3.8037040450969999E-2</v>
      </c>
      <c r="E7" s="38">
        <f>[1]python!E7</f>
        <v>3.5839484765814597E-2</v>
      </c>
      <c r="F7" s="38">
        <f>[1]python!F7</f>
        <v>0.20136969833218099</v>
      </c>
      <c r="G7" s="18">
        <f>[1]python!G7</f>
        <v>1.89329876220489E-2</v>
      </c>
      <c r="H7" s="19">
        <f>[1]python!H7</f>
        <v>20</v>
      </c>
      <c r="I7" s="5">
        <f>[1]python!J7</f>
        <v>0.05</v>
      </c>
      <c r="J7" s="5">
        <f>[1]python!L7</f>
        <v>0.415478634857123</v>
      </c>
      <c r="K7" s="5">
        <f>[1]python!M7</f>
        <v>64.12130557319405</v>
      </c>
      <c r="L7" s="5">
        <f t="shared" si="0"/>
        <v>5.7929877219958392</v>
      </c>
      <c r="M7" s="5">
        <f t="shared" si="1"/>
        <v>1.807002356437277</v>
      </c>
      <c r="N7" s="5" t="str">
        <f>[1]python!N7</f>
        <v>20nc0.05Alimi,2004</v>
      </c>
      <c r="O7">
        <v>3.8716741171486997E-2</v>
      </c>
      <c r="P7">
        <v>38.716741171486994</v>
      </c>
    </row>
    <row r="8" spans="1:16" ht="15.75" thickBot="1" x14ac:dyDescent="0.3">
      <c r="A8" s="39">
        <f>[1]python!A8</f>
        <v>3.5654248890174697E-2</v>
      </c>
      <c r="B8" s="39">
        <f>[1]python!B8</f>
        <v>8.9211038855807404E-3</v>
      </c>
      <c r="C8" s="39">
        <f>[1]python!C8</f>
        <v>6.8766192323684496E-3</v>
      </c>
      <c r="D8" s="39">
        <f>[1]python!D8</f>
        <v>3.8138361339032097E-2</v>
      </c>
      <c r="E8" s="39">
        <f>[1]python!E8</f>
        <v>3.6007208751214499E-2</v>
      </c>
      <c r="F8" s="39">
        <f>[1]python!F8</f>
        <v>0.19261703700920901</v>
      </c>
      <c r="G8" s="20">
        <f>[1]python!G8</f>
        <v>1.89329876220489E-2</v>
      </c>
      <c r="H8" s="21">
        <f>[1]python!H8</f>
        <v>20</v>
      </c>
      <c r="I8" s="12">
        <f>[1]python!J8</f>
        <v>0.05</v>
      </c>
      <c r="J8" s="12">
        <f>[1]python!L8</f>
        <v>0.38046798224279627</v>
      </c>
      <c r="K8" s="12">
        <f>[1]python!M8</f>
        <v>131.7985912386213</v>
      </c>
      <c r="L8" s="12">
        <f t="shared" si="0"/>
        <v>6.9081819814349439</v>
      </c>
      <c r="M8" s="12">
        <f t="shared" si="1"/>
        <v>2.1199107682203366</v>
      </c>
      <c r="N8" s="12" t="str">
        <f>[1]python!N8</f>
        <v>20nc0.05Alimi,2004</v>
      </c>
      <c r="O8">
        <v>3.8716741171486997E-2</v>
      </c>
      <c r="P8">
        <v>38.716741171486994</v>
      </c>
    </row>
    <row r="9" spans="1:16" x14ac:dyDescent="0.25">
      <c r="A9" s="37">
        <f>[1]python!A9</f>
        <v>2.5000000000000001E-2</v>
      </c>
      <c r="B9" s="37">
        <f>[1]python!B9</f>
        <v>6.8699442606518701E-3</v>
      </c>
      <c r="C9" s="37">
        <f>[1]python!C9</f>
        <v>5.5367421065640396E-3</v>
      </c>
      <c r="D9" s="37">
        <f>[1]python!D9</f>
        <v>3.8686119097858997E-2</v>
      </c>
      <c r="E9" s="37">
        <f>[1]python!E9</f>
        <v>3.6944978873700102E-2</v>
      </c>
      <c r="F9" s="37">
        <f>[1]python!F9</f>
        <v>0.15000005169945299</v>
      </c>
      <c r="G9" s="16">
        <f>[1]python!G9</f>
        <v>1.89329876220489E-2</v>
      </c>
      <c r="H9" s="17">
        <f>[1]python!H9</f>
        <v>20</v>
      </c>
      <c r="I9" s="11">
        <f>[1]python!J9</f>
        <v>0.05</v>
      </c>
      <c r="J9" s="11">
        <f>[1]python!L9</f>
        <v>0.18</v>
      </c>
      <c r="K9" s="11">
        <f>[1]python!M9</f>
        <v>755.41795665634595</v>
      </c>
      <c r="L9" s="11">
        <f t="shared" si="0"/>
        <v>30.8641975308642</v>
      </c>
      <c r="M9" s="11">
        <f t="shared" si="1"/>
        <v>2.8781873040076262</v>
      </c>
      <c r="N9" s="11" t="str">
        <f>[1]python!N9</f>
        <v>20nc0.05Wang.2010</v>
      </c>
      <c r="O9">
        <v>3.8716741171486997E-2</v>
      </c>
      <c r="P9">
        <v>38.716741171486994</v>
      </c>
    </row>
    <row r="10" spans="1:16" x14ac:dyDescent="0.25">
      <c r="A10" s="38">
        <f>[1]python!A10</f>
        <v>2.8333333333333301E-2</v>
      </c>
      <c r="B10" s="38">
        <f>[1]python!B10</f>
        <v>7.5387670648521298E-3</v>
      </c>
      <c r="C10" s="38">
        <f>[1]python!C10</f>
        <v>5.9868747655741497E-3</v>
      </c>
      <c r="D10" s="38">
        <f>[1]python!D10</f>
        <v>3.85033416213965E-2</v>
      </c>
      <c r="E10" s="38">
        <f>[1]python!E10</f>
        <v>3.6627155620383101E-2</v>
      </c>
      <c r="F10" s="38">
        <f>[1]python!F10</f>
        <v>0.16333338155073601</v>
      </c>
      <c r="G10" s="18">
        <f>[1]python!G10</f>
        <v>1.89329876220489E-2</v>
      </c>
      <c r="H10" s="19">
        <f>[1]python!H10</f>
        <v>20</v>
      </c>
      <c r="I10" s="5">
        <f>[1]python!J10</f>
        <v>0.05</v>
      </c>
      <c r="J10" s="5">
        <f>[1]python!L10</f>
        <v>0.25</v>
      </c>
      <c r="K10" s="5">
        <f>[1]python!M10</f>
        <v>188.854489164086</v>
      </c>
      <c r="L10" s="5">
        <f t="shared" si="0"/>
        <v>16</v>
      </c>
      <c r="M10" s="5">
        <f t="shared" si="1"/>
        <v>2.2761273126796624</v>
      </c>
      <c r="N10" s="5" t="str">
        <f>[1]python!N10</f>
        <v>20nc0.05Wang.2010</v>
      </c>
      <c r="O10">
        <v>3.8716741171486997E-2</v>
      </c>
      <c r="P10">
        <v>38.716741171486994</v>
      </c>
    </row>
    <row r="11" spans="1:16" x14ac:dyDescent="0.25">
      <c r="A11" s="38">
        <f>[1]python!A11</f>
        <v>3.4375000000000003E-2</v>
      </c>
      <c r="B11" s="38">
        <f>[1]python!B11</f>
        <v>8.6872564576242501E-3</v>
      </c>
      <c r="C11" s="38">
        <f>[1]python!C11</f>
        <v>6.7297817676955198E-3</v>
      </c>
      <c r="D11" s="38">
        <f>[1]python!D11</f>
        <v>3.8199084576902097E-2</v>
      </c>
      <c r="E11" s="38">
        <f>[1]python!E11</f>
        <v>3.6108695336658198E-2</v>
      </c>
      <c r="F11" s="38">
        <f>[1]python!F11</f>
        <v>0.187500042555895</v>
      </c>
      <c r="G11" s="18">
        <f>[1]python!G11</f>
        <v>1.89329876220489E-2</v>
      </c>
      <c r="H11" s="19">
        <f>[1]python!H11</f>
        <v>20</v>
      </c>
      <c r="I11" s="5">
        <f>[1]python!J11</f>
        <v>0.05</v>
      </c>
      <c r="J11" s="5">
        <f>[1]python!L11</f>
        <v>0.36</v>
      </c>
      <c r="K11" s="5">
        <f>[1]python!M11</f>
        <v>51.083591331269297</v>
      </c>
      <c r="L11" s="5">
        <f t="shared" si="0"/>
        <v>7.7160493827160499</v>
      </c>
      <c r="M11" s="5">
        <f t="shared" si="1"/>
        <v>1.7082814218828029</v>
      </c>
      <c r="N11" s="5" t="str">
        <f>[1]python!N11</f>
        <v>20nc0.05Wang.2010</v>
      </c>
      <c r="O11">
        <v>3.8716741171486997E-2</v>
      </c>
      <c r="P11">
        <v>38.716741171486994</v>
      </c>
    </row>
    <row r="12" spans="1:16" x14ac:dyDescent="0.25">
      <c r="A12" s="38">
        <f>[1]python!A12</f>
        <v>3.875E-2</v>
      </c>
      <c r="B12" s="38">
        <f>[1]python!B12</f>
        <v>9.4753117361258098E-3</v>
      </c>
      <c r="C12" s="38">
        <f>[1]python!C12</f>
        <v>7.2190971272112596E-3</v>
      </c>
      <c r="D12" s="38">
        <f>[1]python!D12</f>
        <v>3.7995829612018001E-2</v>
      </c>
      <c r="E12" s="38">
        <f>[1]python!E12</f>
        <v>3.5771805953624197E-2</v>
      </c>
      <c r="F12" s="38">
        <f>[1]python!F12</f>
        <v>0.20500003887895399</v>
      </c>
      <c r="G12" s="18">
        <f>[1]python!G12</f>
        <v>1.89329876220489E-2</v>
      </c>
      <c r="H12" s="19">
        <f>[1]python!H12</f>
        <v>20</v>
      </c>
      <c r="I12" s="5">
        <f>[1]python!J12</f>
        <v>0.05</v>
      </c>
      <c r="J12" s="5">
        <f>[1]python!L12</f>
        <v>0.43</v>
      </c>
      <c r="K12" s="5">
        <f>[1]python!M12</f>
        <v>21.671826625386899</v>
      </c>
      <c r="L12" s="5">
        <f t="shared" si="0"/>
        <v>5.408328826392645</v>
      </c>
      <c r="M12" s="5">
        <f t="shared" si="1"/>
        <v>1.335895517683152</v>
      </c>
      <c r="N12" s="5" t="str">
        <f>[1]python!N12</f>
        <v>20nc0.05Wang.2010</v>
      </c>
      <c r="O12">
        <v>3.8716741171486997E-2</v>
      </c>
      <c r="P12">
        <v>38.716741171486994</v>
      </c>
    </row>
    <row r="13" spans="1:16" ht="15.75" thickBot="1" x14ac:dyDescent="0.3">
      <c r="A13" s="38">
        <f>[1]python!A13</f>
        <v>4.3124999999999997E-2</v>
      </c>
      <c r="B13" s="38">
        <f>[1]python!B13</f>
        <v>1.02311922406752E-2</v>
      </c>
      <c r="C13" s="38">
        <f>[1]python!C13</f>
        <v>7.6734850242986298E-3</v>
      </c>
      <c r="D13" s="38">
        <f>[1]python!D13</f>
        <v>3.7804442261885202E-2</v>
      </c>
      <c r="E13" s="38">
        <f>[1]python!E13</f>
        <v>3.5462526531269301E-2</v>
      </c>
      <c r="F13" s="38">
        <f>[1]python!F13</f>
        <v>0.22250003549769801</v>
      </c>
      <c r="G13" s="18">
        <f>[1]python!G13</f>
        <v>1.89329876220489E-2</v>
      </c>
      <c r="H13" s="19">
        <f>[1]python!H13</f>
        <v>20</v>
      </c>
      <c r="I13" s="5">
        <f>[1]python!J13</f>
        <v>0.05</v>
      </c>
      <c r="J13" s="5">
        <f>[1]python!L13</f>
        <v>0.49</v>
      </c>
      <c r="K13" s="5">
        <f>[1]python!M13</f>
        <v>12.383900928792499</v>
      </c>
      <c r="L13" s="5">
        <f t="shared" si="0"/>
        <v>4.1649312786339028</v>
      </c>
      <c r="M13" s="5">
        <f t="shared" si="1"/>
        <v>1.0928574689968571</v>
      </c>
      <c r="N13" s="5" t="str">
        <f>[1]python!N13</f>
        <v>20nc0.05Wang.2010</v>
      </c>
      <c r="O13">
        <v>3.8716741171486997E-2</v>
      </c>
      <c r="P13">
        <v>38.716741171486994</v>
      </c>
    </row>
    <row r="14" spans="1:16" x14ac:dyDescent="0.25">
      <c r="A14" s="37">
        <f>[1]python!A14</f>
        <v>0.03</v>
      </c>
      <c r="B14" s="37">
        <f>[1]python!B14</f>
        <v>7.7706516538715003E-3</v>
      </c>
      <c r="C14" s="37">
        <f>[1]python!C14</f>
        <v>6.1511410191662499E-3</v>
      </c>
      <c r="D14" s="37">
        <f>[1]python!D14</f>
        <v>3.8399094378767998E-2</v>
      </c>
      <c r="E14" s="37">
        <f>[1]python!E14</f>
        <v>3.6462268105346599E-2</v>
      </c>
      <c r="F14" s="37">
        <f>[1]python!F14</f>
        <v>0.170000047654943</v>
      </c>
      <c r="G14" s="16">
        <f>[1]python!G14</f>
        <v>1.89329876220489E-2</v>
      </c>
      <c r="H14" s="17">
        <f>[1]python!H14</f>
        <v>23</v>
      </c>
      <c r="I14" s="11">
        <f>[1]python!J14</f>
        <v>0.05</v>
      </c>
      <c r="J14" s="11">
        <f>[1]python!L14</f>
        <v>0.28000000000000003</v>
      </c>
      <c r="K14" s="11">
        <f>[1]python!M14</f>
        <v>228</v>
      </c>
      <c r="L14" s="11">
        <f t="shared" si="0"/>
        <v>12.755102040816325</v>
      </c>
      <c r="M14" s="11">
        <f t="shared" si="1"/>
        <v>2.357934847000454</v>
      </c>
      <c r="N14" s="11" t="str">
        <f>[1]python!N14</f>
        <v>23nc0.05Cao,2022</v>
      </c>
      <c r="O14">
        <v>3.7017949895869297E-2</v>
      </c>
      <c r="P14">
        <v>37.0179498958693</v>
      </c>
    </row>
    <row r="15" spans="1:16" x14ac:dyDescent="0.25">
      <c r="A15" s="38">
        <f>[1]python!A15</f>
        <v>3.3750000000000002E-2</v>
      </c>
      <c r="B15" s="38">
        <f>[1]python!B15</f>
        <v>8.4683795740741093E-3</v>
      </c>
      <c r="C15" s="38">
        <f>[1]python!C15</f>
        <v>6.6021479822659301E-3</v>
      </c>
      <c r="D15" s="38">
        <f>[1]python!D15</f>
        <v>3.8214143680620198E-2</v>
      </c>
      <c r="E15" s="38">
        <f>[1]python!E15</f>
        <v>3.6145989266751798E-2</v>
      </c>
      <c r="F15" s="38">
        <f>[1]python!F15</f>
        <v>0.185000043481029</v>
      </c>
      <c r="G15" s="18">
        <f>[1]python!G15</f>
        <v>1.89329876220489E-2</v>
      </c>
      <c r="H15" s="19">
        <f>[1]python!H15</f>
        <v>23</v>
      </c>
      <c r="I15" s="5">
        <f>[1]python!J15</f>
        <v>0.05</v>
      </c>
      <c r="J15" s="5">
        <f>[1]python!L15</f>
        <v>0.34</v>
      </c>
      <c r="K15" s="5">
        <f>[1]python!M15</f>
        <v>82</v>
      </c>
      <c r="L15" s="5">
        <f t="shared" si="0"/>
        <v>8.6505190311418669</v>
      </c>
      <c r="M15" s="5">
        <f t="shared" si="1"/>
        <v>1.9138138523837167</v>
      </c>
      <c r="N15" s="5" t="str">
        <f>[1]python!N15</f>
        <v>23nc0.05Cao,2022</v>
      </c>
      <c r="O15">
        <v>3.7017949895869297E-2</v>
      </c>
      <c r="P15">
        <v>37.0179498958693</v>
      </c>
    </row>
    <row r="16" spans="1:16" x14ac:dyDescent="0.25">
      <c r="A16" s="38">
        <f>[1]python!A16</f>
        <v>3.5000000000000003E-2</v>
      </c>
      <c r="B16" s="38">
        <f>[1]python!B16</f>
        <v>8.6947896385652593E-3</v>
      </c>
      <c r="C16" s="38">
        <f>[1]python!C16</f>
        <v>6.7456110006600799E-3</v>
      </c>
      <c r="D16" s="38">
        <f>[1]python!D16</f>
        <v>3.8154900704220202E-2</v>
      </c>
      <c r="E16" s="38">
        <f>[1]python!E16</f>
        <v>3.6046063577891897E-2</v>
      </c>
      <c r="F16" s="38">
        <f>[1]python!F16</f>
        <v>0.19000004216288399</v>
      </c>
      <c r="G16" s="18">
        <f>[1]python!G16</f>
        <v>1.89329876220489E-2</v>
      </c>
      <c r="H16" s="19">
        <f>[1]python!H16</f>
        <v>23</v>
      </c>
      <c r="I16" s="5">
        <f>[1]python!J16</f>
        <v>0.05</v>
      </c>
      <c r="J16" s="5">
        <f>[1]python!L16</f>
        <v>0.37</v>
      </c>
      <c r="K16" s="5">
        <f>[1]python!M16</f>
        <v>61</v>
      </c>
      <c r="L16" s="5">
        <f t="shared" si="0"/>
        <v>7.3046018991964941</v>
      </c>
      <c r="M16" s="5">
        <f t="shared" si="1"/>
        <v>1.7853298350107671</v>
      </c>
      <c r="N16" s="5" t="str">
        <f>[1]python!N16</f>
        <v>23nc0.05Cao,2022</v>
      </c>
      <c r="O16">
        <v>3.7017949895869297E-2</v>
      </c>
      <c r="P16">
        <v>37.0179498958693</v>
      </c>
    </row>
    <row r="17" spans="1:16" x14ac:dyDescent="0.25">
      <c r="A17" s="38">
        <f>[1]python!A17</f>
        <v>3.875E-2</v>
      </c>
      <c r="B17" s="38">
        <f>[1]python!B17</f>
        <v>9.3572284885478103E-3</v>
      </c>
      <c r="C17" s="38">
        <f>[1]python!C17</f>
        <v>7.1576028609115199E-3</v>
      </c>
      <c r="D17" s="38">
        <f>[1]python!D17</f>
        <v>3.7983459798761603E-2</v>
      </c>
      <c r="E17" s="38">
        <f>[1]python!E17</f>
        <v>3.5761011722484103E-2</v>
      </c>
      <c r="F17" s="38">
        <f>[1]python!F17</f>
        <v>0.20500003840110101</v>
      </c>
      <c r="G17" s="18">
        <f>[1]python!G17</f>
        <v>1.89329876220489E-2</v>
      </c>
      <c r="H17" s="19">
        <f>[1]python!H17</f>
        <v>23</v>
      </c>
      <c r="I17" s="5">
        <f>[1]python!J17</f>
        <v>0.05</v>
      </c>
      <c r="J17" s="5">
        <f>[1]python!L17</f>
        <v>0.42</v>
      </c>
      <c r="K17" s="5">
        <f>[1]python!M17</f>
        <v>36</v>
      </c>
      <c r="L17" s="5">
        <f t="shared" si="0"/>
        <v>5.6689342403628125</v>
      </c>
      <c r="M17" s="5">
        <f t="shared" si="1"/>
        <v>1.5563025007672873</v>
      </c>
      <c r="N17" s="5" t="str">
        <f>[1]python!N17</f>
        <v>23nc0.05Cao,2022</v>
      </c>
      <c r="O17">
        <v>3.7017949895869297E-2</v>
      </c>
      <c r="P17">
        <v>37.0179498958693</v>
      </c>
    </row>
    <row r="18" spans="1:16" x14ac:dyDescent="0.25">
      <c r="A18" s="38">
        <f>[1]python!A18</f>
        <v>0.04</v>
      </c>
      <c r="B18" s="38">
        <f>[1]python!B18</f>
        <v>9.5727936023421202E-3</v>
      </c>
      <c r="C18" s="38">
        <f>[1]python!C18</f>
        <v>7.2892511590319699E-3</v>
      </c>
      <c r="D18" s="38">
        <f>[1]python!D18</f>
        <v>3.7928233403820198E-2</v>
      </c>
      <c r="E18" s="38">
        <f>[1]python!E18</f>
        <v>3.5670537023234701E-2</v>
      </c>
      <c r="F18" s="38">
        <f>[1]python!F18</f>
        <v>0.21000003720600799</v>
      </c>
      <c r="G18" s="18">
        <f>[1]python!G18</f>
        <v>1.89329876220489E-2</v>
      </c>
      <c r="H18" s="19">
        <f>[1]python!H18</f>
        <v>23</v>
      </c>
      <c r="I18" s="5">
        <f>[1]python!J18</f>
        <v>0.05</v>
      </c>
      <c r="J18" s="5">
        <f>[1]python!L18</f>
        <v>0.44</v>
      </c>
      <c r="K18" s="5">
        <f>[1]python!M18</f>
        <v>24</v>
      </c>
      <c r="L18" s="5">
        <f t="shared" si="0"/>
        <v>5.1652892561983474</v>
      </c>
      <c r="M18" s="5">
        <f t="shared" si="1"/>
        <v>1.3802112417116059</v>
      </c>
      <c r="N18" s="5" t="str">
        <f>[1]python!N18</f>
        <v>23nc0.05Cao,2022</v>
      </c>
      <c r="O18">
        <v>3.7017949895869297E-2</v>
      </c>
      <c r="P18">
        <v>37.0179498958693</v>
      </c>
    </row>
    <row r="19" spans="1:16" x14ac:dyDescent="0.25">
      <c r="A19" s="38">
        <f>[1]python!A19</f>
        <v>4.2500000000000003E-2</v>
      </c>
      <c r="B19" s="38">
        <f>[1]python!B19</f>
        <v>9.9966094322756095E-3</v>
      </c>
      <c r="C19" s="38">
        <f>[1]python!C19</f>
        <v>7.5447352148497399E-3</v>
      </c>
      <c r="D19" s="38">
        <f>[1]python!D19</f>
        <v>3.7820399994937998E-2</v>
      </c>
      <c r="E19" s="38">
        <f>[1]python!E19</f>
        <v>3.54958174454039E-2</v>
      </c>
      <c r="F19" s="38">
        <f>[1]python!F19</f>
        <v>0.22000003489564199</v>
      </c>
      <c r="G19" s="18">
        <f>[1]python!G19</f>
        <v>1.89329876220489E-2</v>
      </c>
      <c r="H19" s="19">
        <f>[1]python!H19</f>
        <v>23</v>
      </c>
      <c r="I19" s="5">
        <f>[1]python!J19</f>
        <v>0.05</v>
      </c>
      <c r="J19" s="5">
        <f>[1]python!L19</f>
        <v>0.47</v>
      </c>
      <c r="K19" s="5">
        <f>[1]python!M19</f>
        <v>15</v>
      </c>
      <c r="L19" s="5">
        <f t="shared" si="0"/>
        <v>4.5269352648257133</v>
      </c>
      <c r="M19" s="5">
        <f t="shared" si="1"/>
        <v>1.1760912590556813</v>
      </c>
      <c r="N19" s="5" t="str">
        <f>[1]python!N19</f>
        <v>23nc0.05Cao,2022</v>
      </c>
      <c r="O19">
        <v>3.7017949895869297E-2</v>
      </c>
      <c r="P19">
        <v>37.0179498958693</v>
      </c>
    </row>
    <row r="20" spans="1:16" x14ac:dyDescent="0.25">
      <c r="A20" s="38">
        <f>[1]python!A20</f>
        <v>4.4999999999999998E-2</v>
      </c>
      <c r="B20" s="38">
        <f>[1]python!B20</f>
        <v>1.04112170040756E-2</v>
      </c>
      <c r="C20" s="38">
        <f>[1]python!C20</f>
        <v>7.7904879166485396E-3</v>
      </c>
      <c r="D20" s="38">
        <f>[1]python!D20</f>
        <v>3.7715821702685698E-2</v>
      </c>
      <c r="E20" s="38">
        <f>[1]python!E20</f>
        <v>3.5328835708811498E-2</v>
      </c>
      <c r="F20" s="38">
        <f>[1]python!F20</f>
        <v>0.230000032683644</v>
      </c>
      <c r="G20" s="18">
        <f>[1]python!G20</f>
        <v>1.89329876220489E-2</v>
      </c>
      <c r="H20" s="19">
        <f>[1]python!H20</f>
        <v>23</v>
      </c>
      <c r="I20" s="5">
        <f>[1]python!J20</f>
        <v>0.05</v>
      </c>
      <c r="J20" s="5">
        <f>[1]python!L20</f>
        <v>0.51</v>
      </c>
      <c r="K20" s="5">
        <f>[1]python!M20</f>
        <v>9</v>
      </c>
      <c r="L20" s="5">
        <f t="shared" si="0"/>
        <v>3.8446751249519417</v>
      </c>
      <c r="M20" s="5">
        <f t="shared" si="1"/>
        <v>0.95424250943932487</v>
      </c>
      <c r="N20" s="5" t="str">
        <f>[1]python!N20</f>
        <v>23nc0.05Cao,2022</v>
      </c>
      <c r="O20">
        <v>3.7017949895869297E-2</v>
      </c>
      <c r="P20">
        <v>37.0179498958693</v>
      </c>
    </row>
    <row r="21" spans="1:16" ht="15.75" thickBot="1" x14ac:dyDescent="0.3">
      <c r="A21" s="39">
        <f>[1]python!A21</f>
        <v>4.7500000000000001E-2</v>
      </c>
      <c r="B21" s="39">
        <f>[1]python!B21</f>
        <v>1.0817204754841299E-2</v>
      </c>
      <c r="C21" s="39">
        <f>[1]python!C21</f>
        <v>8.0272415840814699E-3</v>
      </c>
      <c r="D21" s="39">
        <f>[1]python!D21</f>
        <v>3.7614255794226802E-2</v>
      </c>
      <c r="E21" s="39">
        <f>[1]python!E21</f>
        <v>3.51689804443523E-2</v>
      </c>
      <c r="F21" s="39">
        <f>[1]python!F21</f>
        <v>0.24000003056147701</v>
      </c>
      <c r="G21" s="20">
        <f>[1]python!G21</f>
        <v>1.89329876220489E-2</v>
      </c>
      <c r="H21" s="21">
        <f>[1]python!H21</f>
        <v>23</v>
      </c>
      <c r="I21" s="12">
        <f>[1]python!J21</f>
        <v>0.05</v>
      </c>
      <c r="J21" s="12">
        <f>[1]python!L21</f>
        <v>0.54</v>
      </c>
      <c r="K21" s="12">
        <f>[1]python!M21</f>
        <v>5</v>
      </c>
      <c r="L21" s="12">
        <f t="shared" si="0"/>
        <v>3.4293552812071328</v>
      </c>
      <c r="M21" s="12">
        <f t="shared" si="1"/>
        <v>0.69897000433601886</v>
      </c>
      <c r="N21" s="12" t="str">
        <f>[1]python!N21</f>
        <v>23nc0.05Cao,2022</v>
      </c>
      <c r="O21">
        <v>3.7017949895869297E-2</v>
      </c>
      <c r="P21">
        <v>37.0179498958693</v>
      </c>
    </row>
    <row r="22" spans="1:16" x14ac:dyDescent="0.25">
      <c r="A22" s="37">
        <f>[1]python!A22</f>
        <v>0.03</v>
      </c>
      <c r="B22" s="37">
        <f>[1]python!B22</f>
        <v>7.7706516538715003E-3</v>
      </c>
      <c r="C22" s="37">
        <f>[1]python!C22</f>
        <v>6.1511410191662499E-3</v>
      </c>
      <c r="D22" s="37">
        <f>[1]python!D22</f>
        <v>3.8399094378767998E-2</v>
      </c>
      <c r="E22" s="37">
        <f>[1]python!E22</f>
        <v>3.6462268105346599E-2</v>
      </c>
      <c r="F22" s="37">
        <f>[1]python!F22</f>
        <v>0.170000047654943</v>
      </c>
      <c r="G22" s="16">
        <f>[1]python!G22</f>
        <v>1.89329876220489E-2</v>
      </c>
      <c r="H22" s="17">
        <f>[1]python!H22</f>
        <v>23</v>
      </c>
      <c r="I22" s="11">
        <f>[1]python!J22</f>
        <v>0.05</v>
      </c>
      <c r="J22" s="11">
        <f>[1]python!L22</f>
        <v>0.28000000000000003</v>
      </c>
      <c r="K22" s="11">
        <f>[1]python!M22</f>
        <v>144.40126983870499</v>
      </c>
      <c r="L22" s="11">
        <f t="shared" si="0"/>
        <v>12.755102040816325</v>
      </c>
      <c r="M22" s="11">
        <f t="shared" si="1"/>
        <v>2.1595710123577039</v>
      </c>
      <c r="N22" s="11" t="str">
        <f>[1]python!N22</f>
        <v>23nc0.05Present study</v>
      </c>
      <c r="O22">
        <v>3.7017949895869297E-2</v>
      </c>
      <c r="P22">
        <v>37.0179498958693</v>
      </c>
    </row>
    <row r="23" spans="1:16" x14ac:dyDescent="0.25">
      <c r="A23" s="38">
        <f>[1]python!A23</f>
        <v>3.3750000000000002E-2</v>
      </c>
      <c r="B23" s="38">
        <f>[1]python!B23</f>
        <v>8.4683795740741093E-3</v>
      </c>
      <c r="C23" s="38">
        <f>[1]python!C23</f>
        <v>6.6021479822659301E-3</v>
      </c>
      <c r="D23" s="38">
        <f>[1]python!D23</f>
        <v>3.8214143680620198E-2</v>
      </c>
      <c r="E23" s="38">
        <f>[1]python!E23</f>
        <v>3.6145989266751798E-2</v>
      </c>
      <c r="F23" s="38">
        <f>[1]python!F23</f>
        <v>0.185000043481029</v>
      </c>
      <c r="G23" s="18">
        <f>[1]python!G23</f>
        <v>1.89329876220489E-2</v>
      </c>
      <c r="H23" s="19">
        <f>[1]python!H23</f>
        <v>23</v>
      </c>
      <c r="I23" s="5">
        <f>[1]python!J23</f>
        <v>0.05</v>
      </c>
      <c r="J23" s="5">
        <f>[1]python!L23</f>
        <v>0.34</v>
      </c>
      <c r="K23" s="5">
        <f>[1]python!M23</f>
        <v>74.133420640090606</v>
      </c>
      <c r="L23" s="5">
        <f t="shared" si="0"/>
        <v>8.6505190311418669</v>
      </c>
      <c r="M23" s="5">
        <f t="shared" si="1"/>
        <v>1.870014039658261</v>
      </c>
      <c r="N23" s="5" t="str">
        <f>[1]python!N23</f>
        <v>23nc0.05Present study</v>
      </c>
      <c r="O23">
        <v>3.7017949895869297E-2</v>
      </c>
      <c r="P23">
        <v>37.0179498958693</v>
      </c>
    </row>
    <row r="24" spans="1:16" x14ac:dyDescent="0.25">
      <c r="A24" s="38">
        <f>[1]python!A24</f>
        <v>3.4166666666666602E-2</v>
      </c>
      <c r="B24" s="38">
        <f>[1]python!B24</f>
        <v>8.5438495955711593E-3</v>
      </c>
      <c r="C24" s="38">
        <f>[1]python!C24</f>
        <v>6.6499689883973102E-3</v>
      </c>
      <c r="D24" s="38">
        <f>[1]python!D24</f>
        <v>3.8194396021820197E-2</v>
      </c>
      <c r="E24" s="38">
        <f>[1]python!E24</f>
        <v>3.61126807037985E-2</v>
      </c>
      <c r="F24" s="38">
        <f>[1]python!F24</f>
        <v>0.18666670970831301</v>
      </c>
      <c r="G24" s="18">
        <f>[1]python!G24</f>
        <v>1.89329876220489E-2</v>
      </c>
      <c r="H24" s="19">
        <f>[1]python!H24</f>
        <v>23</v>
      </c>
      <c r="I24" s="5">
        <f>[1]python!J24</f>
        <v>0.05</v>
      </c>
      <c r="J24" s="5">
        <f>[1]python!L24</f>
        <v>0.35</v>
      </c>
      <c r="K24" s="5">
        <f>[1]python!M24</f>
        <v>104.07714285714199</v>
      </c>
      <c r="L24" s="5">
        <f t="shared" si="0"/>
        <v>8.1632653061224509</v>
      </c>
      <c r="M24" s="5">
        <f t="shared" si="1"/>
        <v>2.0173553613935664</v>
      </c>
      <c r="N24" s="5" t="str">
        <f>[1]python!N24</f>
        <v>23nc0.05Present study</v>
      </c>
      <c r="O24">
        <v>3.7017949895869297E-2</v>
      </c>
      <c r="P24">
        <v>37.0179498958693</v>
      </c>
    </row>
    <row r="25" spans="1:16" x14ac:dyDescent="0.25">
      <c r="A25" s="38">
        <f>[1]python!A25</f>
        <v>3.5000000000000003E-2</v>
      </c>
      <c r="B25" s="38">
        <f>[1]python!B25</f>
        <v>8.6947896385652593E-3</v>
      </c>
      <c r="C25" s="38">
        <f>[1]python!C25</f>
        <v>6.7456110006600799E-3</v>
      </c>
      <c r="D25" s="38">
        <f>[1]python!D25</f>
        <v>3.8154900704220202E-2</v>
      </c>
      <c r="E25" s="38">
        <f>[1]python!E25</f>
        <v>3.6046063577891897E-2</v>
      </c>
      <c r="F25" s="38">
        <f>[1]python!F25</f>
        <v>0.19000004216288399</v>
      </c>
      <c r="G25" s="18">
        <f>[1]python!G25</f>
        <v>1.89329876220489E-2</v>
      </c>
      <c r="H25" s="19">
        <f>[1]python!H25</f>
        <v>23</v>
      </c>
      <c r="I25" s="5">
        <f>[1]python!J25</f>
        <v>0.05</v>
      </c>
      <c r="J25" s="5">
        <f>[1]python!L25</f>
        <v>0.37</v>
      </c>
      <c r="K25" s="5">
        <f>[1]python!M25</f>
        <v>29.5547619027552</v>
      </c>
      <c r="L25" s="5">
        <f t="shared" si="0"/>
        <v>7.3046018991964941</v>
      </c>
      <c r="M25" s="5">
        <f t="shared" si="1"/>
        <v>1.4706274649626565</v>
      </c>
      <c r="N25" s="5" t="str">
        <f>[1]python!N25</f>
        <v>23nc0.05Present study</v>
      </c>
      <c r="O25">
        <v>3.7017949895869297E-2</v>
      </c>
      <c r="P25">
        <v>37.0179498958693</v>
      </c>
    </row>
    <row r="26" spans="1:16" x14ac:dyDescent="0.25">
      <c r="A26" s="38">
        <f>[1]python!A26</f>
        <v>3.5624999999999997E-2</v>
      </c>
      <c r="B26" s="38">
        <f>[1]python!B26</f>
        <v>8.8065585744525905E-3</v>
      </c>
      <c r="C26" s="38">
        <f>[1]python!C26</f>
        <v>6.81576178150915E-3</v>
      </c>
      <c r="D26" s="38">
        <f>[1]python!D26</f>
        <v>3.8125822253195399E-2</v>
      </c>
      <c r="E26" s="38">
        <f>[1]python!E26</f>
        <v>3.5997366355474597E-2</v>
      </c>
      <c r="F26" s="38">
        <f>[1]python!F26</f>
        <v>0.19250004152043601</v>
      </c>
      <c r="G26" s="18">
        <f>[1]python!G26</f>
        <v>1.89329876220489E-2</v>
      </c>
      <c r="H26" s="19">
        <f>[1]python!H26</f>
        <v>23</v>
      </c>
      <c r="I26" s="5">
        <f>[1]python!J26</f>
        <v>0.05</v>
      </c>
      <c r="J26" s="5">
        <f>[1]python!L26</f>
        <v>0.38</v>
      </c>
      <c r="K26" s="5">
        <f>[1]python!M26</f>
        <v>27.6507936480285</v>
      </c>
      <c r="L26" s="5">
        <f t="shared" si="0"/>
        <v>6.9252077562326866</v>
      </c>
      <c r="M26" s="5">
        <f t="shared" si="1"/>
        <v>1.4417076011746321</v>
      </c>
      <c r="N26" s="5" t="str">
        <f>[1]python!N26</f>
        <v>23nc0.05Present study</v>
      </c>
      <c r="O26">
        <v>3.7017949895869297E-2</v>
      </c>
      <c r="P26">
        <v>37.0179498958693</v>
      </c>
    </row>
    <row r="27" spans="1:16" x14ac:dyDescent="0.25">
      <c r="A27" s="38">
        <f>[1]python!A27</f>
        <v>3.875E-2</v>
      </c>
      <c r="B27" s="38">
        <f>[1]python!B27</f>
        <v>9.3572284885478103E-3</v>
      </c>
      <c r="C27" s="38">
        <f>[1]python!C27</f>
        <v>7.1576028609115199E-3</v>
      </c>
      <c r="D27" s="38">
        <f>[1]python!D27</f>
        <v>3.7983459798761603E-2</v>
      </c>
      <c r="E27" s="38">
        <f>[1]python!E27</f>
        <v>3.5761011722484103E-2</v>
      </c>
      <c r="F27" s="38">
        <f>[1]python!F27</f>
        <v>0.20500003840110101</v>
      </c>
      <c r="G27" s="18">
        <f>[1]python!G27</f>
        <v>1.89329876220489E-2</v>
      </c>
      <c r="H27" s="19">
        <f>[1]python!H27</f>
        <v>23</v>
      </c>
      <c r="I27" s="5">
        <f>[1]python!J27</f>
        <v>0.05</v>
      </c>
      <c r="J27" s="5">
        <f>[1]python!L27</f>
        <v>0.42</v>
      </c>
      <c r="K27" s="5">
        <f>[1]python!M27</f>
        <v>22.946031747178999</v>
      </c>
      <c r="L27" s="5">
        <f t="shared" si="0"/>
        <v>5.6689342403628125</v>
      </c>
      <c r="M27" s="5">
        <f t="shared" si="1"/>
        <v>1.3607075901210075</v>
      </c>
      <c r="N27" s="5" t="str">
        <f>[1]python!N27</f>
        <v>23nc0.05Present study</v>
      </c>
      <c r="O27">
        <v>3.7017949895869297E-2</v>
      </c>
      <c r="P27">
        <v>37.0179498958693</v>
      </c>
    </row>
    <row r="28" spans="1:16" x14ac:dyDescent="0.25">
      <c r="A28" s="38">
        <f>[1]python!A28</f>
        <v>0.04</v>
      </c>
      <c r="B28" s="38">
        <f>[1]python!B28</f>
        <v>9.5727936023421202E-3</v>
      </c>
      <c r="C28" s="38">
        <f>[1]python!C28</f>
        <v>7.2892511590319699E-3</v>
      </c>
      <c r="D28" s="38">
        <f>[1]python!D28</f>
        <v>3.7928233403820198E-2</v>
      </c>
      <c r="E28" s="38">
        <f>[1]python!E28</f>
        <v>3.5670537023234701E-2</v>
      </c>
      <c r="F28" s="38">
        <f>[1]python!F28</f>
        <v>0.21000003720600799</v>
      </c>
      <c r="G28" s="18">
        <f>[1]python!G28</f>
        <v>1.89329876220489E-2</v>
      </c>
      <c r="H28" s="19">
        <f>[1]python!H28</f>
        <v>23</v>
      </c>
      <c r="I28" s="5">
        <f>[1]python!J28</f>
        <v>0.05</v>
      </c>
      <c r="J28" s="5">
        <f>[1]python!L28</f>
        <v>0.44</v>
      </c>
      <c r="K28" s="5">
        <f>[1]python!M28</f>
        <v>15.606349207129499</v>
      </c>
      <c r="L28" s="5">
        <f t="shared" si="0"/>
        <v>5.1652892561983474</v>
      </c>
      <c r="M28" s="5">
        <f t="shared" si="1"/>
        <v>1.1933013204465299</v>
      </c>
      <c r="N28" s="5" t="str">
        <f>[1]python!N28</f>
        <v>23nc0.05Present study</v>
      </c>
      <c r="O28">
        <v>3.7017949895869297E-2</v>
      </c>
      <c r="P28">
        <v>37.0179498958693</v>
      </c>
    </row>
    <row r="29" spans="1:16" x14ac:dyDescent="0.25">
      <c r="A29" s="38">
        <f>[1]python!A29</f>
        <v>4.2500000000000003E-2</v>
      </c>
      <c r="B29" s="38">
        <f>[1]python!B29</f>
        <v>9.9966094322756095E-3</v>
      </c>
      <c r="C29" s="38">
        <f>[1]python!C29</f>
        <v>7.5447352148497399E-3</v>
      </c>
      <c r="D29" s="38">
        <f>[1]python!D29</f>
        <v>3.7820399994937998E-2</v>
      </c>
      <c r="E29" s="38">
        <f>[1]python!E29</f>
        <v>3.54958174454039E-2</v>
      </c>
      <c r="F29" s="38">
        <f>[1]python!F29</f>
        <v>0.22000003489564199</v>
      </c>
      <c r="G29" s="18">
        <f>[1]python!G29</f>
        <v>1.89329876220489E-2</v>
      </c>
      <c r="H29" s="19">
        <f>[1]python!H29</f>
        <v>23</v>
      </c>
      <c r="I29" s="5">
        <f>[1]python!J29</f>
        <v>0.05</v>
      </c>
      <c r="J29" s="5">
        <f>[1]python!L29</f>
        <v>0.47</v>
      </c>
      <c r="K29" s="5">
        <f>[1]python!M29</f>
        <v>10.7938412703809</v>
      </c>
      <c r="L29" s="5">
        <f t="shared" si="0"/>
        <v>4.5269352648257133</v>
      </c>
      <c r="M29" s="5">
        <f t="shared" si="1"/>
        <v>1.0331760272270127</v>
      </c>
      <c r="N29" s="5" t="str">
        <f>[1]python!N29</f>
        <v>23nc0.05Present study</v>
      </c>
      <c r="O29">
        <v>3.7017949895869297E-2</v>
      </c>
      <c r="P29">
        <v>37.0179498958693</v>
      </c>
    </row>
    <row r="30" spans="1:16" x14ac:dyDescent="0.25">
      <c r="A30" s="38">
        <f>[1]python!A30</f>
        <v>4.4999999999999998E-2</v>
      </c>
      <c r="B30" s="38">
        <f>[1]python!B30</f>
        <v>1.04112170040756E-2</v>
      </c>
      <c r="C30" s="38">
        <f>[1]python!C30</f>
        <v>7.7904879166485396E-3</v>
      </c>
      <c r="D30" s="38">
        <f>[1]python!D30</f>
        <v>3.7715821702685698E-2</v>
      </c>
      <c r="E30" s="38">
        <f>[1]python!E30</f>
        <v>3.5328835708811498E-2</v>
      </c>
      <c r="F30" s="38">
        <f>[1]python!F30</f>
        <v>0.230000032683644</v>
      </c>
      <c r="G30" s="18">
        <f>[1]python!G30</f>
        <v>1.89329876220489E-2</v>
      </c>
      <c r="H30" s="19">
        <f>[1]python!H30</f>
        <v>23</v>
      </c>
      <c r="I30" s="5">
        <f>[1]python!J30</f>
        <v>0.05</v>
      </c>
      <c r="J30" s="5">
        <f>[1]python!L30</f>
        <v>0.51</v>
      </c>
      <c r="K30" s="5">
        <f>[1]python!M30</f>
        <v>8.6158730163037998</v>
      </c>
      <c r="L30" s="5">
        <f t="shared" si="0"/>
        <v>3.8446751249519417</v>
      </c>
      <c r="M30" s="5">
        <f t="shared" si="1"/>
        <v>0.93529928955583197</v>
      </c>
      <c r="N30" s="5" t="str">
        <f>[1]python!N30</f>
        <v>23nc0.05Present study</v>
      </c>
      <c r="O30">
        <v>3.7017949895869297E-2</v>
      </c>
      <c r="P30">
        <v>37.0179498958693</v>
      </c>
    </row>
    <row r="31" spans="1:16" ht="15.75" thickBot="1" x14ac:dyDescent="0.3">
      <c r="A31" s="39">
        <f>[1]python!A31</f>
        <v>4.7500000000000001E-2</v>
      </c>
      <c r="B31" s="39">
        <f>[1]python!B31</f>
        <v>1.0817204754841299E-2</v>
      </c>
      <c r="C31" s="39">
        <f>[1]python!C31</f>
        <v>8.0272415840814699E-3</v>
      </c>
      <c r="D31" s="39">
        <f>[1]python!D31</f>
        <v>3.7614255794226802E-2</v>
      </c>
      <c r="E31" s="39">
        <f>[1]python!E31</f>
        <v>3.51689804443523E-2</v>
      </c>
      <c r="F31" s="39">
        <f>[1]python!F31</f>
        <v>0.24000003056147701</v>
      </c>
      <c r="G31" s="20">
        <f>[1]python!G31</f>
        <v>1.89329876220489E-2</v>
      </c>
      <c r="H31" s="21">
        <f>[1]python!H31</f>
        <v>23</v>
      </c>
      <c r="I31" s="12">
        <f>[1]python!J31</f>
        <v>0.05</v>
      </c>
      <c r="J31" s="12">
        <f>[1]python!L31</f>
        <v>0.54</v>
      </c>
      <c r="K31" s="12">
        <f>[1]python!M31</f>
        <v>5.1269841272404699</v>
      </c>
      <c r="L31" s="12">
        <f t="shared" si="0"/>
        <v>3.4293552812071328</v>
      </c>
      <c r="M31" s="12">
        <f t="shared" si="1"/>
        <v>0.70986197289923536</v>
      </c>
      <c r="N31" s="12" t="str">
        <f>[1]python!N31</f>
        <v>23nc0.05Present study</v>
      </c>
      <c r="O31">
        <v>3.7017949895869297E-2</v>
      </c>
      <c r="P31">
        <v>37.0179498958693</v>
      </c>
    </row>
    <row r="32" spans="1:16" x14ac:dyDescent="0.25">
      <c r="A32" s="37">
        <f>[1]python!A32</f>
        <v>4.6249999999999999E-2</v>
      </c>
      <c r="B32" s="37">
        <f>[1]python!B32</f>
        <v>1.05227182909148E-2</v>
      </c>
      <c r="C32" s="37">
        <f>[1]python!C32</f>
        <v>7.8615256043786993E-3</v>
      </c>
      <c r="D32" s="37">
        <f>[1]python!D32</f>
        <v>3.7656549871670997E-2</v>
      </c>
      <c r="E32" s="37">
        <f>[1]python!E32</f>
        <v>3.5240064222307799E-2</v>
      </c>
      <c r="F32" s="37">
        <f>[1]python!F32</f>
        <v>0.23500002978192699</v>
      </c>
      <c r="G32" s="16">
        <f>[1]python!G32</f>
        <v>1.89329876220489E-2</v>
      </c>
      <c r="H32" s="17">
        <f>[1]python!H32</f>
        <v>25</v>
      </c>
      <c r="I32" s="11">
        <f>[1]python!J32</f>
        <v>0.05</v>
      </c>
      <c r="J32" s="11">
        <f>[1]python!L32</f>
        <v>0.52</v>
      </c>
      <c r="K32" s="11">
        <f>[1]python!M32</f>
        <v>13.5</v>
      </c>
      <c r="L32" s="11">
        <f t="shared" si="0"/>
        <v>3.6982248520710055</v>
      </c>
      <c r="M32" s="11">
        <f t="shared" si="1"/>
        <v>1.1303337684950061</v>
      </c>
      <c r="N32" s="11" t="str">
        <f>[1]python!N32</f>
        <v>25nc0.05Choi,2019</v>
      </c>
      <c r="O32">
        <v>4.8382876751522301E-2</v>
      </c>
      <c r="P32">
        <v>48.382876751522303</v>
      </c>
    </row>
    <row r="33" spans="1:16" x14ac:dyDescent="0.25">
      <c r="A33" s="38">
        <f>[1]python!A33</f>
        <v>4.3749999999999997E-2</v>
      </c>
      <c r="B33" s="38">
        <f>[1]python!B33</f>
        <v>1.01170987107523E-2</v>
      </c>
      <c r="C33" s="38">
        <f>[1]python!C33</f>
        <v>7.6223209257446096E-3</v>
      </c>
      <c r="D33" s="38">
        <f>[1]python!D33</f>
        <v>3.7758921256272802E-2</v>
      </c>
      <c r="E33" s="38">
        <f>[1]python!E33</f>
        <v>3.5402765579739502E-2</v>
      </c>
      <c r="F33" s="38">
        <f>[1]python!F33</f>
        <v>0.22500003222269299</v>
      </c>
      <c r="G33" s="18">
        <f>[1]python!G33</f>
        <v>1.89329876220489E-2</v>
      </c>
      <c r="H33" s="19">
        <f>[1]python!H33</f>
        <v>25</v>
      </c>
      <c r="I33" s="5">
        <f>[1]python!J33</f>
        <v>0.05</v>
      </c>
      <c r="J33" s="5">
        <f>[1]python!L33</f>
        <v>0.49</v>
      </c>
      <c r="K33" s="5">
        <f>[1]python!M33</f>
        <v>26.7</v>
      </c>
      <c r="L33" s="5">
        <f t="shared" si="0"/>
        <v>4.1649312786339028</v>
      </c>
      <c r="M33" s="5">
        <f t="shared" si="1"/>
        <v>1.4265112613645752</v>
      </c>
      <c r="N33" s="5" t="str">
        <f>[1]python!N33</f>
        <v>25nc0.05Choi,2019</v>
      </c>
      <c r="O33">
        <v>4.8382876751522301E-2</v>
      </c>
      <c r="P33">
        <v>48.382876751522303</v>
      </c>
    </row>
    <row r="34" spans="1:16" x14ac:dyDescent="0.25">
      <c r="A34" s="38">
        <f>[1]python!A34</f>
        <v>4.1250000000000002E-2</v>
      </c>
      <c r="B34" s="38">
        <f>[1]python!B34</f>
        <v>9.7025948925056598E-3</v>
      </c>
      <c r="C34" s="38">
        <f>[1]python!C34</f>
        <v>7.3738321723820898E-3</v>
      </c>
      <c r="D34" s="38">
        <f>[1]python!D34</f>
        <v>3.7864382996009298E-2</v>
      </c>
      <c r="E34" s="38">
        <f>[1]python!E34</f>
        <v>3.5572889927847802E-2</v>
      </c>
      <c r="F34" s="38">
        <f>[1]python!F34</f>
        <v>0.21500003476942001</v>
      </c>
      <c r="G34" s="18">
        <f>[1]python!G34</f>
        <v>1.89329876220489E-2</v>
      </c>
      <c r="H34" s="19">
        <f>[1]python!H34</f>
        <v>25</v>
      </c>
      <c r="I34" s="5">
        <f>[1]python!J34</f>
        <v>0.05</v>
      </c>
      <c r="J34" s="5">
        <f>[1]python!L34</f>
        <v>0.45</v>
      </c>
      <c r="K34" s="5">
        <f>[1]python!M34</f>
        <v>63.3</v>
      </c>
      <c r="L34" s="5">
        <f t="shared" si="0"/>
        <v>4.9382716049382713</v>
      </c>
      <c r="M34" s="5">
        <f t="shared" si="1"/>
        <v>1.801403710017355</v>
      </c>
      <c r="N34" s="5" t="str">
        <f>[1]python!N34</f>
        <v>25nc0.05Choi,2019</v>
      </c>
      <c r="O34">
        <v>4.8382876751522301E-2</v>
      </c>
      <c r="P34">
        <v>48.382876751522303</v>
      </c>
    </row>
    <row r="35" spans="1:16" x14ac:dyDescent="0.25">
      <c r="A35" s="38">
        <f>[1]python!A35</f>
        <v>3.6249999999999998E-2</v>
      </c>
      <c r="B35" s="38">
        <f>[1]python!B35</f>
        <v>8.8443674998227497E-3</v>
      </c>
      <c r="C35" s="38">
        <f>[1]python!C35</f>
        <v>6.8457709045705098E-3</v>
      </c>
      <c r="D35" s="38">
        <f>[1]python!D35</f>
        <v>3.8085687759479403E-2</v>
      </c>
      <c r="E35" s="38">
        <f>[1]python!E35</f>
        <v>3.5938104241595902E-2</v>
      </c>
      <c r="F35" s="38">
        <f>[1]python!F35</f>
        <v>0.19500004022405501</v>
      </c>
      <c r="G35" s="18">
        <f>[1]python!G35</f>
        <v>1.89329876220489E-2</v>
      </c>
      <c r="H35" s="19">
        <f>[1]python!H35</f>
        <v>25</v>
      </c>
      <c r="I35" s="5">
        <f>[1]python!J35</f>
        <v>0.05</v>
      </c>
      <c r="J35" s="5">
        <f>[1]python!L35</f>
        <v>0.38</v>
      </c>
      <c r="K35" s="5">
        <f>[1]python!M35</f>
        <v>99.7</v>
      </c>
      <c r="L35" s="5">
        <f t="shared" si="0"/>
        <v>6.9252077562326866</v>
      </c>
      <c r="M35" s="5">
        <f t="shared" si="1"/>
        <v>1.9986951583116557</v>
      </c>
      <c r="N35" s="5" t="str">
        <f>[1]python!N35</f>
        <v>25nc0.05Choi,2019</v>
      </c>
      <c r="O35">
        <v>4.8382876751522301E-2</v>
      </c>
      <c r="P35">
        <v>48.382876751522303</v>
      </c>
    </row>
    <row r="36" spans="1:16" x14ac:dyDescent="0.25">
      <c r="A36" s="38">
        <f>[1]python!A36</f>
        <v>3.1875000000000001E-2</v>
      </c>
      <c r="B36" s="38">
        <f>[1]python!B36</f>
        <v>8.0570291533921708E-3</v>
      </c>
      <c r="C36" s="38">
        <f>[1]python!C36</f>
        <v>6.3441017016340204E-3</v>
      </c>
      <c r="D36" s="38">
        <f>[1]python!D36</f>
        <v>3.8292790720906598E-2</v>
      </c>
      <c r="E36" s="38">
        <f>[1]python!E36</f>
        <v>3.6289581022836699E-2</v>
      </c>
      <c r="F36" s="38">
        <f>[1]python!F36</f>
        <v>0.17750004546766901</v>
      </c>
      <c r="G36" s="18">
        <f>[1]python!G36</f>
        <v>1.89329876220489E-2</v>
      </c>
      <c r="H36" s="19">
        <f>[1]python!H36</f>
        <v>25</v>
      </c>
      <c r="I36" s="5">
        <f>[1]python!J36</f>
        <v>0.05</v>
      </c>
      <c r="J36" s="5">
        <f>[1]python!L36</f>
        <v>0.31</v>
      </c>
      <c r="K36" s="5">
        <f>[1]python!M36</f>
        <v>320</v>
      </c>
      <c r="L36" s="5">
        <f t="shared" si="0"/>
        <v>10.40582726326743</v>
      </c>
      <c r="M36" s="5">
        <f t="shared" si="1"/>
        <v>2.5051499783199058</v>
      </c>
      <c r="N36" s="5" t="str">
        <f>[1]python!N36</f>
        <v>25nc0.05Choi,2019</v>
      </c>
      <c r="O36">
        <v>4.8382876751522301E-2</v>
      </c>
      <c r="P36">
        <v>48.382876751522303</v>
      </c>
    </row>
    <row r="37" spans="1:16" x14ac:dyDescent="0.25">
      <c r="A37" s="38">
        <f>[1]python!A37</f>
        <v>3.125E-2</v>
      </c>
      <c r="B37" s="38">
        <f>[1]python!B37</f>
        <v>7.9419556514826895E-3</v>
      </c>
      <c r="C37" s="38">
        <f>[1]python!C37</f>
        <v>6.2695567278633502E-3</v>
      </c>
      <c r="D37" s="38">
        <f>[1]python!D37</f>
        <v>3.8323376699699797E-2</v>
      </c>
      <c r="E37" s="38">
        <f>[1]python!E37</f>
        <v>3.6342111309098299E-2</v>
      </c>
      <c r="F37" s="38">
        <f>[1]python!F37</f>
        <v>0.17500004625155199</v>
      </c>
      <c r="G37" s="18">
        <f>[1]python!G37</f>
        <v>1.89329876220489E-2</v>
      </c>
      <c r="H37" s="19">
        <f>[1]python!H37</f>
        <v>25</v>
      </c>
      <c r="I37" s="5">
        <f>[1]python!J37</f>
        <v>0.05</v>
      </c>
      <c r="J37" s="5">
        <f>[1]python!L37</f>
        <v>0.3</v>
      </c>
      <c r="K37" s="5">
        <f>[1]python!M37</f>
        <v>430</v>
      </c>
      <c r="L37" s="5">
        <f t="shared" si="0"/>
        <v>11.111111111111111</v>
      </c>
      <c r="M37" s="5">
        <f t="shared" si="1"/>
        <v>2.6334684555795866</v>
      </c>
      <c r="N37" s="5" t="str">
        <f>[1]python!N37</f>
        <v>25nc0.05Choi,2019</v>
      </c>
      <c r="O37">
        <v>4.8382876751522301E-2</v>
      </c>
      <c r="P37">
        <v>48.382876751522303</v>
      </c>
    </row>
    <row r="38" spans="1:16" x14ac:dyDescent="0.25">
      <c r="A38" s="38">
        <f>[1]python!A38</f>
        <v>3.0416666666666599E-2</v>
      </c>
      <c r="B38" s="38">
        <f>[1]python!B38</f>
        <v>7.78635311070417E-3</v>
      </c>
      <c r="C38" s="38">
        <f>[1]python!C38</f>
        <v>6.1677261158703603E-3</v>
      </c>
      <c r="D38" s="38">
        <f>[1]python!D38</f>
        <v>3.8365024242991402E-2</v>
      </c>
      <c r="E38" s="38">
        <f>[1]python!E38</f>
        <v>3.6414113314501999E-2</v>
      </c>
      <c r="F38" s="38">
        <f>[1]python!F38</f>
        <v>0.171666713993228</v>
      </c>
      <c r="G38" s="18">
        <f>[1]python!G38</f>
        <v>1.89329876220489E-2</v>
      </c>
      <c r="H38" s="19">
        <f>[1]python!H38</f>
        <v>25</v>
      </c>
      <c r="I38" s="5">
        <f>[1]python!J38</f>
        <v>0.05</v>
      </c>
      <c r="J38" s="5">
        <f>[1]python!L38</f>
        <v>0.28000000000000003</v>
      </c>
      <c r="K38" s="5">
        <f>[1]python!M38</f>
        <v>612</v>
      </c>
      <c r="L38" s="5">
        <f t="shared" si="0"/>
        <v>12.755102040816325</v>
      </c>
      <c r="M38" s="5">
        <f t="shared" si="1"/>
        <v>2.7867514221455614</v>
      </c>
      <c r="N38" s="5" t="str">
        <f>[1]python!N38</f>
        <v>25nc0.05Choi,2019</v>
      </c>
      <c r="O38">
        <v>4.8382876751522301E-2</v>
      </c>
      <c r="P38">
        <v>48.382876751522303</v>
      </c>
    </row>
    <row r="39" spans="1:16" x14ac:dyDescent="0.25">
      <c r="A39" s="38">
        <f>[1]python!A39</f>
        <v>2.9374999999999998E-2</v>
      </c>
      <c r="B39" s="38">
        <f>[1]python!B39</f>
        <v>7.59014405118205E-3</v>
      </c>
      <c r="C39" s="38">
        <f>[1]python!C39</f>
        <v>6.0385077877873504E-3</v>
      </c>
      <c r="D39" s="38">
        <f>[1]python!D39</f>
        <v>3.8417781698471799E-2</v>
      </c>
      <c r="E39" s="38">
        <f>[1]python!E39</f>
        <v>3.65056666886008E-2</v>
      </c>
      <c r="F39" s="38">
        <f>[1]python!F39</f>
        <v>0.16750004869413099</v>
      </c>
      <c r="G39" s="18">
        <f>[1]python!G39</f>
        <v>1.89329876220489E-2</v>
      </c>
      <c r="H39" s="19">
        <f>[1]python!H39</f>
        <v>25</v>
      </c>
      <c r="I39" s="5">
        <f>[1]python!J39</f>
        <v>0.05</v>
      </c>
      <c r="J39" s="5">
        <f>[1]python!L39</f>
        <v>0.26</v>
      </c>
      <c r="K39" s="5">
        <f>[1]python!M39</f>
        <v>612</v>
      </c>
      <c r="L39" s="5">
        <f t="shared" si="0"/>
        <v>14.792899408284022</v>
      </c>
      <c r="M39" s="5">
        <f t="shared" si="1"/>
        <v>2.7867514221455614</v>
      </c>
      <c r="N39" s="5" t="str">
        <f>[1]python!N39</f>
        <v>25nc0.05Choi,2019</v>
      </c>
      <c r="O39">
        <v>4.8382876751522301E-2</v>
      </c>
      <c r="P39">
        <v>48.382876751522303</v>
      </c>
    </row>
    <row r="40" spans="1:16" x14ac:dyDescent="0.25">
      <c r="A40" s="38">
        <f>[1]python!A40</f>
        <v>2.8750000000000001E-2</v>
      </c>
      <c r="B40" s="38">
        <f>[1]python!B40</f>
        <v>7.4717362620491997E-3</v>
      </c>
      <c r="C40" s="38">
        <f>[1]python!C40</f>
        <v>5.9602047657008397E-3</v>
      </c>
      <c r="D40" s="38">
        <f>[1]python!D40</f>
        <v>3.8449715382306397E-2</v>
      </c>
      <c r="E40" s="38">
        <f>[1]python!E40</f>
        <v>3.65612190599977E-2</v>
      </c>
      <c r="F40" s="38">
        <f>[1]python!F40</f>
        <v>0.165000049524197</v>
      </c>
      <c r="G40" s="18">
        <f>[1]python!G40</f>
        <v>1.89329876220489E-2</v>
      </c>
      <c r="H40" s="19">
        <f>[1]python!H40</f>
        <v>25</v>
      </c>
      <c r="I40" s="5">
        <f>[1]python!J40</f>
        <v>0.05</v>
      </c>
      <c r="J40" s="5">
        <f>[1]python!L40</f>
        <v>0.25</v>
      </c>
      <c r="K40" s="5">
        <f>[1]python!M40</f>
        <v>676</v>
      </c>
      <c r="L40" s="5">
        <f t="shared" si="0"/>
        <v>16</v>
      </c>
      <c r="M40" s="5">
        <f t="shared" si="1"/>
        <v>2.8299466959416359</v>
      </c>
      <c r="N40" s="5" t="str">
        <f>[1]python!N40</f>
        <v>25nc0.05Choi,2019</v>
      </c>
      <c r="O40">
        <v>4.8382876751522301E-2</v>
      </c>
      <c r="P40">
        <v>48.382876751522303</v>
      </c>
    </row>
    <row r="41" spans="1:16" x14ac:dyDescent="0.25">
      <c r="A41" s="38">
        <f>[1]python!A41</f>
        <v>2.70833333333333E-2</v>
      </c>
      <c r="B41" s="38">
        <f>[1]python!B41</f>
        <v>7.1499504787708897E-3</v>
      </c>
      <c r="C41" s="38">
        <f>[1]python!C41</f>
        <v>5.7445073038936397E-3</v>
      </c>
      <c r="D41" s="38">
        <f>[1]python!D41</f>
        <v>3.8537426142220998E-2</v>
      </c>
      <c r="E41" s="38">
        <f>[1]python!E41</f>
        <v>3.6714878669639302E-2</v>
      </c>
      <c r="F41" s="38">
        <f>[1]python!F41</f>
        <v>0.15833338515685</v>
      </c>
      <c r="G41" s="18">
        <f>[1]python!G41</f>
        <v>1.89329876220489E-2</v>
      </c>
      <c r="H41" s="19">
        <f>[1]python!H41</f>
        <v>25</v>
      </c>
      <c r="I41" s="5">
        <f>[1]python!J41</f>
        <v>0.05</v>
      </c>
      <c r="J41" s="5">
        <f>[1]python!L41</f>
        <v>0.21</v>
      </c>
      <c r="K41" s="5">
        <f>[1]python!M41</f>
        <v>1550</v>
      </c>
      <c r="L41" s="5">
        <f t="shared" si="0"/>
        <v>22.67573696145125</v>
      </c>
      <c r="M41" s="5">
        <f t="shared" si="1"/>
        <v>3.1903316981702914</v>
      </c>
      <c r="N41" s="5" t="str">
        <f>[1]python!N41</f>
        <v>25nc0.05Choi,2019</v>
      </c>
      <c r="O41">
        <v>4.8382876751522301E-2</v>
      </c>
      <c r="P41">
        <v>48.382876751522303</v>
      </c>
    </row>
    <row r="42" spans="1:16" ht="15.75" thickBot="1" x14ac:dyDescent="0.3">
      <c r="A42" s="39">
        <f>[1]python!A42</f>
        <v>2.5833333333333298E-2</v>
      </c>
      <c r="B42" s="39">
        <f>[1]python!B42</f>
        <v>6.9044594709835004E-3</v>
      </c>
      <c r="C42" s="39">
        <f>[1]python!C42</f>
        <v>5.5779510323474496E-3</v>
      </c>
      <c r="D42" s="39">
        <f>[1]python!D42</f>
        <v>3.8605029659812898E-2</v>
      </c>
      <c r="E42" s="39">
        <f>[1]python!E42</f>
        <v>3.6833942139548201E-2</v>
      </c>
      <c r="F42" s="39">
        <f>[1]python!F42</f>
        <v>0.153333386941467</v>
      </c>
      <c r="G42" s="20">
        <f>[1]python!G42</f>
        <v>1.89329876220489E-2</v>
      </c>
      <c r="H42" s="21">
        <f>[1]python!H42</f>
        <v>25</v>
      </c>
      <c r="I42" s="12">
        <f>[1]python!J42</f>
        <v>0.05</v>
      </c>
      <c r="J42" s="12">
        <f>[1]python!L42</f>
        <v>0.18</v>
      </c>
      <c r="K42" s="12">
        <f>[1]python!M42</f>
        <v>3472</v>
      </c>
      <c r="L42" s="12">
        <f t="shared" si="0"/>
        <v>30.8641975308642</v>
      </c>
      <c r="M42" s="12">
        <f t="shared" si="1"/>
        <v>3.5405797165044541</v>
      </c>
      <c r="N42" s="12" t="str">
        <f>[1]python!N42</f>
        <v>25nc0.05Choi,2019</v>
      </c>
      <c r="O42">
        <v>4.8382876751522301E-2</v>
      </c>
      <c r="P42">
        <v>48.382876751522303</v>
      </c>
    </row>
    <row r="43" spans="1:16" x14ac:dyDescent="0.25">
      <c r="A43" s="37">
        <f>[1]python!A43</f>
        <v>6.0624999999999998E-2</v>
      </c>
      <c r="B43" s="37">
        <f>[1]python!B43</f>
        <v>1.2707088307457801E-2</v>
      </c>
      <c r="C43" s="37">
        <f>[1]python!C43</f>
        <v>9.0866496491938294E-3</v>
      </c>
      <c r="D43" s="37">
        <f>[1]python!D43</f>
        <v>3.7118606537294901E-2</v>
      </c>
      <c r="E43" s="37">
        <f>[1]python!E43</f>
        <v>3.4423328498117502E-2</v>
      </c>
      <c r="F43" s="37">
        <f>[1]python!F43</f>
        <v>0.292500017411989</v>
      </c>
      <c r="G43" s="16">
        <f>[1]python!G43</f>
        <v>1.89329876220489E-2</v>
      </c>
      <c r="H43" s="17">
        <f>[1]python!H43</f>
        <v>25</v>
      </c>
      <c r="I43" s="11">
        <f>[1]python!J43</f>
        <v>0.05</v>
      </c>
      <c r="J43" s="11">
        <f>[1]python!L43</f>
        <v>0.66</v>
      </c>
      <c r="K43" s="11">
        <f>[1]python!M43</f>
        <v>4.416666666666667</v>
      </c>
      <c r="L43" s="11">
        <f t="shared" si="0"/>
        <v>2.2956841138659319</v>
      </c>
      <c r="M43" s="11">
        <f t="shared" si="1"/>
        <v>0.64509462355316427</v>
      </c>
      <c r="N43" s="11" t="str">
        <f>[1]python!N43</f>
        <v>25nc0.05He,1994</v>
      </c>
      <c r="O43">
        <v>4.8382876751522301E-2</v>
      </c>
      <c r="P43">
        <v>48.382876751522303</v>
      </c>
    </row>
    <row r="44" spans="1:16" x14ac:dyDescent="0.25">
      <c r="A44" s="38">
        <f>[1]python!A44</f>
        <v>0.06</v>
      </c>
      <c r="B44" s="38">
        <f>[1]python!B44</f>
        <v>1.26169237155342E-2</v>
      </c>
      <c r="C44" s="38">
        <f>[1]python!C44</f>
        <v>9.0381567550155105E-3</v>
      </c>
      <c r="D44" s="38">
        <f>[1]python!D44</f>
        <v>3.7140352677916301E-2</v>
      </c>
      <c r="E44" s="38">
        <f>[1]python!E44</f>
        <v>3.4455111247590701E-2</v>
      </c>
      <c r="F44" s="38">
        <f>[1]python!F44</f>
        <v>0.29000001789833801</v>
      </c>
      <c r="G44" s="18">
        <f>[1]python!G44</f>
        <v>1.89329876220489E-2</v>
      </c>
      <c r="H44" s="19">
        <f>[1]python!H44</f>
        <v>25</v>
      </c>
      <c r="I44" s="5">
        <f>[1]python!J44</f>
        <v>0.05</v>
      </c>
      <c r="J44" s="5">
        <f>[1]python!L44</f>
        <v>0.65</v>
      </c>
      <c r="K44" s="5">
        <f>[1]python!M44</f>
        <v>6.7</v>
      </c>
      <c r="L44" s="5">
        <f t="shared" si="0"/>
        <v>2.3668639053254434</v>
      </c>
      <c r="M44" s="5">
        <f t="shared" si="1"/>
        <v>0.82607480270082645</v>
      </c>
      <c r="N44" s="5" t="str">
        <f>[1]python!N44</f>
        <v>25nc0.05He,1994</v>
      </c>
      <c r="O44">
        <v>4.8382876751522301E-2</v>
      </c>
      <c r="P44">
        <v>48.382876751522303</v>
      </c>
    </row>
    <row r="45" spans="1:16" x14ac:dyDescent="0.25">
      <c r="A45" s="38">
        <f>[1]python!A45</f>
        <v>5.6250000000000001E-2</v>
      </c>
      <c r="B45" s="38">
        <f>[1]python!B45</f>
        <v>1.20666007085438E-2</v>
      </c>
      <c r="C45" s="38">
        <f>[1]python!C45</f>
        <v>8.7380552145371396E-3</v>
      </c>
      <c r="D45" s="38">
        <f>[1]python!D45</f>
        <v>3.72740235962968E-2</v>
      </c>
      <c r="E45" s="38">
        <f>[1]python!E45</f>
        <v>3.4652890834722602E-2</v>
      </c>
      <c r="F45" s="38">
        <f>[1]python!F45</f>
        <v>0.27500002091343501</v>
      </c>
      <c r="G45" s="18">
        <f>[1]python!G45</f>
        <v>1.89329876220489E-2</v>
      </c>
      <c r="H45" s="19">
        <f>[1]python!H45</f>
        <v>25</v>
      </c>
      <c r="I45" s="5">
        <f>[1]python!J45</f>
        <v>0.05</v>
      </c>
      <c r="J45" s="5">
        <f>[1]python!L45</f>
        <v>0.62</v>
      </c>
      <c r="K45" s="5">
        <f>[1]python!M45</f>
        <v>8.3333333333333339</v>
      </c>
      <c r="L45" s="5">
        <f t="shared" si="0"/>
        <v>2.6014568158168574</v>
      </c>
      <c r="M45" s="5">
        <f t="shared" si="1"/>
        <v>0.92081875395237522</v>
      </c>
      <c r="N45" s="5" t="str">
        <f>[1]python!N45</f>
        <v>25nc0.05He,1994</v>
      </c>
      <c r="O45">
        <v>4.8382876751522301E-2</v>
      </c>
      <c r="P45">
        <v>48.382876751522303</v>
      </c>
    </row>
    <row r="46" spans="1:16" x14ac:dyDescent="0.25">
      <c r="A46" s="38">
        <f>[1]python!A46</f>
        <v>5.5E-2</v>
      </c>
      <c r="B46" s="38">
        <f>[1]python!B46</f>
        <v>1.18799102277791E-2</v>
      </c>
      <c r="C46" s="38">
        <f>[1]python!C46</f>
        <v>8.6348148426029503E-3</v>
      </c>
      <c r="D46" s="38">
        <f>[1]python!D46</f>
        <v>3.73196903384155E-2</v>
      </c>
      <c r="E46" s="38">
        <f>[1]python!E46</f>
        <v>3.4721312993739699E-2</v>
      </c>
      <c r="F46" s="38">
        <f>[1]python!F46</f>
        <v>0.27000002195279599</v>
      </c>
      <c r="G46" s="18">
        <f>[1]python!G46</f>
        <v>1.89329876220489E-2</v>
      </c>
      <c r="H46" s="19">
        <f>[1]python!H46</f>
        <v>25</v>
      </c>
      <c r="I46" s="5">
        <f>[1]python!J46</f>
        <v>0.05</v>
      </c>
      <c r="J46" s="5">
        <f>[1]python!L46</f>
        <v>0.61</v>
      </c>
      <c r="K46" s="5">
        <f>[1]python!M46</f>
        <v>9.8333333333333339</v>
      </c>
      <c r="L46" s="5">
        <f t="shared" si="0"/>
        <v>2.6874496103198067</v>
      </c>
      <c r="M46" s="5">
        <f t="shared" si="1"/>
        <v>0.9927007612585006</v>
      </c>
      <c r="N46" s="5" t="str">
        <f>[1]python!N46</f>
        <v>25nc0.05He,1994</v>
      </c>
      <c r="O46">
        <v>4.8382876751522301E-2</v>
      </c>
      <c r="P46">
        <v>48.382876751522303</v>
      </c>
    </row>
    <row r="47" spans="1:16" x14ac:dyDescent="0.25">
      <c r="A47" s="38">
        <f>[1]python!A47</f>
        <v>5.1249999999999997E-2</v>
      </c>
      <c r="B47" s="38">
        <f>[1]python!B47</f>
        <v>1.13094584925431E-2</v>
      </c>
      <c r="C47" s="38">
        <f>[1]python!C47</f>
        <v>8.3147374543038194E-3</v>
      </c>
      <c r="D47" s="38">
        <f>[1]python!D47</f>
        <v>3.7460231286472301E-2</v>
      </c>
      <c r="E47" s="38">
        <f>[1]python!E47</f>
        <v>3.4934692609811802E-2</v>
      </c>
      <c r="F47" s="38">
        <f>[1]python!F47</f>
        <v>0.25500002518322701</v>
      </c>
      <c r="G47" s="18">
        <f>[1]python!G47</f>
        <v>1.89329876220489E-2</v>
      </c>
      <c r="H47" s="19">
        <f>[1]python!H47</f>
        <v>25</v>
      </c>
      <c r="I47" s="5">
        <f>[1]python!J47</f>
        <v>0.05</v>
      </c>
      <c r="J47" s="5">
        <f>[1]python!L47</f>
        <v>0.56999999999999995</v>
      </c>
      <c r="K47" s="5">
        <f>[1]python!M47</f>
        <v>12.533333333333333</v>
      </c>
      <c r="L47" s="5">
        <f t="shared" si="0"/>
        <v>3.0778701138811946</v>
      </c>
      <c r="M47" s="5">
        <f t="shared" si="1"/>
        <v>1.0980665902079987</v>
      </c>
      <c r="N47" s="5" t="str">
        <f>[1]python!N47</f>
        <v>25nc0.05He,1994</v>
      </c>
      <c r="O47">
        <v>4.8382876751522301E-2</v>
      </c>
      <c r="P47">
        <v>48.382876751522303</v>
      </c>
    </row>
    <row r="48" spans="1:16" x14ac:dyDescent="0.25">
      <c r="A48" s="38">
        <f>[1]python!A48</f>
        <v>4.6249999999999999E-2</v>
      </c>
      <c r="B48" s="38">
        <f>[1]python!B48</f>
        <v>1.05227182909148E-2</v>
      </c>
      <c r="C48" s="38">
        <f>[1]python!C48</f>
        <v>7.8615256043786993E-3</v>
      </c>
      <c r="D48" s="38">
        <f>[1]python!D48</f>
        <v>3.7656549871670997E-2</v>
      </c>
      <c r="E48" s="38">
        <f>[1]python!E48</f>
        <v>3.5240064222307799E-2</v>
      </c>
      <c r="F48" s="38">
        <f>[1]python!F48</f>
        <v>0.23500002978192699</v>
      </c>
      <c r="G48" s="18">
        <f>[1]python!G48</f>
        <v>1.89329876220489E-2</v>
      </c>
      <c r="H48" s="19">
        <f>[1]python!H48</f>
        <v>25</v>
      </c>
      <c r="I48" s="5">
        <f>[1]python!J48</f>
        <v>0.05</v>
      </c>
      <c r="J48" s="5">
        <f>[1]python!L48</f>
        <v>0.52</v>
      </c>
      <c r="K48" s="5">
        <f>[1]python!M48</f>
        <v>16.416666666666668</v>
      </c>
      <c r="L48" s="5">
        <f t="shared" si="0"/>
        <v>3.6982248520710055</v>
      </c>
      <c r="M48" s="5">
        <f t="shared" si="1"/>
        <v>1.2152849801139682</v>
      </c>
      <c r="N48" s="5" t="str">
        <f>[1]python!N48</f>
        <v>25nc0.05He,1994</v>
      </c>
      <c r="O48">
        <v>4.8382876751522301E-2</v>
      </c>
      <c r="P48">
        <v>48.382876751522303</v>
      </c>
    </row>
    <row r="49" spans="1:16" x14ac:dyDescent="0.25">
      <c r="A49" s="38">
        <f>[1]python!A49</f>
        <v>4.5624999999999999E-2</v>
      </c>
      <c r="B49" s="38">
        <f>[1]python!B49</f>
        <v>1.04218506578983E-2</v>
      </c>
      <c r="C49" s="38">
        <f>[1]python!C49</f>
        <v>7.8022823124188397E-3</v>
      </c>
      <c r="D49" s="38">
        <f>[1]python!D49</f>
        <v>3.7681956887457499E-2</v>
      </c>
      <c r="E49" s="38">
        <f>[1]python!E49</f>
        <v>3.5280294430933903E-2</v>
      </c>
      <c r="F49" s="38">
        <f>[1]python!F49</f>
        <v>0.23250003038579201</v>
      </c>
      <c r="G49" s="18">
        <f>[1]python!G49</f>
        <v>1.89329876220489E-2</v>
      </c>
      <c r="H49" s="19">
        <f>[1]python!H49</f>
        <v>25</v>
      </c>
      <c r="I49" s="5">
        <f>[1]python!J49</f>
        <v>0.05</v>
      </c>
      <c r="J49" s="5">
        <f>[1]python!L49</f>
        <v>0.51</v>
      </c>
      <c r="K49" s="5">
        <f>[1]python!M49</f>
        <v>18.516666666666666</v>
      </c>
      <c r="L49" s="5">
        <f t="shared" si="0"/>
        <v>3.8446751249519417</v>
      </c>
      <c r="M49" s="5">
        <f t="shared" si="1"/>
        <v>1.2675628085572239</v>
      </c>
      <c r="N49" s="5" t="str">
        <f>[1]python!N49</f>
        <v>25nc0.05He,1994</v>
      </c>
      <c r="O49">
        <v>4.8382876751522301E-2</v>
      </c>
      <c r="P49">
        <v>48.382876751522303</v>
      </c>
    </row>
    <row r="50" spans="1:16" x14ac:dyDescent="0.25">
      <c r="A50" s="38">
        <f>[1]python!A50</f>
        <v>4.3124999999999997E-2</v>
      </c>
      <c r="B50" s="38">
        <f>[1]python!B50</f>
        <v>1.00140465546873E-2</v>
      </c>
      <c r="C50" s="38">
        <f>[1]python!C50</f>
        <v>7.5608021102155096E-3</v>
      </c>
      <c r="D50" s="38">
        <f>[1]python!D50</f>
        <v>3.7785085892700299E-2</v>
      </c>
      <c r="E50" s="38">
        <f>[1]python!E50</f>
        <v>3.5444813332338503E-2</v>
      </c>
      <c r="F50" s="38">
        <f>[1]python!F50</f>
        <v>0.22250003285244399</v>
      </c>
      <c r="G50" s="18">
        <f>[1]python!G50</f>
        <v>1.89329876220489E-2</v>
      </c>
      <c r="H50" s="19">
        <f>[1]python!H50</f>
        <v>25</v>
      </c>
      <c r="I50" s="5">
        <f>[1]python!J50</f>
        <v>0.05</v>
      </c>
      <c r="J50" s="5">
        <f>[1]python!L50</f>
        <v>0.48</v>
      </c>
      <c r="K50" s="5">
        <f>[1]python!M50</f>
        <v>34.200000000000003</v>
      </c>
      <c r="L50" s="5">
        <f t="shared" si="0"/>
        <v>4.3402777777777777</v>
      </c>
      <c r="M50" s="5">
        <f t="shared" si="1"/>
        <v>1.5340261060561351</v>
      </c>
      <c r="N50" s="5" t="str">
        <f>[1]python!N50</f>
        <v>25nc0.05He,1994</v>
      </c>
      <c r="O50">
        <v>4.8382876751522301E-2</v>
      </c>
      <c r="P50">
        <v>48.382876751522303</v>
      </c>
    </row>
    <row r="51" spans="1:16" x14ac:dyDescent="0.25">
      <c r="A51" s="38">
        <f>[1]python!A51</f>
        <v>0.04</v>
      </c>
      <c r="B51" s="38">
        <f>[1]python!B51</f>
        <v>9.4918203366292104E-3</v>
      </c>
      <c r="C51" s="38">
        <f>[1]python!C51</f>
        <v>7.2458670860470198E-3</v>
      </c>
      <c r="D51" s="38">
        <f>[1]python!D51</f>
        <v>3.7918352996521403E-2</v>
      </c>
      <c r="E51" s="38">
        <f>[1]python!E51</f>
        <v>3.56609360257263E-2</v>
      </c>
      <c r="F51" s="38">
        <f>[1]python!F51</f>
        <v>0.21000003608571</v>
      </c>
      <c r="G51" s="18">
        <f>[1]python!G51</f>
        <v>1.89329876220489E-2</v>
      </c>
      <c r="H51" s="19">
        <f>[1]python!H51</f>
        <v>25</v>
      </c>
      <c r="I51" s="5">
        <f>[1]python!J51</f>
        <v>0.05</v>
      </c>
      <c r="J51" s="5">
        <f>[1]python!L51</f>
        <v>0.44</v>
      </c>
      <c r="K51" s="5">
        <f>[1]python!M51</f>
        <v>67.61666666666666</v>
      </c>
      <c r="L51" s="5">
        <f t="shared" si="0"/>
        <v>5.1652892561983474</v>
      </c>
      <c r="M51" s="5">
        <f t="shared" si="1"/>
        <v>1.8300537573206825</v>
      </c>
      <c r="N51" s="5" t="str">
        <f>[1]python!N51</f>
        <v>25nc0.05He,1994</v>
      </c>
      <c r="O51">
        <v>4.8382876751522301E-2</v>
      </c>
      <c r="P51">
        <v>48.382876751522303</v>
      </c>
    </row>
    <row r="52" spans="1:16" x14ac:dyDescent="0.25">
      <c r="A52" s="38">
        <f>[1]python!A52</f>
        <v>3.5624999999999997E-2</v>
      </c>
      <c r="B52" s="38">
        <f>[1]python!B52</f>
        <v>8.7337752066583008E-3</v>
      </c>
      <c r="C52" s="38">
        <f>[1]python!C52</f>
        <v>6.7761802236781304E-3</v>
      </c>
      <c r="D52" s="38">
        <f>[1]python!D52</f>
        <v>3.81145590862349E-2</v>
      </c>
      <c r="E52" s="38">
        <f>[1]python!E52</f>
        <v>3.5986641477252501E-2</v>
      </c>
      <c r="F52" s="38">
        <f>[1]python!F52</f>
        <v>0.19250004094818299</v>
      </c>
      <c r="G52" s="18">
        <f>[1]python!G52</f>
        <v>1.89329876220489E-2</v>
      </c>
      <c r="H52" s="19">
        <f>[1]python!H52</f>
        <v>25</v>
      </c>
      <c r="I52" s="5">
        <f>[1]python!J52</f>
        <v>0.05</v>
      </c>
      <c r="J52" s="5">
        <f>[1]python!L52</f>
        <v>0.37</v>
      </c>
      <c r="K52" s="5">
        <f>[1]python!M52</f>
        <v>106.7</v>
      </c>
      <c r="L52" s="5">
        <f t="shared" si="0"/>
        <v>7.3046018991964941</v>
      </c>
      <c r="M52" s="5">
        <f t="shared" si="1"/>
        <v>2.0281644194244701</v>
      </c>
      <c r="N52" s="5" t="str">
        <f>[1]python!N52</f>
        <v>25nc0.05He,1994</v>
      </c>
      <c r="O52">
        <v>4.8382876751522301E-2</v>
      </c>
      <c r="P52">
        <v>48.382876751522303</v>
      </c>
    </row>
    <row r="53" spans="1:16" x14ac:dyDescent="0.25">
      <c r="A53" s="38">
        <f>[1]python!A53</f>
        <v>3.1875000000000001E-2</v>
      </c>
      <c r="B53" s="38">
        <f>[1]python!B53</f>
        <v>8.0570291533921708E-3</v>
      </c>
      <c r="C53" s="38">
        <f>[1]python!C53</f>
        <v>6.3441017016340204E-3</v>
      </c>
      <c r="D53" s="38">
        <f>[1]python!D53</f>
        <v>3.8292790720906598E-2</v>
      </c>
      <c r="E53" s="38">
        <f>[1]python!E53</f>
        <v>3.6289581022836699E-2</v>
      </c>
      <c r="F53" s="38">
        <f>[1]python!F53</f>
        <v>0.17750004546766901</v>
      </c>
      <c r="G53" s="18">
        <f>[1]python!G53</f>
        <v>1.89329876220489E-2</v>
      </c>
      <c r="H53" s="19">
        <f>[1]python!H53</f>
        <v>25</v>
      </c>
      <c r="I53" s="5">
        <f>[1]python!J53</f>
        <v>0.05</v>
      </c>
      <c r="J53" s="5">
        <f>[1]python!L53</f>
        <v>0.31</v>
      </c>
      <c r="K53" s="5">
        <f>[1]python!M53</f>
        <v>244.85</v>
      </c>
      <c r="L53" s="5">
        <f t="shared" si="0"/>
        <v>10.40582726326743</v>
      </c>
      <c r="M53" s="5">
        <f t="shared" si="1"/>
        <v>2.3889001083542367</v>
      </c>
      <c r="N53" s="5" t="str">
        <f>[1]python!N53</f>
        <v>25nc0.05He,1994</v>
      </c>
      <c r="O53">
        <v>4.8382876751522301E-2</v>
      </c>
      <c r="P53">
        <v>48.382876751522303</v>
      </c>
    </row>
    <row r="54" spans="1:16" x14ac:dyDescent="0.25">
      <c r="A54" s="38">
        <f>[1]python!A54</f>
        <v>0.03</v>
      </c>
      <c r="B54" s="38">
        <f>[1]python!B54</f>
        <v>7.7085518403149098E-3</v>
      </c>
      <c r="C54" s="38">
        <f>[1]python!C54</f>
        <v>6.1168108098738697E-3</v>
      </c>
      <c r="D54" s="38">
        <f>[1]python!D54</f>
        <v>3.8385848014637201E-2</v>
      </c>
      <c r="E54" s="38">
        <f>[1]python!E54</f>
        <v>3.6450114317203998E-2</v>
      </c>
      <c r="F54" s="38">
        <f>[1]python!F54</f>
        <v>0.170000047864066</v>
      </c>
      <c r="G54" s="18">
        <f>[1]python!G54</f>
        <v>1.89329876220489E-2</v>
      </c>
      <c r="H54" s="19">
        <f>[1]python!H54</f>
        <v>25</v>
      </c>
      <c r="I54" s="5">
        <f>[1]python!J54</f>
        <v>0.05</v>
      </c>
      <c r="J54" s="5">
        <f>[1]python!L54</f>
        <v>0.27</v>
      </c>
      <c r="K54" s="5">
        <f>[1]python!M54</f>
        <v>400</v>
      </c>
      <c r="L54" s="5">
        <f t="shared" si="0"/>
        <v>13.717421124828531</v>
      </c>
      <c r="M54" s="5">
        <f t="shared" si="1"/>
        <v>2.6020599913279625</v>
      </c>
      <c r="N54" s="5" t="str">
        <f>[1]python!N54</f>
        <v>25nc0.05He,1994</v>
      </c>
      <c r="O54">
        <v>4.8382876751522301E-2</v>
      </c>
      <c r="P54">
        <v>48.382876751522303</v>
      </c>
    </row>
    <row r="55" spans="1:16" ht="15.75" thickBot="1" x14ac:dyDescent="0.3">
      <c r="A55" s="39">
        <f>[1]python!A55</f>
        <v>2.6666666666666599E-2</v>
      </c>
      <c r="B55" s="39">
        <f>[1]python!B55</f>
        <v>7.0685618772578004E-3</v>
      </c>
      <c r="C55" s="39">
        <f>[1]python!C55</f>
        <v>5.6895001392549202E-3</v>
      </c>
      <c r="D55" s="39">
        <f>[1]python!D55</f>
        <v>3.8559762545573299E-2</v>
      </c>
      <c r="E55" s="39">
        <f>[1]python!E55</f>
        <v>3.6754159098956997E-2</v>
      </c>
      <c r="F55" s="39">
        <f>[1]python!F55</f>
        <v>0.15666671907858801</v>
      </c>
      <c r="G55" s="20">
        <f>[1]python!G55</f>
        <v>1.89329876220489E-2</v>
      </c>
      <c r="H55" s="21">
        <f>[1]python!H55</f>
        <v>25</v>
      </c>
      <c r="I55" s="12">
        <f>[1]python!J55</f>
        <v>0.05</v>
      </c>
      <c r="J55" s="12">
        <f>[1]python!L55</f>
        <v>0.2</v>
      </c>
      <c r="K55" s="12">
        <f>[1]python!M55</f>
        <v>1840</v>
      </c>
      <c r="L55" s="12">
        <f t="shared" si="0"/>
        <v>24.999999999999996</v>
      </c>
      <c r="M55" s="12">
        <f t="shared" si="1"/>
        <v>3.2648178230095364</v>
      </c>
      <c r="N55" s="12" t="str">
        <f>[1]python!N55</f>
        <v>25nc0.05He,1994</v>
      </c>
      <c r="O55">
        <v>4.8382876751522301E-2</v>
      </c>
      <c r="P55">
        <v>48.382876751522303</v>
      </c>
    </row>
    <row r="56" spans="1:16" x14ac:dyDescent="0.25">
      <c r="A56" s="37">
        <f>[1]python!A56</f>
        <v>6.3750000000000001E-2</v>
      </c>
      <c r="B56" s="37">
        <f>[1]python!B56</f>
        <v>1.31534736065308E-2</v>
      </c>
      <c r="C56" s="37">
        <f>[1]python!C56</f>
        <v>9.3248041275012707E-3</v>
      </c>
      <c r="D56" s="37">
        <f>[1]python!D56</f>
        <v>3.7011398518019101E-2</v>
      </c>
      <c r="E56" s="37">
        <f>[1]python!E56</f>
        <v>3.4267733988073097E-2</v>
      </c>
      <c r="F56" s="37">
        <f>[1]python!F56</f>
        <v>0.30500001502548202</v>
      </c>
      <c r="G56" s="16">
        <f>[1]python!G56</f>
        <v>1.89329876220489E-2</v>
      </c>
      <c r="H56" s="17">
        <f>[1]python!H56</f>
        <v>25</v>
      </c>
      <c r="I56" s="11">
        <f>[1]python!J56</f>
        <v>0.05</v>
      </c>
      <c r="J56" s="11">
        <f>[1]python!L56</f>
        <v>0.69</v>
      </c>
      <c r="K56" s="11">
        <f>[1]python!M56</f>
        <v>2.6666666666666665</v>
      </c>
      <c r="L56" s="11">
        <f t="shared" si="0"/>
        <v>2.1003990758244071</v>
      </c>
      <c r="M56" s="11">
        <f t="shared" si="1"/>
        <v>0.4259687322722811</v>
      </c>
      <c r="N56" s="11" t="str">
        <f>[1]python!N56</f>
        <v>25nc0.05Malysiak,2021</v>
      </c>
      <c r="O56">
        <v>4.8382876751522301E-2</v>
      </c>
      <c r="P56">
        <v>48.382876751522303</v>
      </c>
    </row>
    <row r="57" spans="1:16" x14ac:dyDescent="0.25">
      <c r="A57" s="38">
        <f>[1]python!A57</f>
        <v>8.2500000000000004E-2</v>
      </c>
      <c r="B57" s="38">
        <f>[1]python!B57</f>
        <v>1.5660538838878298E-2</v>
      </c>
      <c r="C57" s="38">
        <f>[1]python!C57</f>
        <v>1.0590757952826199E-2</v>
      </c>
      <c r="D57" s="38">
        <f>[1]python!D57</f>
        <v>3.6427488409973702E-2</v>
      </c>
      <c r="E57" s="38">
        <f>[1]python!E57</f>
        <v>3.3457747530637703E-2</v>
      </c>
      <c r="F57" s="38">
        <f>[1]python!F57</f>
        <v>0.38000000237164699</v>
      </c>
      <c r="G57" s="18">
        <f>[1]python!G57</f>
        <v>1.89329876220489E-2</v>
      </c>
      <c r="H57" s="19">
        <f>[1]python!H57</f>
        <v>25</v>
      </c>
      <c r="I57" s="5">
        <f>[1]python!J57</f>
        <v>0.05</v>
      </c>
      <c r="J57" s="5">
        <f>[1]python!L57</f>
        <v>0.82</v>
      </c>
      <c r="K57" s="5">
        <f>[1]python!M57</f>
        <v>1.5333333333333334</v>
      </c>
      <c r="L57" s="5">
        <f t="shared" si="0"/>
        <v>1.4872099940511603</v>
      </c>
      <c r="M57" s="5">
        <f t="shared" si="1"/>
        <v>0.18563657696191166</v>
      </c>
      <c r="N57" s="5" t="str">
        <f>[1]python!N57</f>
        <v>25nc0.05Malysiak,2021</v>
      </c>
      <c r="O57">
        <v>4.8382876751522301E-2</v>
      </c>
      <c r="P57">
        <v>48.382876751522303</v>
      </c>
    </row>
    <row r="58" spans="1:16" x14ac:dyDescent="0.25">
      <c r="A58" s="38">
        <f>[1]python!A58</f>
        <v>9.8750000000000004E-2</v>
      </c>
      <c r="B58" s="38">
        <f>[1]python!B58</f>
        <v>1.76421055159642E-2</v>
      </c>
      <c r="C58" s="38">
        <f>[1]python!C58</f>
        <v>1.15116794811513E-2</v>
      </c>
      <c r="D58" s="38">
        <f>[1]python!D58</f>
        <v>3.5988719596264998E-2</v>
      </c>
      <c r="E58" s="38">
        <f>[1]python!E58</f>
        <v>3.2885859766755399E-2</v>
      </c>
      <c r="F58" s="38">
        <f>[1]python!F58</f>
        <v>0.44499999312868999</v>
      </c>
      <c r="G58" s="18">
        <f>[1]python!G58</f>
        <v>1.89329876220489E-2</v>
      </c>
      <c r="H58" s="19">
        <f>[1]python!H58</f>
        <v>25</v>
      </c>
      <c r="I58" s="5">
        <f>[1]python!J58</f>
        <v>0.05</v>
      </c>
      <c r="J58" s="5">
        <f>[1]python!L58</f>
        <v>0.91</v>
      </c>
      <c r="K58" s="5">
        <f>[1]python!M58</f>
        <v>1.1499999999999999</v>
      </c>
      <c r="L58" s="5">
        <f t="shared" si="0"/>
        <v>1.2075836251660426</v>
      </c>
      <c r="M58" s="5">
        <f t="shared" si="1"/>
        <v>6.069784035361165E-2</v>
      </c>
      <c r="N58" s="5" t="str">
        <f>[1]python!N58</f>
        <v>25nc0.05Malysiak,2021</v>
      </c>
      <c r="O58">
        <v>4.8382876751522301E-2</v>
      </c>
      <c r="P58">
        <v>48.382876751522303</v>
      </c>
    </row>
    <row r="59" spans="1:16" x14ac:dyDescent="0.25">
      <c r="A59" s="38">
        <f>[1]python!A59</f>
        <v>0.11749999999999999</v>
      </c>
      <c r="B59" s="38">
        <f>[1]python!B59</f>
        <v>1.9758582580279401E-2</v>
      </c>
      <c r="C59" s="38">
        <f>[1]python!C59</f>
        <v>1.24240008438411E-2</v>
      </c>
      <c r="D59" s="38">
        <f>[1]python!D59</f>
        <v>3.5542797317623803E-2</v>
      </c>
      <c r="E59" s="38">
        <f>[1]python!E59</f>
        <v>3.2333058428721299E-2</v>
      </c>
      <c r="F59" s="38">
        <f>[1]python!F59</f>
        <v>0.51999998385557</v>
      </c>
      <c r="G59" s="18">
        <f>[1]python!G59</f>
        <v>1.89329876220489E-2</v>
      </c>
      <c r="H59" s="19">
        <f>[1]python!H59</f>
        <v>25</v>
      </c>
      <c r="I59" s="5">
        <f>[1]python!J59</f>
        <v>0.05</v>
      </c>
      <c r="J59" s="5">
        <f>[1]python!L59</f>
        <v>0.99</v>
      </c>
      <c r="K59" s="5">
        <f>[1]python!M59</f>
        <v>0.81666666666666665</v>
      </c>
      <c r="L59" s="5">
        <f t="shared" si="0"/>
        <v>1.0203040506070808</v>
      </c>
      <c r="M59" s="5">
        <f t="shared" si="1"/>
        <v>-8.795517035512998E-2</v>
      </c>
      <c r="N59" s="5" t="str">
        <f>[1]python!N59</f>
        <v>25nc0.05Malysiak,2021</v>
      </c>
      <c r="O59">
        <v>4.8382876751522301E-2</v>
      </c>
      <c r="P59">
        <v>48.382876751522303</v>
      </c>
    </row>
    <row r="60" spans="1:16" ht="15.75" thickBot="1" x14ac:dyDescent="0.3">
      <c r="A60" s="40">
        <f>[1]python!A60</f>
        <v>0.13750000000000001</v>
      </c>
      <c r="B60" s="40">
        <f>[1]python!B60</f>
        <v>2.1855506564806899E-2</v>
      </c>
      <c r="C60" s="40">
        <f>[1]python!C60</f>
        <v>1.32606071604557E-2</v>
      </c>
      <c r="D60" s="40">
        <f>[1]python!D60</f>
        <v>3.5123597374430097E-2</v>
      </c>
      <c r="E60" s="40">
        <f>[1]python!E60</f>
        <v>3.1837806445413598E-2</v>
      </c>
      <c r="F60" s="40">
        <f>[1]python!F60</f>
        <v>0.59999997517483405</v>
      </c>
      <c r="G60" s="22">
        <f>[1]python!G60</f>
        <v>1.89329876220489E-2</v>
      </c>
      <c r="H60" s="23">
        <f>[1]python!H60</f>
        <v>25</v>
      </c>
      <c r="I60" s="9">
        <f>[1]python!J60</f>
        <v>0.05</v>
      </c>
      <c r="J60" s="9">
        <f>[1]python!L60</f>
        <v>1.06</v>
      </c>
      <c r="K60" s="9">
        <f>[1]python!M60</f>
        <v>0.46666666666666667</v>
      </c>
      <c r="L60" s="9">
        <f t="shared" si="0"/>
        <v>0.88999644001423983</v>
      </c>
      <c r="M60" s="9">
        <f t="shared" si="1"/>
        <v>-0.33099321904142442</v>
      </c>
      <c r="N60" s="9" t="str">
        <f>[1]python!N60</f>
        <v>25nc0.05Malysiak,2021</v>
      </c>
      <c r="O60">
        <v>4.8382876751522301E-2</v>
      </c>
      <c r="P60">
        <v>48.382876751522303</v>
      </c>
    </row>
    <row r="61" spans="1:16" x14ac:dyDescent="0.25">
      <c r="A61" s="41">
        <f>[1]python!A61</f>
        <v>0.05</v>
      </c>
      <c r="B61" s="41">
        <f>[1]python!B61</f>
        <v>1.01928062314658E-2</v>
      </c>
      <c r="C61" s="41">
        <f>[1]python!C61</f>
        <v>2.7064432835781E-3</v>
      </c>
      <c r="D61" s="41">
        <f>[1]python!D61</f>
        <v>0.70287622033383201</v>
      </c>
      <c r="E61" s="41">
        <f>[1]python!E61</f>
        <v>0.59691359892835905</v>
      </c>
      <c r="F61" s="41">
        <f>[1]python!F61</f>
        <v>1.20000005418862</v>
      </c>
      <c r="G61" s="24">
        <f>[1]python!G61</f>
        <v>4.5294808684375402E-2</v>
      </c>
      <c r="H61" s="25">
        <f>[1]python!H61</f>
        <v>50</v>
      </c>
      <c r="I61" s="4">
        <f>[1]python!J61</f>
        <v>1</v>
      </c>
      <c r="J61" s="4">
        <f>[1]python!L61</f>
        <v>7.0000000000000007E-2</v>
      </c>
      <c r="K61" s="4">
        <f>[1]python!M61</f>
        <v>136.722222222222</v>
      </c>
      <c r="L61" s="4">
        <f t="shared" si="0"/>
        <v>204.08163265306121</v>
      </c>
      <c r="M61" s="4">
        <f t="shared" si="1"/>
        <v>2.1358391085994959</v>
      </c>
      <c r="N61" s="4" t="str">
        <f>[1]python!N61</f>
        <v>50nc1 prsnt</v>
      </c>
      <c r="O61">
        <v>1.4425701932928499E-2</v>
      </c>
      <c r="P61">
        <v>14.425701932928499</v>
      </c>
    </row>
    <row r="62" spans="1:16" x14ac:dyDescent="0.25">
      <c r="A62" s="38">
        <f>[1]python!A62</f>
        <v>5.3749999999999999E-2</v>
      </c>
      <c r="B62" s="38">
        <f>[1]python!B62</f>
        <v>1.0846296169016299E-2</v>
      </c>
      <c r="C62" s="38">
        <f>[1]python!C62</f>
        <v>2.8718496463590502E-3</v>
      </c>
      <c r="D62" s="38">
        <f>[1]python!D62</f>
        <v>0.70230579015268202</v>
      </c>
      <c r="E62" s="38">
        <f>[1]python!E62</f>
        <v>0.59638287984878202</v>
      </c>
      <c r="F62" s="38">
        <f>[1]python!F62</f>
        <v>1.21500004146862</v>
      </c>
      <c r="G62" s="18">
        <f>[1]python!G62</f>
        <v>4.5294808684375402E-2</v>
      </c>
      <c r="H62" s="19">
        <f>[1]python!H62</f>
        <v>50</v>
      </c>
      <c r="I62" s="5">
        <f>[1]python!J62</f>
        <v>1</v>
      </c>
      <c r="J62" s="5">
        <f>[1]python!L62</f>
        <v>0.13</v>
      </c>
      <c r="K62" s="5">
        <f>[1]python!M62</f>
        <v>24.285714285714199</v>
      </c>
      <c r="L62" s="5">
        <f t="shared" si="0"/>
        <v>59.171597633136088</v>
      </c>
      <c r="M62" s="5">
        <f t="shared" si="1"/>
        <v>1.3853508813640156</v>
      </c>
      <c r="N62" s="5" t="str">
        <f>[1]python!N62</f>
        <v>50nc1 prsnt</v>
      </c>
      <c r="O62">
        <v>1.4425701932928499E-2</v>
      </c>
      <c r="P62">
        <v>14.425701932928499</v>
      </c>
    </row>
    <row r="63" spans="1:16" x14ac:dyDescent="0.25">
      <c r="A63" s="38">
        <f>[1]python!A63</f>
        <v>0.06</v>
      </c>
      <c r="B63" s="38">
        <f>[1]python!B63</f>
        <v>1.19091749499892E-2</v>
      </c>
      <c r="C63" s="38">
        <f>[1]python!C63</f>
        <v>3.1384592306845501E-3</v>
      </c>
      <c r="D63" s="38">
        <f>[1]python!D63</f>
        <v>0.70139826320844301</v>
      </c>
      <c r="E63" s="38">
        <f>[1]python!E63</f>
        <v>0.59552692137872199</v>
      </c>
      <c r="F63" s="38">
        <f>[1]python!F63</f>
        <v>1.2400000214832601</v>
      </c>
      <c r="G63" s="18">
        <f>[1]python!G63</f>
        <v>4.5294808684375402E-2</v>
      </c>
      <c r="H63" s="19">
        <f>[1]python!H63</f>
        <v>50</v>
      </c>
      <c r="I63" s="5">
        <f>[1]python!J63</f>
        <v>1</v>
      </c>
      <c r="J63" s="5">
        <f>[1]python!L63</f>
        <v>0.2</v>
      </c>
      <c r="K63" s="5">
        <f>[1]python!M63</f>
        <v>7.2222222222222197</v>
      </c>
      <c r="L63" s="5">
        <f t="shared" si="0"/>
        <v>24.999999999999996</v>
      </c>
      <c r="M63" s="5">
        <f t="shared" si="1"/>
        <v>0.8586708472035306</v>
      </c>
      <c r="N63" s="5" t="str">
        <f>[1]python!N63</f>
        <v>50nc1 prsnt</v>
      </c>
      <c r="O63">
        <v>1.4425701932928499E-2</v>
      </c>
      <c r="P63">
        <v>14.425701932928499</v>
      </c>
    </row>
    <row r="64" spans="1:16" x14ac:dyDescent="0.25">
      <c r="A64" s="38">
        <f>[1]python!A64</f>
        <v>6.5000000000000002E-2</v>
      </c>
      <c r="B64" s="38">
        <f>[1]python!B64</f>
        <v>1.2737139648939E-2</v>
      </c>
      <c r="C64" s="38">
        <f>[1]python!C64</f>
        <v>3.3440225610398399E-3</v>
      </c>
      <c r="D64" s="38">
        <f>[1]python!D64</f>
        <v>0.700708193044289</v>
      </c>
      <c r="E64" s="38">
        <f>[1]python!E64</f>
        <v>0.59486707449017895</v>
      </c>
      <c r="F64" s="38">
        <f>[1]python!F64</f>
        <v>1.26000000646545</v>
      </c>
      <c r="G64" s="18">
        <f>[1]python!G64</f>
        <v>4.5294808684375402E-2</v>
      </c>
      <c r="H64" s="19">
        <f>[1]python!H64</f>
        <v>50</v>
      </c>
      <c r="I64" s="5">
        <f>[1]python!J64</f>
        <v>1</v>
      </c>
      <c r="J64" s="5">
        <f>[1]python!L64</f>
        <v>0.26</v>
      </c>
      <c r="K64" s="5">
        <f>[1]python!M64</f>
        <v>7.0634920634920597</v>
      </c>
      <c r="L64" s="5">
        <f t="shared" si="0"/>
        <v>14.792899408284022</v>
      </c>
      <c r="M64" s="5">
        <f t="shared" si="1"/>
        <v>0.84901946152734964</v>
      </c>
      <c r="N64" s="5" t="str">
        <f>[1]python!N64</f>
        <v>50nc1 prsnt</v>
      </c>
      <c r="O64">
        <v>1.4425701932928499E-2</v>
      </c>
      <c r="P64">
        <v>14.425701932928499</v>
      </c>
    </row>
    <row r="65" spans="1:16" x14ac:dyDescent="0.25">
      <c r="A65" s="38">
        <f>[1]python!A65</f>
        <v>7.0000000000000007E-2</v>
      </c>
      <c r="B65" s="38">
        <f>[1]python!B65</f>
        <v>1.35463971785526E-2</v>
      </c>
      <c r="C65" s="38">
        <f>[1]python!C65</f>
        <v>3.5431089021306398E-3</v>
      </c>
      <c r="D65" s="38">
        <f>[1]python!D65</f>
        <v>0.70004751197090798</v>
      </c>
      <c r="E65" s="38">
        <f>[1]python!E65</f>
        <v>0.59422864779303297</v>
      </c>
      <c r="F65" s="38">
        <f>[1]python!F65</f>
        <v>1.2799999922104801</v>
      </c>
      <c r="G65" s="18">
        <f>[1]python!G65</f>
        <v>4.5294808684375402E-2</v>
      </c>
      <c r="H65" s="19">
        <f>[1]python!H65</f>
        <v>50</v>
      </c>
      <c r="I65" s="5">
        <f>[1]python!J65</f>
        <v>1</v>
      </c>
      <c r="J65" s="5">
        <f>[1]python!L65</f>
        <v>0.31</v>
      </c>
      <c r="K65" s="5">
        <f>[1]python!M65</f>
        <v>1.9523809523809501</v>
      </c>
      <c r="L65" s="5">
        <f t="shared" si="0"/>
        <v>10.40582726326743</v>
      </c>
      <c r="M65" s="5">
        <f t="shared" si="1"/>
        <v>0.29056456198581571</v>
      </c>
      <c r="N65" s="5" t="str">
        <f>[1]python!N65</f>
        <v>50nc1 prsnt</v>
      </c>
      <c r="O65">
        <v>1.4425701932928499E-2</v>
      </c>
      <c r="P65">
        <v>14.425701932928499</v>
      </c>
    </row>
    <row r="66" spans="1:16" x14ac:dyDescent="0.25">
      <c r="A66" s="38">
        <f>[1]python!A66</f>
        <v>7.4999999999999997E-2</v>
      </c>
      <c r="B66" s="38">
        <f>[1]python!B66</f>
        <v>1.43379135185872E-2</v>
      </c>
      <c r="C66" s="38">
        <f>[1]python!C66</f>
        <v>3.7360495908178599E-3</v>
      </c>
      <c r="D66" s="38">
        <f>[1]python!D66</f>
        <v>0.69941406502660697</v>
      </c>
      <c r="E66" s="38">
        <f>[1]python!E66</f>
        <v>0.59361099962625397</v>
      </c>
      <c r="F66" s="38">
        <f>[1]python!F66</f>
        <v>1.2999999786407801</v>
      </c>
      <c r="G66" s="18">
        <f>[1]python!G66</f>
        <v>4.5294808684375402E-2</v>
      </c>
      <c r="H66" s="19">
        <f>[1]python!H66</f>
        <v>50</v>
      </c>
      <c r="I66" s="5">
        <f>[1]python!J66</f>
        <v>1</v>
      </c>
      <c r="J66" s="5">
        <f>[1]python!L66</f>
        <v>0.36</v>
      </c>
      <c r="K66" s="5">
        <f>[1]python!M66</f>
        <v>1.82010582010582</v>
      </c>
      <c r="L66" s="5">
        <f t="shared" si="0"/>
        <v>7.7160493827160499</v>
      </c>
      <c r="M66" s="5">
        <f t="shared" si="1"/>
        <v>0.26009663839828595</v>
      </c>
      <c r="N66" s="5" t="str">
        <f>[1]python!N66</f>
        <v>50nc1 prsnt</v>
      </c>
      <c r="O66">
        <v>1.4425701932928499E-2</v>
      </c>
      <c r="P66">
        <v>14.425701932928499</v>
      </c>
    </row>
    <row r="67" spans="1:16" ht="15.75" thickBot="1" x14ac:dyDescent="0.3">
      <c r="A67" s="40">
        <f>[1]python!A67</f>
        <v>0.08</v>
      </c>
      <c r="B67" s="40">
        <f>[1]python!B67</f>
        <v>1.51125753129363E-2</v>
      </c>
      <c r="C67" s="40">
        <f>[1]python!C67</f>
        <v>3.9231523230639003E-3</v>
      </c>
      <c r="D67" s="40">
        <f>[1]python!D67</f>
        <v>0.69880587889117596</v>
      </c>
      <c r="E67" s="40">
        <f>[1]python!E67</f>
        <v>0.59301351734865304</v>
      </c>
      <c r="F67" s="40">
        <f>[1]python!F67</f>
        <v>1.3199999656897501</v>
      </c>
      <c r="G67" s="22">
        <f>[1]python!G67</f>
        <v>4.5294808684375402E-2</v>
      </c>
      <c r="H67" s="23">
        <f>[1]python!H67</f>
        <v>50</v>
      </c>
      <c r="I67" s="9">
        <f>[1]python!J67</f>
        <v>1</v>
      </c>
      <c r="J67" s="9">
        <f>[1]python!L67</f>
        <v>0.4</v>
      </c>
      <c r="K67" s="9">
        <f>[1]python!M67</f>
        <v>0.62962962962962898</v>
      </c>
      <c r="L67" s="9">
        <f t="shared" ref="L67:L130" si="2">1/J67^2</f>
        <v>6.2499999999999991</v>
      </c>
      <c r="M67" s="9">
        <f t="shared" ref="M67:M130" si="3">LOG10(K67)</f>
        <v>-0.20091484278071384</v>
      </c>
      <c r="N67" s="9" t="str">
        <f>[1]python!N67</f>
        <v>50nc1 prsnt</v>
      </c>
      <c r="O67">
        <v>1.4425701932928499E-2</v>
      </c>
      <c r="P67">
        <v>14.425701932928499</v>
      </c>
    </row>
    <row r="68" spans="1:16" x14ac:dyDescent="0.25">
      <c r="A68" s="42">
        <f>[1]python!A68</f>
        <v>6.5000000000000002E-2</v>
      </c>
      <c r="B68" s="42">
        <f>[1]python!B68</f>
        <v>1.4510709638065399E-2</v>
      </c>
      <c r="C68" s="42">
        <f>[1]python!C68</f>
        <v>3.4211346182239201E-3</v>
      </c>
      <c r="D68" s="42">
        <f>[1]python!D68</f>
        <v>0.70282554139345199</v>
      </c>
      <c r="E68" s="42">
        <f>[1]python!E68</f>
        <v>0.59186599782557903</v>
      </c>
      <c r="F68" s="42">
        <f>[1]python!F68</f>
        <v>1.2600000623522301</v>
      </c>
      <c r="G68" s="26">
        <f>[1]python!G68</f>
        <v>4.5403217176817702E-2</v>
      </c>
      <c r="H68" s="27">
        <f>[1]python!H68</f>
        <v>25</v>
      </c>
      <c r="I68" s="13">
        <f>[1]python!J68</f>
        <v>1</v>
      </c>
      <c r="J68" s="13">
        <f>[1]python!L68</f>
        <v>0.27</v>
      </c>
      <c r="K68" s="13">
        <f>[1]python!M68</f>
        <v>74.047619047618994</v>
      </c>
      <c r="L68" s="13">
        <f t="shared" si="2"/>
        <v>13.717421124828531</v>
      </c>
      <c r="M68" s="13">
        <f t="shared" si="3"/>
        <v>1.8695110986289367</v>
      </c>
      <c r="N68" s="13" t="str">
        <f>[1]python!N68</f>
        <v>25nc1 prsnt</v>
      </c>
      <c r="O68">
        <v>3.3698934062807398E-2</v>
      </c>
      <c r="P68">
        <v>33.698934062807396</v>
      </c>
    </row>
    <row r="69" spans="1:16" x14ac:dyDescent="0.25">
      <c r="A69" s="38">
        <f>[1]python!A69</f>
        <v>7.4999999999999997E-2</v>
      </c>
      <c r="B69" s="38">
        <f>[1]python!B69</f>
        <v>1.64176957365961E-2</v>
      </c>
      <c r="C69" s="38">
        <f>[1]python!C69</f>
        <v>3.8310288438352701E-3</v>
      </c>
      <c r="D69" s="38">
        <f>[1]python!D69</f>
        <v>0.70155438192172803</v>
      </c>
      <c r="E69" s="38">
        <f>[1]python!E69</f>
        <v>0.59032540380569898</v>
      </c>
      <c r="F69" s="38">
        <f>[1]python!F69</f>
        <v>1.3000000549502599</v>
      </c>
      <c r="G69" s="18">
        <f>[1]python!G69</f>
        <v>4.5403217176817702E-2</v>
      </c>
      <c r="H69" s="19">
        <f>[1]python!H69</f>
        <v>25</v>
      </c>
      <c r="I69" s="5">
        <f>[1]python!J69</f>
        <v>1</v>
      </c>
      <c r="J69" s="5">
        <f>[1]python!L69</f>
        <v>0.37</v>
      </c>
      <c r="K69" s="5">
        <f>[1]python!M69</f>
        <v>16.793650793650698</v>
      </c>
      <c r="L69" s="5">
        <f t="shared" si="2"/>
        <v>7.3046018991964941</v>
      </c>
      <c r="M69" s="5">
        <f t="shared" si="3"/>
        <v>1.2251451182455828</v>
      </c>
      <c r="N69" s="5" t="str">
        <f>[1]python!N69</f>
        <v>25nc1 prsnt</v>
      </c>
      <c r="O69">
        <v>3.3698934062807398E-2</v>
      </c>
      <c r="P69">
        <v>33.698934062807396</v>
      </c>
    </row>
    <row r="70" spans="1:16" x14ac:dyDescent="0.25">
      <c r="A70" s="38">
        <f>[1]python!A70</f>
        <v>0.08</v>
      </c>
      <c r="B70" s="38">
        <f>[1]python!B70</f>
        <v>1.7347677226174599E-2</v>
      </c>
      <c r="C70" s="38">
        <f>[1]python!C70</f>
        <v>4.0272629067483502E-3</v>
      </c>
      <c r="D70" s="38">
        <f>[1]python!D70</f>
        <v>0.70095545271692195</v>
      </c>
      <c r="E70" s="38">
        <f>[1]python!E70</f>
        <v>0.58958679289542304</v>
      </c>
      <c r="F70" s="38">
        <f>[1]python!F70</f>
        <v>1.3200000514727099</v>
      </c>
      <c r="G70" s="18">
        <f>[1]python!G70</f>
        <v>4.5403217176817702E-2</v>
      </c>
      <c r="H70" s="19">
        <f>[1]python!H70</f>
        <v>25</v>
      </c>
      <c r="I70" s="5">
        <f>[1]python!J70</f>
        <v>1</v>
      </c>
      <c r="J70" s="5">
        <f>[1]python!L70</f>
        <v>0.41</v>
      </c>
      <c r="K70" s="5">
        <f>[1]python!M70</f>
        <v>8.5714285714285694</v>
      </c>
      <c r="L70" s="5">
        <f t="shared" si="2"/>
        <v>5.9488399762046411</v>
      </c>
      <c r="M70" s="5">
        <f t="shared" si="3"/>
        <v>0.93305321036938671</v>
      </c>
      <c r="N70" s="5" t="str">
        <f>[1]python!N70</f>
        <v>25nc1 prsnt</v>
      </c>
      <c r="O70">
        <v>3.3698934062807398E-2</v>
      </c>
      <c r="P70">
        <v>33.698934062807396</v>
      </c>
    </row>
    <row r="71" spans="1:16" x14ac:dyDescent="0.25">
      <c r="A71" s="38">
        <f>[1]python!A71</f>
        <v>8.5000000000000006E-2</v>
      </c>
      <c r="B71" s="38">
        <f>[1]python!B71</f>
        <v>1.8262981966225299E-2</v>
      </c>
      <c r="C71" s="38">
        <f>[1]python!C71</f>
        <v>4.2180369270994299E-3</v>
      </c>
      <c r="D71" s="38">
        <f>[1]python!D71</f>
        <v>0.70037881111686695</v>
      </c>
      <c r="E71" s="38">
        <f>[1]python!E71</f>
        <v>0.58886850467697704</v>
      </c>
      <c r="F71" s="38">
        <f>[1]python!F71</f>
        <v>1.34000004812842</v>
      </c>
      <c r="G71" s="18">
        <f>[1]python!G71</f>
        <v>4.5403217176817702E-2</v>
      </c>
      <c r="H71" s="19">
        <f>[1]python!H71</f>
        <v>25</v>
      </c>
      <c r="I71" s="5">
        <f>[1]python!J71</f>
        <v>1</v>
      </c>
      <c r="J71" s="5">
        <f>[1]python!L71</f>
        <v>0.46</v>
      </c>
      <c r="K71" s="5">
        <f>[1]python!M71</f>
        <v>7.6964285714285703</v>
      </c>
      <c r="L71" s="5">
        <f t="shared" si="2"/>
        <v>4.7258979206049148</v>
      </c>
      <c r="M71" s="5">
        <f t="shared" si="3"/>
        <v>0.88628924315453117</v>
      </c>
      <c r="N71" s="5" t="str">
        <f>[1]python!N71</f>
        <v>25nc1 prsnt</v>
      </c>
      <c r="O71">
        <v>3.3698934062807398E-2</v>
      </c>
      <c r="P71">
        <v>33.698934062807396</v>
      </c>
    </row>
    <row r="72" spans="1:16" x14ac:dyDescent="0.25">
      <c r="A72" s="38">
        <f>[1]python!A72</f>
        <v>0.09</v>
      </c>
      <c r="B72" s="38">
        <f>[1]python!B72</f>
        <v>1.9164286069316999E-2</v>
      </c>
      <c r="C72" s="38">
        <f>[1]python!C72</f>
        <v>4.4035911881081897E-3</v>
      </c>
      <c r="D72" s="38">
        <f>[1]python!D72</f>
        <v>0.69982301062866104</v>
      </c>
      <c r="E72" s="38">
        <f>[1]python!E72</f>
        <v>0.58816997093938095</v>
      </c>
      <c r="F72" s="38">
        <f>[1]python!F72</f>
        <v>1.36000004490722</v>
      </c>
      <c r="G72" s="18">
        <f>[1]python!G72</f>
        <v>4.5403217176817702E-2</v>
      </c>
      <c r="H72" s="19">
        <f>[1]python!H72</f>
        <v>25</v>
      </c>
      <c r="I72" s="5">
        <f>[1]python!J72</f>
        <v>1</v>
      </c>
      <c r="J72" s="5">
        <f>[1]python!L72</f>
        <v>0.5</v>
      </c>
      <c r="K72" s="5">
        <f>[1]python!M72</f>
        <v>4.6785714285714199</v>
      </c>
      <c r="L72" s="5">
        <f t="shared" si="2"/>
        <v>4</v>
      </c>
      <c r="M72" s="5">
        <f t="shared" si="3"/>
        <v>0.67011326431354423</v>
      </c>
      <c r="N72" s="5" t="str">
        <f>[1]python!N72</f>
        <v>25nc1 prsnt</v>
      </c>
      <c r="O72">
        <v>3.3698934062807398E-2</v>
      </c>
      <c r="P72">
        <v>33.698934062807396</v>
      </c>
    </row>
    <row r="73" spans="1:16" ht="15.75" thickBot="1" x14ac:dyDescent="0.3">
      <c r="A73" s="40">
        <f>[1]python!A73</f>
        <v>9.5000000000000001E-2</v>
      </c>
      <c r="B73" s="40">
        <f>[1]python!B73</f>
        <v>2.0052214712830901E-2</v>
      </c>
      <c r="C73" s="40">
        <f>[1]python!C73</f>
        <v>4.5841507257619596E-3</v>
      </c>
      <c r="D73" s="40">
        <f>[1]python!D73</f>
        <v>0.69928672050025897</v>
      </c>
      <c r="E73" s="40">
        <f>[1]python!E73</f>
        <v>0.587490647903126</v>
      </c>
      <c r="F73" s="40">
        <f>[1]python!F73</f>
        <v>1.38000004180005</v>
      </c>
      <c r="G73" s="22">
        <f>[1]python!G73</f>
        <v>4.5403217176817702E-2</v>
      </c>
      <c r="H73" s="23">
        <f>[1]python!H73</f>
        <v>25</v>
      </c>
      <c r="I73" s="9">
        <f>[1]python!J73</f>
        <v>1</v>
      </c>
      <c r="J73" s="9">
        <f>[1]python!L73</f>
        <v>0.53</v>
      </c>
      <c r="K73" s="9">
        <f>[1]python!M73</f>
        <v>3.2678571428571401</v>
      </c>
      <c r="L73" s="9">
        <f t="shared" si="2"/>
        <v>3.5599857600569593</v>
      </c>
      <c r="M73" s="9">
        <f t="shared" si="3"/>
        <v>0.51426306272422873</v>
      </c>
      <c r="N73" s="9" t="str">
        <f>[1]python!N73</f>
        <v>25nc1 prsnt</v>
      </c>
      <c r="O73">
        <v>3.3698934062807398E-2</v>
      </c>
      <c r="P73">
        <v>33.698934062807396</v>
      </c>
    </row>
    <row r="74" spans="1:16" x14ac:dyDescent="0.25">
      <c r="A74" s="38">
        <f>[1]python!A74</f>
        <v>6.5000000000000002E-2</v>
      </c>
      <c r="B74" s="38">
        <f>[1]python!B74</f>
        <v>3.4949798179488699E-2</v>
      </c>
      <c r="C74" s="38">
        <f>[1]python!C74</f>
        <v>1.1264002036781399E-3</v>
      </c>
      <c r="D74" s="38">
        <f>[1]python!D74</f>
        <v>2.6930593739191901</v>
      </c>
      <c r="E74" s="38">
        <f>[1]python!E74</f>
        <v>1.7130620649323001</v>
      </c>
      <c r="F74" s="38">
        <f>[1]python!F74</f>
        <v>3.2600000497943</v>
      </c>
      <c r="G74" s="18">
        <f>[1]python!G74</f>
        <v>5.7679687340867598E-2</v>
      </c>
      <c r="H74" s="19">
        <f>[1]python!H74</f>
        <v>25</v>
      </c>
      <c r="I74" s="5">
        <f>[1]python!J74</f>
        <v>3</v>
      </c>
      <c r="J74" s="5">
        <f>[1]python!L74</f>
        <v>0.1</v>
      </c>
      <c r="K74" s="5">
        <f>[1]python!M74</f>
        <v>133.25</v>
      </c>
      <c r="L74" s="5">
        <f t="shared" si="2"/>
        <v>99.999999999999986</v>
      </c>
      <c r="M74" s="5">
        <f t="shared" si="3"/>
        <v>2.1246672176986099</v>
      </c>
      <c r="N74" s="5" t="str">
        <f>[1]python!N74</f>
        <v>25nc3 prsnt</v>
      </c>
      <c r="O74">
        <v>3.1496313471437602E-2</v>
      </c>
      <c r="P74">
        <v>31.496313471437603</v>
      </c>
    </row>
    <row r="75" spans="1:16" x14ac:dyDescent="0.25">
      <c r="A75" s="38">
        <f>[1]python!A75</f>
        <v>7.0000000000000007E-2</v>
      </c>
      <c r="B75" s="38">
        <f>[1]python!B75</f>
        <v>3.74657588655899E-2</v>
      </c>
      <c r="C75" s="38">
        <f>[1]python!C75</f>
        <v>1.20316730158261E-3</v>
      </c>
      <c r="D75" s="38">
        <f>[1]python!D75</f>
        <v>2.69381650797567</v>
      </c>
      <c r="E75" s="38">
        <f>[1]python!E75</f>
        <v>1.71342133918794</v>
      </c>
      <c r="F75" s="38">
        <f>[1]python!F75</f>
        <v>3.2800000467546599</v>
      </c>
      <c r="G75" s="18">
        <f>[1]python!G75</f>
        <v>5.7679687340867598E-2</v>
      </c>
      <c r="H75" s="19">
        <f>[1]python!H75</f>
        <v>25</v>
      </c>
      <c r="I75" s="5">
        <f>[1]python!J75</f>
        <v>3</v>
      </c>
      <c r="J75" s="5">
        <f>[1]python!L75</f>
        <v>0.15</v>
      </c>
      <c r="K75" s="5">
        <f>[1]python!M75</f>
        <v>52.404761904761898</v>
      </c>
      <c r="L75" s="5">
        <f t="shared" si="2"/>
        <v>44.444444444444443</v>
      </c>
      <c r="M75" s="5">
        <f t="shared" si="3"/>
        <v>1.7193707521554475</v>
      </c>
      <c r="N75" s="5" t="str">
        <f>[1]python!N75</f>
        <v>25nc3 prsnt</v>
      </c>
      <c r="O75">
        <v>3.1496313471437602E-2</v>
      </c>
      <c r="P75">
        <v>31.496313471437603</v>
      </c>
    </row>
    <row r="76" spans="1:16" x14ac:dyDescent="0.25">
      <c r="A76" s="42">
        <f>[1]python!A76</f>
        <v>0.08</v>
      </c>
      <c r="B76" s="42">
        <f>[1]python!B76</f>
        <v>4.2432188773464302E-2</v>
      </c>
      <c r="C76" s="42">
        <f>[1]python!C76</f>
        <v>1.3529425866032701E-3</v>
      </c>
      <c r="D76" s="42">
        <f>[1]python!D76</f>
        <v>2.6953683225635001</v>
      </c>
      <c r="E76" s="42">
        <f>[1]python!E76</f>
        <v>1.71417454925141</v>
      </c>
      <c r="F76" s="42">
        <f>[1]python!F76</f>
        <v>3.3200000409606001</v>
      </c>
      <c r="G76" s="26">
        <f>[1]python!G76</f>
        <v>5.7679687340867598E-2</v>
      </c>
      <c r="H76" s="27">
        <f>[1]python!H76</f>
        <v>25</v>
      </c>
      <c r="I76" s="13">
        <f>[1]python!J76</f>
        <v>3</v>
      </c>
      <c r="J76" s="13">
        <f>[1]python!L76</f>
        <v>0.26</v>
      </c>
      <c r="K76" s="13">
        <f>[1]python!M76</f>
        <v>12.547619047618999</v>
      </c>
      <c r="L76" s="13">
        <f t="shared" si="2"/>
        <v>14.792899408284022</v>
      </c>
      <c r="M76" s="13">
        <f t="shared" si="3"/>
        <v>1.0985613248146444</v>
      </c>
      <c r="N76" s="13" t="str">
        <f>[1]python!N76</f>
        <v>25nc3 prsnt</v>
      </c>
      <c r="O76">
        <v>3.1496313471437602E-2</v>
      </c>
      <c r="P76">
        <v>31.496313471437603</v>
      </c>
    </row>
    <row r="77" spans="1:16" x14ac:dyDescent="0.25">
      <c r="A77" s="38">
        <f>[1]python!A77</f>
        <v>0.09</v>
      </c>
      <c r="B77" s="38">
        <f>[1]python!B77</f>
        <v>4.7314269619507E-2</v>
      </c>
      <c r="C77" s="38">
        <f>[1]python!C77</f>
        <v>1.49787962345618E-3</v>
      </c>
      <c r="D77" s="38">
        <f>[1]python!D77</f>
        <v>2.69696677384501</v>
      </c>
      <c r="E77" s="38">
        <f>[1]python!E77</f>
        <v>1.7149731712321701</v>
      </c>
      <c r="F77" s="38">
        <f>[1]python!F77</f>
        <v>3.3600000355083401</v>
      </c>
      <c r="G77" s="18">
        <f>[1]python!G77</f>
        <v>5.7679687340867598E-2</v>
      </c>
      <c r="H77" s="19">
        <f>[1]python!H77</f>
        <v>25</v>
      </c>
      <c r="I77" s="5">
        <f>[1]python!J77</f>
        <v>3</v>
      </c>
      <c r="J77" s="5">
        <f>[1]python!L77</f>
        <v>0.35</v>
      </c>
      <c r="K77" s="5">
        <f>[1]python!M77</f>
        <v>6.3650793650793602</v>
      </c>
      <c r="L77" s="5">
        <f t="shared" si="2"/>
        <v>8.1632653061224509</v>
      </c>
      <c r="M77" s="5">
        <f t="shared" si="3"/>
        <v>0.80380382316660026</v>
      </c>
      <c r="N77" s="5" t="str">
        <f>[1]python!N77</f>
        <v>25nc3 prsnt</v>
      </c>
      <c r="O77">
        <v>3.1496313471437602E-2</v>
      </c>
      <c r="P77">
        <v>31.496313471437603</v>
      </c>
    </row>
    <row r="78" spans="1:16" x14ac:dyDescent="0.25">
      <c r="A78" s="38">
        <f>[1]python!A78</f>
        <v>9.5000000000000001E-2</v>
      </c>
      <c r="B78" s="38">
        <f>[1]python!B78</f>
        <v>4.9724737665659401E-2</v>
      </c>
      <c r="C78" s="38">
        <f>[1]python!C78</f>
        <v>1.5685962911762301E-3</v>
      </c>
      <c r="D78" s="38">
        <f>[1]python!D78</f>
        <v>2.6977822682269998</v>
      </c>
      <c r="E78" s="38">
        <f>[1]python!E78</f>
        <v>1.71538921813292</v>
      </c>
      <c r="F78" s="38">
        <f>[1]python!F78</f>
        <v>3.3800000328978101</v>
      </c>
      <c r="G78" s="18">
        <f>[1]python!G78</f>
        <v>5.7679687340867598E-2</v>
      </c>
      <c r="H78" s="19">
        <f>[1]python!H78</f>
        <v>25</v>
      </c>
      <c r="I78" s="5">
        <f>[1]python!J78</f>
        <v>3</v>
      </c>
      <c r="J78" s="5">
        <f>[1]python!L78</f>
        <v>0.39</v>
      </c>
      <c r="K78" s="5">
        <f>[1]python!M78</f>
        <v>6.2380952380952301</v>
      </c>
      <c r="L78" s="5">
        <f t="shared" si="2"/>
        <v>6.5746219592373434</v>
      </c>
      <c r="M78" s="5">
        <f t="shared" si="3"/>
        <v>0.79505200092184447</v>
      </c>
      <c r="N78" s="5" t="str">
        <f>[1]python!N78</f>
        <v>25nc3 prsnt</v>
      </c>
      <c r="O78">
        <v>3.1496313471437602E-2</v>
      </c>
      <c r="P78">
        <v>31.496313471437603</v>
      </c>
    </row>
    <row r="79" spans="1:16" ht="15.75" thickBot="1" x14ac:dyDescent="0.3">
      <c r="A79" s="40">
        <f>[1]python!A79</f>
        <v>0.1</v>
      </c>
      <c r="B79" s="40">
        <f>[1]python!B79</f>
        <v>5.2115360466524499E-2</v>
      </c>
      <c r="C79" s="40">
        <f>[1]python!C79</f>
        <v>1.63817705978017E-3</v>
      </c>
      <c r="D79" s="40">
        <f>[1]python!D79</f>
        <v>2.69860799024777</v>
      </c>
      <c r="E79" s="40">
        <f>[1]python!E79</f>
        <v>1.71581626974214</v>
      </c>
      <c r="F79" s="40">
        <f>[1]python!F79</f>
        <v>3.4000000303584899</v>
      </c>
      <c r="G79" s="22">
        <f>[1]python!G79</f>
        <v>5.7679687340867598E-2</v>
      </c>
      <c r="H79" s="23">
        <f>[1]python!H79</f>
        <v>25</v>
      </c>
      <c r="I79" s="9">
        <f>[1]python!J79</f>
        <v>3</v>
      </c>
      <c r="J79" s="9">
        <f>[1]python!L79</f>
        <v>0.43</v>
      </c>
      <c r="K79" s="9">
        <f>[1]python!M79</f>
        <v>4.7380952380952301</v>
      </c>
      <c r="L79" s="9">
        <f t="shared" si="2"/>
        <v>5.408328826392645</v>
      </c>
      <c r="M79" s="9">
        <f t="shared" si="3"/>
        <v>0.67560378601180548</v>
      </c>
      <c r="N79" s="9" t="str">
        <f>[1]python!N79</f>
        <v>25nc3 prsnt</v>
      </c>
      <c r="O79">
        <v>3.1496313471437602E-2</v>
      </c>
      <c r="P79">
        <v>31.496313471437603</v>
      </c>
    </row>
    <row r="80" spans="1:16" x14ac:dyDescent="0.25">
      <c r="A80" s="43">
        <f>[1]python!A80</f>
        <v>0.19</v>
      </c>
      <c r="B80" s="43">
        <f>[1]python!B80</f>
        <v>9.2139217560207196E-2</v>
      </c>
      <c r="C80" s="43">
        <f>[1]python!C80</f>
        <v>2.7202154645693801E-3</v>
      </c>
      <c r="D80" s="43">
        <f>[1]python!D80</f>
        <v>2.7147762387985401</v>
      </c>
      <c r="E80" s="43">
        <f>[1]python!E80</f>
        <v>1.7252658275006201</v>
      </c>
      <c r="F80" s="43">
        <f>[1]python!F80</f>
        <v>3.7599999934630501</v>
      </c>
      <c r="G80" s="28">
        <f>[1]python!G80</f>
        <v>5.7679687340867598E-2</v>
      </c>
      <c r="H80" s="6">
        <f>[1]python!H80</f>
        <v>25</v>
      </c>
      <c r="I80" s="1">
        <f>[1]python!J80</f>
        <v>3</v>
      </c>
      <c r="J80" s="1">
        <f>[1]python!L80</f>
        <v>0.9</v>
      </c>
      <c r="K80" s="1">
        <f>[1]python!M80</f>
        <v>0.1883333333333333</v>
      </c>
      <c r="L80" s="1">
        <f t="shared" si="2"/>
        <v>1.2345679012345678</v>
      </c>
      <c r="M80" s="1">
        <f t="shared" si="3"/>
        <v>-0.72507280690022402</v>
      </c>
      <c r="N80" s="1" t="str">
        <f>[1]python!N80</f>
        <v>25nc3He,1994</v>
      </c>
      <c r="O80">
        <v>4.11342614519115E-2</v>
      </c>
      <c r="P80">
        <v>41.134261451911499</v>
      </c>
    </row>
    <row r="81" spans="1:16" x14ac:dyDescent="0.25">
      <c r="A81" s="44">
        <f>[1]python!A81</f>
        <v>0.17749999999999999</v>
      </c>
      <c r="B81" s="44">
        <f>[1]python!B81</f>
        <v>8.6889565311211406E-2</v>
      </c>
      <c r="C81" s="44">
        <f>[1]python!C81</f>
        <v>2.5872448499871499E-3</v>
      </c>
      <c r="D81" s="44">
        <f>[1]python!D81</f>
        <v>2.7124187972678402</v>
      </c>
      <c r="E81" s="44">
        <f>[1]python!E81</f>
        <v>1.72376404769229</v>
      </c>
      <c r="F81" s="44">
        <f>[1]python!F81</f>
        <v>3.7099999978189802</v>
      </c>
      <c r="G81" s="29">
        <f>[1]python!G81</f>
        <v>5.7679687340867598E-2</v>
      </c>
      <c r="H81" s="7">
        <f>[1]python!H81</f>
        <v>25</v>
      </c>
      <c r="I81" s="2">
        <f>[1]python!J81</f>
        <v>3</v>
      </c>
      <c r="J81" s="2">
        <f>[1]python!L81</f>
        <v>0.85</v>
      </c>
      <c r="K81" s="2">
        <f>[1]python!M81</f>
        <v>0.29166666666666663</v>
      </c>
      <c r="L81" s="2">
        <f t="shared" si="2"/>
        <v>1.3840830449826991</v>
      </c>
      <c r="M81" s="2">
        <f t="shared" si="3"/>
        <v>-0.53511320169734922</v>
      </c>
      <c r="N81" s="2" t="str">
        <f>[1]python!N81</f>
        <v>25nc3He,1994</v>
      </c>
      <c r="O81">
        <v>4.11342614519115E-2</v>
      </c>
      <c r="P81">
        <v>41.134261451911499</v>
      </c>
    </row>
    <row r="82" spans="1:16" x14ac:dyDescent="0.25">
      <c r="A82" s="44">
        <f>[1]python!A82</f>
        <v>0.16750000000000001</v>
      </c>
      <c r="B82" s="44">
        <f>[1]python!B82</f>
        <v>8.2623385190601098E-2</v>
      </c>
      <c r="C82" s="44">
        <f>[1]python!C82</f>
        <v>2.4771940113443199E-3</v>
      </c>
      <c r="D82" s="44">
        <f>[1]python!D82</f>
        <v>2.71055273291543</v>
      </c>
      <c r="E82" s="44">
        <f>[1]python!E82</f>
        <v>1.72260474187929</v>
      </c>
      <c r="F82" s="44">
        <f>[1]python!F82</f>
        <v>3.6700000014483898</v>
      </c>
      <c r="G82" s="29">
        <f>[1]python!G82</f>
        <v>5.7679687340867598E-2</v>
      </c>
      <c r="H82" s="7">
        <f>[1]python!H82</f>
        <v>25</v>
      </c>
      <c r="I82" s="2">
        <f>[1]python!J82</f>
        <v>3</v>
      </c>
      <c r="J82" s="2">
        <f>[1]python!L82</f>
        <v>0.81</v>
      </c>
      <c r="K82" s="2">
        <f>[1]python!M82</f>
        <v>0.3833333333333333</v>
      </c>
      <c r="L82" s="2">
        <f t="shared" si="2"/>
        <v>1.5241579027587255</v>
      </c>
      <c r="M82" s="2">
        <f t="shared" si="3"/>
        <v>-0.41642341436605079</v>
      </c>
      <c r="N82" s="2" t="str">
        <f>[1]python!N82</f>
        <v>25nc3He,1994</v>
      </c>
      <c r="O82">
        <v>4.11342614519115E-2</v>
      </c>
      <c r="P82">
        <v>41.134261451911499</v>
      </c>
    </row>
    <row r="83" spans="1:16" x14ac:dyDescent="0.25">
      <c r="A83" s="44">
        <f>[1]python!A83</f>
        <v>0.15625</v>
      </c>
      <c r="B83" s="44">
        <f>[1]python!B83</f>
        <v>7.7750707850730502E-2</v>
      </c>
      <c r="C83" s="44">
        <f>[1]python!C83</f>
        <v>2.3493111091910301E-3</v>
      </c>
      <c r="D83" s="44">
        <f>[1]python!D83</f>
        <v>2.7084774932702902</v>
      </c>
      <c r="E83" s="44">
        <f>[1]python!E83</f>
        <v>1.7213462162052999</v>
      </c>
      <c r="F83" s="44">
        <f>[1]python!F83</f>
        <v>3.6250000056999099</v>
      </c>
      <c r="G83" s="29">
        <f>[1]python!G83</f>
        <v>5.7679687340867598E-2</v>
      </c>
      <c r="H83" s="7">
        <f>[1]python!H83</f>
        <v>25</v>
      </c>
      <c r="I83" s="2">
        <f>[1]python!J83</f>
        <v>3</v>
      </c>
      <c r="J83" s="2">
        <f>[1]python!L83</f>
        <v>0.76</v>
      </c>
      <c r="K83" s="2">
        <f>[1]python!M83</f>
        <v>0.51666666666666672</v>
      </c>
      <c r="L83" s="2">
        <f t="shared" si="2"/>
        <v>1.7313019390581716</v>
      </c>
      <c r="M83" s="2">
        <f t="shared" si="3"/>
        <v>-0.28678955654937088</v>
      </c>
      <c r="N83" s="2" t="str">
        <f>[1]python!N83</f>
        <v>25nc3He,1994</v>
      </c>
      <c r="O83">
        <v>4.11342614519115E-2</v>
      </c>
      <c r="P83">
        <v>41.134261451911499</v>
      </c>
    </row>
    <row r="84" spans="1:16" x14ac:dyDescent="0.25">
      <c r="A84" s="44">
        <f>[1]python!A84</f>
        <v>0.14499999999999999</v>
      </c>
      <c r="B84" s="44">
        <f>[1]python!B84</f>
        <v>7.2797657271981203E-2</v>
      </c>
      <c r="C84" s="44">
        <f>[1]python!C84</f>
        <v>2.2169281260180098E-3</v>
      </c>
      <c r="D84" s="44">
        <f>[1]python!D84</f>
        <v>2.70643097763242</v>
      </c>
      <c r="E84" s="44">
        <f>[1]python!E84</f>
        <v>1.7201370677580401</v>
      </c>
      <c r="F84" s="44">
        <f>[1]python!F84</f>
        <v>3.58000001014701</v>
      </c>
      <c r="G84" s="29">
        <f>[1]python!G84</f>
        <v>5.7679687340867598E-2</v>
      </c>
      <c r="H84" s="7">
        <f>[1]python!H84</f>
        <v>25</v>
      </c>
      <c r="I84" s="2">
        <f>[1]python!J84</f>
        <v>3</v>
      </c>
      <c r="J84" s="2">
        <f>[1]python!L84</f>
        <v>0.71</v>
      </c>
      <c r="K84" s="2">
        <f>[1]python!M84</f>
        <v>0.83333333333333337</v>
      </c>
      <c r="L84" s="2">
        <f t="shared" si="2"/>
        <v>1.9837333862328903</v>
      </c>
      <c r="M84" s="2">
        <f t="shared" si="3"/>
        <v>-7.9181246047624804E-2</v>
      </c>
      <c r="N84" s="2" t="str">
        <f>[1]python!N84</f>
        <v>25nc3He,1994</v>
      </c>
      <c r="O84">
        <v>4.11342614519115E-2</v>
      </c>
      <c r="P84">
        <v>41.134261451911499</v>
      </c>
    </row>
    <row r="85" spans="1:16" x14ac:dyDescent="0.25">
      <c r="A85" s="44">
        <f>[1]python!A85</f>
        <v>0.13375000000000001</v>
      </c>
      <c r="B85" s="44">
        <f>[1]python!B85</f>
        <v>6.7761087155054703E-2</v>
      </c>
      <c r="C85" s="44">
        <f>[1]python!C85</f>
        <v>2.0798429874313799E-3</v>
      </c>
      <c r="D85" s="44">
        <f>[1]python!D85</f>
        <v>2.7044167717668501</v>
      </c>
      <c r="E85" s="44">
        <f>[1]python!E85</f>
        <v>1.71897836748259</v>
      </c>
      <c r="F85" s="44">
        <f>[1]python!F85</f>
        <v>3.5350000148102998</v>
      </c>
      <c r="G85" s="29">
        <f>[1]python!G85</f>
        <v>5.7679687340867598E-2</v>
      </c>
      <c r="H85" s="7">
        <f>[1]python!H85</f>
        <v>25</v>
      </c>
      <c r="I85" s="2">
        <f>[1]python!J85</f>
        <v>3</v>
      </c>
      <c r="J85" s="2">
        <f>[1]python!L85</f>
        <v>0.65</v>
      </c>
      <c r="K85" s="2">
        <f>[1]python!M85</f>
        <v>1.1666666666666667</v>
      </c>
      <c r="L85" s="2">
        <f t="shared" si="2"/>
        <v>2.3668639053254434</v>
      </c>
      <c r="M85" s="2">
        <f t="shared" si="3"/>
        <v>6.6946789630613221E-2</v>
      </c>
      <c r="N85" s="2" t="str">
        <f>[1]python!N85</f>
        <v>25nc3He,1994</v>
      </c>
      <c r="O85">
        <v>4.11342614519115E-2</v>
      </c>
      <c r="P85">
        <v>41.134261451911499</v>
      </c>
    </row>
    <row r="86" spans="1:16" x14ac:dyDescent="0.25">
      <c r="A86" s="44">
        <f>[1]python!A86</f>
        <v>0.12375</v>
      </c>
      <c r="B86" s="44">
        <f>[1]python!B86</f>
        <v>6.3211304472699098E-2</v>
      </c>
      <c r="C86" s="44">
        <f>[1]python!C86</f>
        <v>1.9538697137056202E-3</v>
      </c>
      <c r="D86" s="44">
        <f>[1]python!D86</f>
        <v>2.7026565974596801</v>
      </c>
      <c r="E86" s="44">
        <f>[1]python!E86</f>
        <v>1.7179916600120799</v>
      </c>
      <c r="F86" s="44">
        <f>[1]python!F86</f>
        <v>3.4950000191562101</v>
      </c>
      <c r="G86" s="29">
        <f>[1]python!G86</f>
        <v>5.7679687340867598E-2</v>
      </c>
      <c r="H86" s="7">
        <f>[1]python!H86</f>
        <v>25</v>
      </c>
      <c r="I86" s="2">
        <f>[1]python!J86</f>
        <v>3</v>
      </c>
      <c r="J86" s="2">
        <f>[1]python!L86</f>
        <v>0.59</v>
      </c>
      <c r="K86" s="2">
        <f>[1]python!M86</f>
        <v>1.9666666666666668</v>
      </c>
      <c r="L86" s="2">
        <f t="shared" si="2"/>
        <v>2.8727377190462513</v>
      </c>
      <c r="M86" s="2">
        <f t="shared" si="3"/>
        <v>0.29373075692248179</v>
      </c>
      <c r="N86" s="2" t="str">
        <f>[1]python!N86</f>
        <v>25nc3He,1994</v>
      </c>
      <c r="O86">
        <v>4.11342614519115E-2</v>
      </c>
      <c r="P86">
        <v>41.134261451911499</v>
      </c>
    </row>
    <row r="87" spans="1:16" x14ac:dyDescent="0.25">
      <c r="A87" s="44">
        <f>[1]python!A87</f>
        <v>0.1125</v>
      </c>
      <c r="B87" s="44">
        <f>[1]python!B87</f>
        <v>5.8007594829082798E-2</v>
      </c>
      <c r="C87" s="44">
        <f>[1]python!C87</f>
        <v>1.80731026753463E-3</v>
      </c>
      <c r="D87" s="44">
        <f>[1]python!D87</f>
        <v>2.7007141604118199</v>
      </c>
      <c r="E87" s="44">
        <f>[1]python!E87</f>
        <v>1.71693131396167</v>
      </c>
      <c r="F87" s="44">
        <f>[1]python!F87</f>
        <v>3.4500000242965401</v>
      </c>
      <c r="G87" s="29">
        <f>[1]python!G87</f>
        <v>5.7679687340867598E-2</v>
      </c>
      <c r="H87" s="7">
        <f>[1]python!H87</f>
        <v>25</v>
      </c>
      <c r="I87" s="2">
        <f>[1]python!J87</f>
        <v>3</v>
      </c>
      <c r="J87" s="2">
        <f>[1]python!L87</f>
        <v>0.52</v>
      </c>
      <c r="K87" s="2">
        <f>[1]python!M87</f>
        <v>2.9333333333333331</v>
      </c>
      <c r="L87" s="2">
        <f t="shared" si="2"/>
        <v>3.6982248520710055</v>
      </c>
      <c r="M87" s="2">
        <f t="shared" si="3"/>
        <v>0.46736141743050613</v>
      </c>
      <c r="N87" s="2" t="str">
        <f>[1]python!N87</f>
        <v>25nc3He,1994</v>
      </c>
      <c r="O87">
        <v>4.11342614519115E-2</v>
      </c>
      <c r="P87">
        <v>41.134261451911499</v>
      </c>
    </row>
    <row r="88" spans="1:16" x14ac:dyDescent="0.25">
      <c r="A88" s="44">
        <f>[1]python!A88</f>
        <v>0.10625</v>
      </c>
      <c r="B88" s="44">
        <f>[1]python!B88</f>
        <v>5.50763179648045E-2</v>
      </c>
      <c r="C88" s="44">
        <f>[1]python!C88</f>
        <v>1.7235909664317401E-3</v>
      </c>
      <c r="D88" s="44">
        <f>[1]python!D88</f>
        <v>2.6996538497040401</v>
      </c>
      <c r="E88" s="44">
        <f>[1]python!E88</f>
        <v>1.7163653891736701</v>
      </c>
      <c r="F88" s="44">
        <f>[1]python!F88</f>
        <v>3.4250000272784802</v>
      </c>
      <c r="G88" s="29">
        <f>[1]python!G88</f>
        <v>5.7679687340867598E-2</v>
      </c>
      <c r="H88" s="7">
        <f>[1]python!H88</f>
        <v>25</v>
      </c>
      <c r="I88" s="2">
        <f>[1]python!J88</f>
        <v>3</v>
      </c>
      <c r="J88" s="2">
        <f>[1]python!L88</f>
        <v>0.48</v>
      </c>
      <c r="K88" s="2">
        <f>[1]python!M88</f>
        <v>3.75</v>
      </c>
      <c r="L88" s="2">
        <f t="shared" si="2"/>
        <v>4.3402777777777777</v>
      </c>
      <c r="M88" s="2">
        <f t="shared" si="3"/>
        <v>0.57403126772771884</v>
      </c>
      <c r="N88" s="2" t="str">
        <f>[1]python!N88</f>
        <v>25nc3He,1994</v>
      </c>
      <c r="O88">
        <v>4.11342614519115E-2</v>
      </c>
      <c r="P88">
        <v>41.134261451911499</v>
      </c>
    </row>
    <row r="89" spans="1:16" x14ac:dyDescent="0.25">
      <c r="A89" s="44">
        <f>[1]python!A89</f>
        <v>0.10249999999999999</v>
      </c>
      <c r="B89" s="44">
        <f>[1]python!B89</f>
        <v>5.3303350926079698E-2</v>
      </c>
      <c r="C89" s="44">
        <f>[1]python!C89</f>
        <v>1.6725487595189699E-3</v>
      </c>
      <c r="D89" s="44">
        <f>[1]python!D89</f>
        <v>2.6990245471541598</v>
      </c>
      <c r="E89" s="44">
        <f>[1]python!E89</f>
        <v>1.7160338872370999</v>
      </c>
      <c r="F89" s="44">
        <f>[1]python!F89</f>
        <v>3.4100000291142898</v>
      </c>
      <c r="G89" s="29">
        <f>[1]python!G89</f>
        <v>5.7679687340867598E-2</v>
      </c>
      <c r="H89" s="7">
        <f>[1]python!H89</f>
        <v>25</v>
      </c>
      <c r="I89" s="2">
        <f>[1]python!J89</f>
        <v>3</v>
      </c>
      <c r="J89" s="2">
        <f>[1]python!L89</f>
        <v>0.45</v>
      </c>
      <c r="K89" s="2">
        <f>[1]python!M89</f>
        <v>3.9333333333333336</v>
      </c>
      <c r="L89" s="2">
        <f t="shared" si="2"/>
        <v>4.9382716049382713</v>
      </c>
      <c r="M89" s="2">
        <f t="shared" si="3"/>
        <v>0.59476075258646299</v>
      </c>
      <c r="N89" s="2" t="str">
        <f>[1]python!N89</f>
        <v>25nc3He,1994</v>
      </c>
      <c r="O89">
        <v>4.11342614519115E-2</v>
      </c>
      <c r="P89">
        <v>41.134261451911499</v>
      </c>
    </row>
    <row r="90" spans="1:16" x14ac:dyDescent="0.25">
      <c r="A90" s="44">
        <f>[1]python!A90</f>
        <v>9.7500000000000003E-2</v>
      </c>
      <c r="B90" s="44">
        <f>[1]python!B90</f>
        <v>5.0922505314980299E-2</v>
      </c>
      <c r="C90" s="44">
        <f>[1]python!C90</f>
        <v>1.60352719769419E-3</v>
      </c>
      <c r="D90" s="44">
        <f>[1]python!D90</f>
        <v>2.6981938789104198</v>
      </c>
      <c r="E90" s="44">
        <f>[1]python!E90</f>
        <v>1.7156013753938699</v>
      </c>
      <c r="F90" s="44">
        <f>[1]python!F90</f>
        <v>3.3900000316195098</v>
      </c>
      <c r="G90" s="29">
        <f>[1]python!G90</f>
        <v>5.7679687340867598E-2</v>
      </c>
      <c r="H90" s="7">
        <f>[1]python!H90</f>
        <v>25</v>
      </c>
      <c r="I90" s="2">
        <f>[1]python!J90</f>
        <v>3</v>
      </c>
      <c r="J90" s="2">
        <f>[1]python!L90</f>
        <v>0.41</v>
      </c>
      <c r="K90" s="2">
        <f>[1]python!M90</f>
        <v>7.6333333333333346</v>
      </c>
      <c r="L90" s="2">
        <f t="shared" si="2"/>
        <v>5.9488399762046411</v>
      </c>
      <c r="M90" s="2">
        <f t="shared" si="3"/>
        <v>0.88271422762022567</v>
      </c>
      <c r="N90" s="2" t="str">
        <f>[1]python!N90</f>
        <v>25nc3He,1994</v>
      </c>
      <c r="O90">
        <v>4.11342614519115E-2</v>
      </c>
      <c r="P90">
        <v>41.134261451911499</v>
      </c>
    </row>
    <row r="91" spans="1:16" x14ac:dyDescent="0.25">
      <c r="A91" s="44">
        <f>[1]python!A91</f>
        <v>9.2499999999999999E-2</v>
      </c>
      <c r="B91" s="44">
        <f>[1]python!B91</f>
        <v>4.8522008910134799E-2</v>
      </c>
      <c r="C91" s="44">
        <f>[1]python!C91</f>
        <v>1.53338141966959E-3</v>
      </c>
      <c r="D91" s="44">
        <f>[1]python!D91</f>
        <v>2.6973732142153501</v>
      </c>
      <c r="E91" s="44">
        <f>[1]python!E91</f>
        <v>1.7151798120189901</v>
      </c>
      <c r="F91" s="44">
        <f>[1]python!F91</f>
        <v>3.37000003419391</v>
      </c>
      <c r="G91" s="29">
        <f>[1]python!G91</f>
        <v>5.7679687340867598E-2</v>
      </c>
      <c r="H91" s="7">
        <f>[1]python!H91</f>
        <v>25</v>
      </c>
      <c r="I91" s="2">
        <f>[1]python!J91</f>
        <v>3</v>
      </c>
      <c r="J91" s="2">
        <f>[1]python!L91</f>
        <v>0.37</v>
      </c>
      <c r="K91" s="2">
        <f>[1]python!M91</f>
        <v>12.033333333333339</v>
      </c>
      <c r="L91" s="2">
        <f t="shared" si="2"/>
        <v>7.3046018991964941</v>
      </c>
      <c r="M91" s="2">
        <f t="shared" si="3"/>
        <v>1.0803859471859956</v>
      </c>
      <c r="N91" s="2" t="str">
        <f>[1]python!N91</f>
        <v>25nc3He,1994</v>
      </c>
      <c r="O91">
        <v>4.11342614519115E-2</v>
      </c>
      <c r="P91">
        <v>41.134261451911499</v>
      </c>
    </row>
    <row r="92" spans="1:16" x14ac:dyDescent="0.25">
      <c r="A92" s="44">
        <f>[1]python!A92</f>
        <v>8.6249999999999993E-2</v>
      </c>
      <c r="B92" s="44">
        <f>[1]python!B92</f>
        <v>4.5493155735765303E-2</v>
      </c>
      <c r="C92" s="44">
        <f>[1]python!C92</f>
        <v>1.4440823726422E-3</v>
      </c>
      <c r="D92" s="44">
        <f>[1]python!D92</f>
        <v>2.6963621408819498</v>
      </c>
      <c r="E92" s="44">
        <f>[1]python!E92</f>
        <v>1.7146684263593901</v>
      </c>
      <c r="F92" s="44">
        <f>[1]python!F92</f>
        <v>3.34500003751553</v>
      </c>
      <c r="G92" s="29">
        <f>[1]python!G92</f>
        <v>5.7679687340867598E-2</v>
      </c>
      <c r="H92" s="7">
        <f>[1]python!H92</f>
        <v>25</v>
      </c>
      <c r="I92" s="2">
        <f>[1]python!J92</f>
        <v>3</v>
      </c>
      <c r="J92" s="2">
        <f>[1]python!L92</f>
        <v>0.32</v>
      </c>
      <c r="K92" s="2">
        <f>[1]python!M92</f>
        <v>17.250000000000004</v>
      </c>
      <c r="L92" s="2">
        <f t="shared" si="2"/>
        <v>9.765625</v>
      </c>
      <c r="M92" s="2">
        <f t="shared" si="3"/>
        <v>1.2367890994092929</v>
      </c>
      <c r="N92" s="2" t="str">
        <f>[1]python!N92</f>
        <v>25nc3He,1994</v>
      </c>
      <c r="O92">
        <v>4.11342614519115E-2</v>
      </c>
      <c r="P92">
        <v>41.134261451911499</v>
      </c>
    </row>
    <row r="93" spans="1:16" x14ac:dyDescent="0.25">
      <c r="A93" s="44">
        <f>[1]python!A93</f>
        <v>8.1250000000000003E-2</v>
      </c>
      <c r="B93" s="44">
        <f>[1]python!B93</f>
        <v>4.3046990608725702E-2</v>
      </c>
      <c r="C93" s="44">
        <f>[1]python!C93</f>
        <v>1.37132012991094E-3</v>
      </c>
      <c r="D93" s="44">
        <f>[1]python!D93</f>
        <v>2.69556566048113</v>
      </c>
      <c r="E93" s="44">
        <f>[1]python!E93</f>
        <v>1.71427191302908</v>
      </c>
      <c r="F93" s="44">
        <f>[1]python!F93</f>
        <v>3.3250000402612501</v>
      </c>
      <c r="G93" s="29">
        <f>[1]python!G93</f>
        <v>5.7679687340867598E-2</v>
      </c>
      <c r="H93" s="7">
        <f>[1]python!H93</f>
        <v>25</v>
      </c>
      <c r="I93" s="2">
        <f>[1]python!J93</f>
        <v>3</v>
      </c>
      <c r="J93" s="2">
        <f>[1]python!L93</f>
        <v>0.27</v>
      </c>
      <c r="K93" s="2">
        <f>[1]python!M93</f>
        <v>51.1666666666667</v>
      </c>
      <c r="L93" s="2">
        <f t="shared" si="2"/>
        <v>13.717421124828531</v>
      </c>
      <c r="M93" s="2">
        <f t="shared" si="3"/>
        <v>1.7089871250935431</v>
      </c>
      <c r="N93" s="2" t="str">
        <f>[1]python!N93</f>
        <v>25nc3He,1994</v>
      </c>
      <c r="O93">
        <v>4.11342614519115E-2</v>
      </c>
      <c r="P93">
        <v>41.134261451911499</v>
      </c>
    </row>
    <row r="94" spans="1:16" ht="15.75" thickBot="1" x14ac:dyDescent="0.3">
      <c r="A94" s="45">
        <f>[1]python!A94</f>
        <v>7.6249999999999998E-2</v>
      </c>
      <c r="B94" s="45">
        <f>[1]python!B94</f>
        <v>4.0579850072973898E-2</v>
      </c>
      <c r="C94" s="45">
        <f>[1]python!C94</f>
        <v>1.2973548545871501E-3</v>
      </c>
      <c r="D94" s="45">
        <f>[1]python!D94</f>
        <v>2.69478071036735</v>
      </c>
      <c r="E94" s="45">
        <f>[1]python!E94</f>
        <v>1.7138867224896199</v>
      </c>
      <c r="F94" s="45">
        <f>[1]python!F94</f>
        <v>3.3050000430909701</v>
      </c>
      <c r="G94" s="30">
        <f>[1]python!G94</f>
        <v>5.7679687340867598E-2</v>
      </c>
      <c r="H94" s="8">
        <f>[1]python!H94</f>
        <v>25</v>
      </c>
      <c r="I94" s="3">
        <f>[1]python!J94</f>
        <v>3</v>
      </c>
      <c r="J94" s="3">
        <f>[1]python!L94</f>
        <v>0.22</v>
      </c>
      <c r="K94" s="3">
        <f>[1]python!M94</f>
        <v>120.83333333333339</v>
      </c>
      <c r="L94" s="3">
        <f t="shared" si="2"/>
        <v>20.66115702479339</v>
      </c>
      <c r="M94" s="3">
        <f t="shared" si="3"/>
        <v>2.0821867561873502</v>
      </c>
      <c r="N94" s="3" t="str">
        <f>[1]python!N94</f>
        <v>25nc3He,1994</v>
      </c>
      <c r="O94">
        <v>4.11342614519115E-2</v>
      </c>
      <c r="P94">
        <v>41.134261451911499</v>
      </c>
    </row>
    <row r="95" spans="1:16" x14ac:dyDescent="0.25">
      <c r="A95" s="38">
        <f>[1]python!A95</f>
        <v>4.8750000000000002E-2</v>
      </c>
      <c r="B95" s="38">
        <f>[1]python!B95</f>
        <v>8.2884870710905507E-3</v>
      </c>
      <c r="C95" s="38">
        <f>[1]python!C95</f>
        <v>2.3588472332340001E-3</v>
      </c>
      <c r="D95" s="38">
        <f>[1]python!D95</f>
        <v>0.68030274546514102</v>
      </c>
      <c r="E95" s="38">
        <f>[1]python!E95</f>
        <v>0.58465296239838105</v>
      </c>
      <c r="F95" s="38">
        <f>[1]python!F95</f>
        <v>1.19499965243078</v>
      </c>
      <c r="G95" s="18">
        <f>[1]python!G95</f>
        <v>4.3630635696944697E-2</v>
      </c>
      <c r="H95" s="19">
        <f>[1]python!H95</f>
        <v>80</v>
      </c>
      <c r="I95" s="5">
        <f>[1]python!J95</f>
        <v>1</v>
      </c>
      <c r="J95" s="5">
        <f>[1]python!L95</f>
        <v>0.08</v>
      </c>
      <c r="K95" s="5">
        <f>[1]python!M95</f>
        <v>68.257142857142796</v>
      </c>
      <c r="L95" s="5">
        <f t="shared" si="2"/>
        <v>156.25</v>
      </c>
      <c r="M95" s="5">
        <f t="shared" si="3"/>
        <v>1.8341481053996018</v>
      </c>
      <c r="N95" s="5" t="str">
        <f>[1]python!N95</f>
        <v>80nc1 prsnt</v>
      </c>
      <c r="O95">
        <v>9.5088016742257992E-3</v>
      </c>
      <c r="P95">
        <v>9.5088016742257988</v>
      </c>
    </row>
    <row r="96" spans="1:16" x14ac:dyDescent="0.25">
      <c r="A96" s="38">
        <f>[1]python!A96</f>
        <v>0.05</v>
      </c>
      <c r="B96" s="38">
        <f>[1]python!B96</f>
        <v>8.4655005179655601E-3</v>
      </c>
      <c r="C96" s="38">
        <f>[1]python!C96</f>
        <v>2.4074889358565101E-3</v>
      </c>
      <c r="D96" s="38">
        <f>[1]python!D96</f>
        <v>0.68009948786742702</v>
      </c>
      <c r="E96" s="38">
        <f>[1]python!E96</f>
        <v>0.58448252425834502</v>
      </c>
      <c r="F96" s="38">
        <f>[1]python!F96</f>
        <v>1.19999963741883</v>
      </c>
      <c r="G96" s="18">
        <f>[1]python!G96</f>
        <v>4.3630635696944697E-2</v>
      </c>
      <c r="H96" s="19">
        <f>[1]python!H96</f>
        <v>80</v>
      </c>
      <c r="I96" s="5">
        <f>[1]python!J96</f>
        <v>1</v>
      </c>
      <c r="J96" s="5">
        <f>[1]python!L96</f>
        <v>0.1</v>
      </c>
      <c r="K96" s="5">
        <f>[1]python!M96</f>
        <v>12.190476190476099</v>
      </c>
      <c r="L96" s="5">
        <f t="shared" si="2"/>
        <v>99.999999999999986</v>
      </c>
      <c r="M96" s="5">
        <f t="shared" si="3"/>
        <v>1.0860206705779269</v>
      </c>
      <c r="N96" s="5" t="str">
        <f>[1]python!N96</f>
        <v>80nc1 prsnt</v>
      </c>
      <c r="O96">
        <v>9.5088016742257992E-3</v>
      </c>
      <c r="P96">
        <v>9.5088016742257988</v>
      </c>
    </row>
    <row r="97" spans="1:16" x14ac:dyDescent="0.25">
      <c r="A97" s="38">
        <f>[1]python!A97</f>
        <v>5.1249999999999997E-2</v>
      </c>
      <c r="B97" s="38">
        <f>[1]python!B97</f>
        <v>8.6411300374103703E-3</v>
      </c>
      <c r="C97" s="38">
        <f>[1]python!C97</f>
        <v>2.45566468805258E-3</v>
      </c>
      <c r="D97" s="38">
        <f>[1]python!D97</f>
        <v>0.67989869330719599</v>
      </c>
      <c r="E97" s="38">
        <f>[1]python!E97</f>
        <v>0.58431355358971904</v>
      </c>
      <c r="F97" s="38">
        <f>[1]python!F97</f>
        <v>1.20499962267468</v>
      </c>
      <c r="G97" s="18">
        <f>[1]python!G97</f>
        <v>4.3630635696944697E-2</v>
      </c>
      <c r="H97" s="19">
        <f>[1]python!H97</f>
        <v>80</v>
      </c>
      <c r="I97" s="5">
        <f>[1]python!J97</f>
        <v>1</v>
      </c>
      <c r="J97" s="5">
        <f>[1]python!L97</f>
        <v>0.11</v>
      </c>
      <c r="K97" s="5">
        <f>[1]python!M97</f>
        <v>14.3174603174603</v>
      </c>
      <c r="L97" s="5">
        <f t="shared" si="2"/>
        <v>82.644628099173559</v>
      </c>
      <c r="M97" s="5">
        <f t="shared" si="3"/>
        <v>1.1558659880883595</v>
      </c>
      <c r="N97" s="5" t="str">
        <f>[1]python!N97</f>
        <v>80nc1 prsnt</v>
      </c>
      <c r="O97">
        <v>9.5088016742257992E-3</v>
      </c>
      <c r="P97">
        <v>9.5088016742257988</v>
      </c>
    </row>
    <row r="98" spans="1:16" x14ac:dyDescent="0.25">
      <c r="A98" s="38">
        <f>[1]python!A98</f>
        <v>5.3749999999999999E-2</v>
      </c>
      <c r="B98" s="38">
        <f>[1]python!B98</f>
        <v>8.9883224995368199E-3</v>
      </c>
      <c r="C98" s="38">
        <f>[1]python!C98</f>
        <v>2.5506468966802502E-3</v>
      </c>
      <c r="D98" s="38">
        <f>[1]python!D98</f>
        <v>0.67950428905218796</v>
      </c>
      <c r="E98" s="38">
        <f>[1]python!E98</f>
        <v>0.58397996705371102</v>
      </c>
      <c r="F98" s="38">
        <f>[1]python!F98</f>
        <v>1.2149995939495699</v>
      </c>
      <c r="G98" s="18">
        <f>[1]python!G98</f>
        <v>4.3630635696944697E-2</v>
      </c>
      <c r="H98" s="19">
        <f>[1]python!H98</f>
        <v>80</v>
      </c>
      <c r="I98" s="5">
        <f>[1]python!J98</f>
        <v>1</v>
      </c>
      <c r="J98" s="5">
        <f>[1]python!L98</f>
        <v>0.15</v>
      </c>
      <c r="K98" s="5">
        <f>[1]python!M98</f>
        <v>5.7777777777777697</v>
      </c>
      <c r="L98" s="5">
        <f t="shared" si="2"/>
        <v>44.444444444444443</v>
      </c>
      <c r="M98" s="5">
        <f t="shared" si="3"/>
        <v>0.76176083419547369</v>
      </c>
      <c r="N98" s="5" t="str">
        <f>[1]python!N98</f>
        <v>80nc1 prsnt</v>
      </c>
      <c r="O98">
        <v>9.5088016742257992E-3</v>
      </c>
      <c r="P98">
        <v>9.5088016742257988</v>
      </c>
    </row>
    <row r="99" spans="1:16" x14ac:dyDescent="0.25">
      <c r="A99" s="38">
        <f>[1]python!A99</f>
        <v>5.5E-2</v>
      </c>
      <c r="B99" s="38">
        <f>[1]python!B99</f>
        <v>9.1599267823159504E-3</v>
      </c>
      <c r="C99" s="38">
        <f>[1]python!C99</f>
        <v>2.59746725804135E-3</v>
      </c>
      <c r="D99" s="38">
        <f>[1]python!D99</f>
        <v>0.67931058017655799</v>
      </c>
      <c r="E99" s="38">
        <f>[1]python!E99</f>
        <v>0.58381532774415701</v>
      </c>
      <c r="F99" s="38">
        <f>[1]python!F99</f>
        <v>1.2199995799498899</v>
      </c>
      <c r="G99" s="18">
        <f>[1]python!G99</f>
        <v>4.3630635696944697E-2</v>
      </c>
      <c r="H99" s="19">
        <f>[1]python!H99</f>
        <v>80</v>
      </c>
      <c r="I99" s="5">
        <f>[1]python!J99</f>
        <v>1</v>
      </c>
      <c r="J99" s="5">
        <f>[1]python!L99</f>
        <v>0.16</v>
      </c>
      <c r="K99" s="5">
        <f>[1]python!M99</f>
        <v>4.4682539682539604</v>
      </c>
      <c r="L99" s="5">
        <f t="shared" si="2"/>
        <v>39.0625</v>
      </c>
      <c r="M99" s="5">
        <f t="shared" si="3"/>
        <v>0.65013784973378252</v>
      </c>
      <c r="N99" s="5" t="str">
        <f>[1]python!N99</f>
        <v>80nc1 prsnt</v>
      </c>
      <c r="O99">
        <v>9.5088016742257992E-3</v>
      </c>
      <c r="P99">
        <v>9.5088016742257988</v>
      </c>
    </row>
    <row r="100" spans="1:16" ht="15.75" thickBot="1" x14ac:dyDescent="0.3">
      <c r="A100" s="40">
        <f>[1]python!A100</f>
        <v>5.6250000000000001E-2</v>
      </c>
      <c r="B100" s="40">
        <f>[1]python!B100</f>
        <v>9.3302298479088705E-3</v>
      </c>
      <c r="C100" s="40">
        <f>[1]python!C100</f>
        <v>2.6438494866927302E-3</v>
      </c>
      <c r="D100" s="40">
        <f>[1]python!D100</f>
        <v>0.67911913591364803</v>
      </c>
      <c r="E100" s="40">
        <f>[1]python!E100</f>
        <v>0.58365210901688702</v>
      </c>
      <c r="F100" s="40">
        <f>[1]python!F100</f>
        <v>1.22499956618048</v>
      </c>
      <c r="G100" s="22">
        <f>[1]python!G100</f>
        <v>4.3630635696944697E-2</v>
      </c>
      <c r="H100" s="23">
        <f>[1]python!H100</f>
        <v>80</v>
      </c>
      <c r="I100" s="9">
        <f>[1]python!J100</f>
        <v>1</v>
      </c>
      <c r="J100" s="9">
        <f>[1]python!L100</f>
        <v>0.18</v>
      </c>
      <c r="K100" s="9">
        <f>[1]python!M100</f>
        <v>3.3968253968253901</v>
      </c>
      <c r="L100" s="9">
        <f t="shared" si="2"/>
        <v>30.8641975308642</v>
      </c>
      <c r="M100" s="9">
        <f t="shared" si="3"/>
        <v>0.53107322389560829</v>
      </c>
      <c r="N100" s="9" t="str">
        <f>[1]python!N100</f>
        <v>80nc1 prsnt</v>
      </c>
      <c r="O100">
        <v>9.5088016742257992E-3</v>
      </c>
      <c r="P100">
        <v>9.5088016742257988</v>
      </c>
    </row>
    <row r="101" spans="1:16" x14ac:dyDescent="0.25">
      <c r="A101" s="38">
        <f>[1]python!A101</f>
        <v>0.06</v>
      </c>
      <c r="B101" s="38">
        <f>[1]python!B101</f>
        <v>2.7150969755220099E-2</v>
      </c>
      <c r="C101" s="38">
        <f>[1]python!C101</f>
        <v>1.1077298286255701E-3</v>
      </c>
      <c r="D101" s="38">
        <f>[1]python!D101</f>
        <v>2.7170314682438801</v>
      </c>
      <c r="E101" s="38">
        <f>[1]python!E101</f>
        <v>1.75521274669037</v>
      </c>
      <c r="F101" s="38">
        <f>[1]python!F101</f>
        <v>3.2400000265428401</v>
      </c>
      <c r="G101" s="18">
        <f>[1]python!G101</f>
        <v>5.7067045295511903E-2</v>
      </c>
      <c r="H101" s="19">
        <f>[1]python!H101</f>
        <v>50</v>
      </c>
      <c r="I101" s="5">
        <f>[1]python!J101</f>
        <v>3</v>
      </c>
      <c r="J101" s="5">
        <f>[1]python!L101</f>
        <v>0.04</v>
      </c>
      <c r="K101" s="5">
        <f>[1]python!M101</f>
        <v>224.916666666666</v>
      </c>
      <c r="L101" s="5">
        <f t="shared" si="2"/>
        <v>625</v>
      </c>
      <c r="M101" s="5">
        <f t="shared" si="3"/>
        <v>2.3520216385088903</v>
      </c>
      <c r="N101" s="5" t="str">
        <f>[1]python!N101</f>
        <v>50nc3 prsnt</v>
      </c>
      <c r="O101">
        <v>1.6006012849947099E-2</v>
      </c>
      <c r="P101">
        <v>16.006012849947098</v>
      </c>
    </row>
    <row r="102" spans="1:16" x14ac:dyDescent="0.25">
      <c r="A102" s="38">
        <f>[1]python!A102</f>
        <v>6.5000000000000002E-2</v>
      </c>
      <c r="B102" s="38">
        <f>[1]python!B102</f>
        <v>2.9203847514712201E-2</v>
      </c>
      <c r="C102" s="38">
        <f>[1]python!C102</f>
        <v>1.18900667424899E-3</v>
      </c>
      <c r="D102" s="38">
        <f>[1]python!D102</f>
        <v>2.7172452173736299</v>
      </c>
      <c r="E102" s="38">
        <f>[1]python!E102</f>
        <v>1.7558162443121801</v>
      </c>
      <c r="F102" s="38">
        <f>[1]python!F102</f>
        <v>3.2600000143384902</v>
      </c>
      <c r="G102" s="18">
        <f>[1]python!G102</f>
        <v>5.7067045295511903E-2</v>
      </c>
      <c r="H102" s="19">
        <f>[1]python!H102</f>
        <v>50</v>
      </c>
      <c r="I102" s="5">
        <f>[1]python!J102</f>
        <v>3</v>
      </c>
      <c r="J102" s="5">
        <f>[1]python!L102</f>
        <v>0.1</v>
      </c>
      <c r="K102" s="5">
        <f>[1]python!M102</f>
        <v>32.452380952380899</v>
      </c>
      <c r="L102" s="5">
        <f t="shared" si="2"/>
        <v>99.999999999999986</v>
      </c>
      <c r="M102" s="5">
        <f t="shared" si="3"/>
        <v>1.5112465654367724</v>
      </c>
      <c r="N102" s="5" t="str">
        <f>[1]python!N102</f>
        <v>50nc3 prsnt</v>
      </c>
      <c r="O102">
        <v>1.6006012849947099E-2</v>
      </c>
      <c r="P102">
        <v>16.006012849947098</v>
      </c>
    </row>
    <row r="103" spans="1:16" x14ac:dyDescent="0.25">
      <c r="A103" s="38">
        <f>[1]python!A103</f>
        <v>7.0000000000000007E-2</v>
      </c>
      <c r="B103" s="38">
        <f>[1]python!B103</f>
        <v>3.1227977495534302E-2</v>
      </c>
      <c r="C103" s="38">
        <f>[1]python!C103</f>
        <v>1.2687750916797701E-3</v>
      </c>
      <c r="D103" s="38">
        <f>[1]python!D103</f>
        <v>2.7174744378227298</v>
      </c>
      <c r="E103" s="38">
        <f>[1]python!E103</f>
        <v>1.7564298186002301</v>
      </c>
      <c r="F103" s="38">
        <f>[1]python!F103</f>
        <v>3.2800000026696901</v>
      </c>
      <c r="G103" s="18">
        <f>[1]python!G103</f>
        <v>5.7067045295511903E-2</v>
      </c>
      <c r="H103" s="19">
        <f>[1]python!H103</f>
        <v>50</v>
      </c>
      <c r="I103" s="5">
        <f>[1]python!J103</f>
        <v>3</v>
      </c>
      <c r="J103" s="5">
        <f>[1]python!L103</f>
        <v>0.16</v>
      </c>
      <c r="K103" s="5">
        <f>[1]python!M103</f>
        <v>10.396825396825299</v>
      </c>
      <c r="L103" s="5">
        <f t="shared" si="2"/>
        <v>39.0625</v>
      </c>
      <c r="M103" s="5">
        <f t="shared" si="3"/>
        <v>1.0169007505381973</v>
      </c>
      <c r="N103" s="5" t="str">
        <f>[1]python!N103</f>
        <v>50nc3 prsnt</v>
      </c>
      <c r="O103">
        <v>1.6006012849947099E-2</v>
      </c>
      <c r="P103">
        <v>16.006012849947098</v>
      </c>
    </row>
    <row r="104" spans="1:16" x14ac:dyDescent="0.25">
      <c r="A104" s="38">
        <f>[1]python!A104</f>
        <v>7.4999999999999997E-2</v>
      </c>
      <c r="B104" s="38">
        <f>[1]python!B104</f>
        <v>3.32240112471218E-2</v>
      </c>
      <c r="C104" s="38">
        <f>[1]python!C104</f>
        <v>1.34707094232586E-3</v>
      </c>
      <c r="D104" s="38">
        <f>[1]python!D104</f>
        <v>2.7177184108682102</v>
      </c>
      <c r="E104" s="38">
        <f>[1]python!E104</f>
        <v>1.75705334219509</v>
      </c>
      <c r="F104" s="38">
        <f>[1]python!F104</f>
        <v>3.29999999148923</v>
      </c>
      <c r="G104" s="18">
        <f>[1]python!G104</f>
        <v>5.7067045295511903E-2</v>
      </c>
      <c r="H104" s="19">
        <f>[1]python!H104</f>
        <v>50</v>
      </c>
      <c r="I104" s="5">
        <f>[1]python!J104</f>
        <v>3</v>
      </c>
      <c r="J104" s="5">
        <f>[1]python!L104</f>
        <v>0.21</v>
      </c>
      <c r="K104" s="5">
        <f>[1]python!M104</f>
        <v>3.96031746031746</v>
      </c>
      <c r="L104" s="5">
        <f t="shared" si="2"/>
        <v>22.67573696145125</v>
      </c>
      <c r="M104" s="5">
        <f t="shared" si="3"/>
        <v>0.59773000050582703</v>
      </c>
      <c r="N104" s="5" t="str">
        <f>[1]python!N104</f>
        <v>50nc3 prsnt</v>
      </c>
      <c r="O104">
        <v>1.6006012849947099E-2</v>
      </c>
      <c r="P104">
        <v>16.006012849947098</v>
      </c>
    </row>
    <row r="105" spans="1:16" x14ac:dyDescent="0.25">
      <c r="A105" s="38">
        <f>[1]python!A105</f>
        <v>0.08</v>
      </c>
      <c r="B105" s="38">
        <f>[1]python!B105</f>
        <v>3.5192577210020601E-2</v>
      </c>
      <c r="C105" s="38">
        <f>[1]python!C105</f>
        <v>1.4239289999348501E-3</v>
      </c>
      <c r="D105" s="38">
        <f>[1]python!D105</f>
        <v>2.7179764422510702</v>
      </c>
      <c r="E105" s="38">
        <f>[1]python!E105</f>
        <v>1.75768668982561</v>
      </c>
      <c r="F105" s="38">
        <f>[1]python!F105</f>
        <v>3.31999998075581</v>
      </c>
      <c r="G105" s="18">
        <f>[1]python!G105</f>
        <v>5.7067045295511903E-2</v>
      </c>
      <c r="H105" s="19">
        <f>[1]python!H105</f>
        <v>50</v>
      </c>
      <c r="I105" s="5">
        <f>[1]python!J105</f>
        <v>3</v>
      </c>
      <c r="J105" s="5">
        <f>[1]python!L105</f>
        <v>0.26</v>
      </c>
      <c r="K105" s="5">
        <f>[1]python!M105</f>
        <v>2.42063492063492</v>
      </c>
      <c r="L105" s="5">
        <f t="shared" si="2"/>
        <v>14.792899408284022</v>
      </c>
      <c r="M105" s="5">
        <f t="shared" si="3"/>
        <v>0.38392929422922284</v>
      </c>
      <c r="N105" s="5" t="str">
        <f>[1]python!N105</f>
        <v>50nc3 prsnt</v>
      </c>
      <c r="O105">
        <v>1.6006012849947099E-2</v>
      </c>
      <c r="P105">
        <v>16.006012849947098</v>
      </c>
    </row>
    <row r="106" spans="1:16" ht="15.75" thickBot="1" x14ac:dyDescent="0.3">
      <c r="A106" s="40">
        <f>[1]python!A106</f>
        <v>8.5000000000000006E-2</v>
      </c>
      <c r="B106" s="40">
        <f>[1]python!B106</f>
        <v>3.7134281766370097E-2</v>
      </c>
      <c r="C106" s="40">
        <f>[1]python!C106</f>
        <v>1.4993829926948699E-3</v>
      </c>
      <c r="D106" s="40">
        <f>[1]python!D106</f>
        <v>2.71824786120873</v>
      </c>
      <c r="E106" s="40">
        <f>[1]python!E106</f>
        <v>1.7583297382597201</v>
      </c>
      <c r="F106" s="40">
        <f>[1]python!F106</f>
        <v>3.33999997043315</v>
      </c>
      <c r="G106" s="22">
        <f>[1]python!G106</f>
        <v>5.7067045295511903E-2</v>
      </c>
      <c r="H106" s="23">
        <f>[1]python!H106</f>
        <v>50</v>
      </c>
      <c r="I106" s="9">
        <f>[1]python!J106</f>
        <v>3</v>
      </c>
      <c r="J106" s="9">
        <f>[1]python!L106</f>
        <v>0.31</v>
      </c>
      <c r="K106" s="9">
        <f>[1]python!M106</f>
        <v>1.57936507936507</v>
      </c>
      <c r="L106" s="9">
        <f t="shared" si="2"/>
        <v>10.40582726326743</v>
      </c>
      <c r="M106" s="9">
        <f t="shared" si="3"/>
        <v>0.19848253129214116</v>
      </c>
      <c r="N106" s="9" t="str">
        <f>[1]python!N106</f>
        <v>50nc3 prsnt</v>
      </c>
      <c r="O106">
        <v>1.6006012849947099E-2</v>
      </c>
      <c r="P106">
        <v>16.006012849947098</v>
      </c>
    </row>
    <row r="107" spans="1:16" x14ac:dyDescent="0.25">
      <c r="A107" s="38">
        <f>[1]python!A107</f>
        <v>5.9879700689027399E-2</v>
      </c>
      <c r="B107" s="38">
        <f>[1]python!B107</f>
        <v>2.0823185203768201E-2</v>
      </c>
      <c r="C107" s="38">
        <f>[1]python!C107</f>
        <v>1.00023053678776E-3</v>
      </c>
      <c r="D107" s="38">
        <f>[1]python!D107</f>
        <v>2.58983050586462</v>
      </c>
      <c r="E107" s="38">
        <f>[1]python!E107</f>
        <v>1.72632682832912</v>
      </c>
      <c r="F107" s="38">
        <f>[1]python!F107</f>
        <v>3.2395184988835899</v>
      </c>
      <c r="G107" s="18">
        <f>[1]python!G107</f>
        <v>5.7066124472475603E-2</v>
      </c>
      <c r="H107" s="19">
        <f>[1]python!H107</f>
        <v>80</v>
      </c>
      <c r="I107" s="5">
        <f>[1]python!J107</f>
        <v>3</v>
      </c>
      <c r="J107" s="5">
        <f>[1]python!L107</f>
        <v>3.8075211024437998E-2</v>
      </c>
      <c r="K107" s="5">
        <f>[1]python!M107</f>
        <v>30.539682539682499</v>
      </c>
      <c r="L107" s="5">
        <f t="shared" si="2"/>
        <v>689.78756664507318</v>
      </c>
      <c r="M107" s="5">
        <f t="shared" si="3"/>
        <v>1.4848645182482119</v>
      </c>
      <c r="N107" s="5" t="str">
        <f>[1]python!N107</f>
        <v>80nc3 prsnt</v>
      </c>
      <c r="O107">
        <v>9.7521012246439293E-3</v>
      </c>
      <c r="P107">
        <v>9.7521012246439298</v>
      </c>
    </row>
    <row r="108" spans="1:16" x14ac:dyDescent="0.25">
      <c r="A108" s="38">
        <f>[1]python!A108</f>
        <v>6.4909764439937095E-2</v>
      </c>
      <c r="B108" s="38">
        <f>[1]python!B108</f>
        <v>2.2349532278732001E-2</v>
      </c>
      <c r="C108" s="38">
        <f>[1]python!C108</f>
        <v>1.0727275808961199E-3</v>
      </c>
      <c r="D108" s="38">
        <f>[1]python!D108</f>
        <v>2.5894256499892698</v>
      </c>
      <c r="E108" s="38">
        <f>[1]python!E108</f>
        <v>1.72697447464054</v>
      </c>
      <c r="F108" s="38">
        <f>[1]python!F108</f>
        <v>3.2596387129579898</v>
      </c>
      <c r="G108" s="18">
        <f>[1]python!G108</f>
        <v>5.7066124472475603E-2</v>
      </c>
      <c r="H108" s="19">
        <f>[1]python!H108</f>
        <v>80</v>
      </c>
      <c r="I108" s="5">
        <f>[1]python!J108</f>
        <v>3</v>
      </c>
      <c r="J108" s="5">
        <f>[1]python!L108</f>
        <v>9.8556231038993497E-2</v>
      </c>
      <c r="K108" s="5">
        <f>[1]python!M108</f>
        <v>5.3174603174603101</v>
      </c>
      <c r="L108" s="5">
        <f t="shared" si="2"/>
        <v>102.95129789083367</v>
      </c>
      <c r="M108" s="5">
        <f t="shared" si="3"/>
        <v>0.72570425758326296</v>
      </c>
      <c r="N108" s="5" t="str">
        <f>[1]python!N108</f>
        <v>80nc3 prsnt</v>
      </c>
      <c r="O108">
        <v>9.7521012246439293E-3</v>
      </c>
      <c r="P108">
        <v>9.7521012246439298</v>
      </c>
    </row>
    <row r="109" spans="1:16" x14ac:dyDescent="0.25">
      <c r="A109" s="38">
        <f>[1]python!A109</f>
        <v>7.0246940667967495E-2</v>
      </c>
      <c r="B109" s="38">
        <f>[1]python!B109</f>
        <v>2.3935821986298299E-2</v>
      </c>
      <c r="C109" s="38">
        <f>[1]python!C109</f>
        <v>1.1479382672144199E-3</v>
      </c>
      <c r="D109" s="38">
        <f>[1]python!D109</f>
        <v>2.5890140911599002</v>
      </c>
      <c r="E109" s="38">
        <f>[1]python!E109</f>
        <v>1.72767175015067</v>
      </c>
      <c r="F109" s="38">
        <f>[1]python!F109</f>
        <v>3.2809873767600699</v>
      </c>
      <c r="G109" s="18">
        <f>[1]python!G109</f>
        <v>5.7066124472475603E-2</v>
      </c>
      <c r="H109" s="19">
        <f>[1]python!H109</f>
        <v>80</v>
      </c>
      <c r="I109" s="5">
        <f>[1]python!J109</f>
        <v>3</v>
      </c>
      <c r="J109" s="5">
        <f>[1]python!L109</f>
        <v>0.15395105068748099</v>
      </c>
      <c r="K109" s="5">
        <f>[1]python!M109</f>
        <v>2.6031746031746001</v>
      </c>
      <c r="L109" s="5">
        <f t="shared" si="2"/>
        <v>42.192444281365653</v>
      </c>
      <c r="M109" s="5">
        <f t="shared" si="3"/>
        <v>0.41550329859411567</v>
      </c>
      <c r="N109" s="5" t="str">
        <f>[1]python!N109</f>
        <v>80nc3 prsnt</v>
      </c>
      <c r="O109">
        <v>9.7521012246439293E-3</v>
      </c>
      <c r="P109">
        <v>9.7521012246439298</v>
      </c>
    </row>
    <row r="110" spans="1:16" x14ac:dyDescent="0.25">
      <c r="A110" s="38">
        <f>[1]python!A110</f>
        <v>7.5310644913978902E-2</v>
      </c>
      <c r="B110" s="38">
        <f>[1]python!B110</f>
        <v>2.5410168571607401E-2</v>
      </c>
      <c r="C110" s="38">
        <f>[1]python!C110</f>
        <v>1.2177179181889399E-3</v>
      </c>
      <c r="D110" s="38">
        <f>[1]python!D110</f>
        <v>2.5886397406902102</v>
      </c>
      <c r="E110" s="38">
        <f>[1]python!E110</f>
        <v>1.7283427089746699</v>
      </c>
      <c r="F110" s="38">
        <f>[1]python!F110</f>
        <v>3.3012421566950301</v>
      </c>
      <c r="G110" s="18">
        <f>[1]python!G110</f>
        <v>5.7066124472475603E-2</v>
      </c>
      <c r="H110" s="19">
        <f>[1]python!H110</f>
        <v>80</v>
      </c>
      <c r="I110" s="5">
        <f>[1]python!J110</f>
        <v>3</v>
      </c>
      <c r="J110" s="5">
        <f>[1]python!L110</f>
        <v>0.204970318623662</v>
      </c>
      <c r="K110" s="5">
        <f>[1]python!M110</f>
        <v>1.3968253968253901</v>
      </c>
      <c r="L110" s="5">
        <f t="shared" si="2"/>
        <v>23.802251928743413</v>
      </c>
      <c r="M110" s="5">
        <f t="shared" si="3"/>
        <v>0.14514212269658483</v>
      </c>
      <c r="N110" s="5" t="str">
        <f>[1]python!N110</f>
        <v>80nc3 prsnt</v>
      </c>
      <c r="O110">
        <v>9.7521012246439293E-3</v>
      </c>
      <c r="P110">
        <v>9.7521012246439298</v>
      </c>
    </row>
    <row r="111" spans="1:16" x14ac:dyDescent="0.25">
      <c r="A111" s="38">
        <f>[1]python!A111</f>
        <v>8.0273339201979904E-2</v>
      </c>
      <c r="B111" s="38">
        <f>[1]python!B111</f>
        <v>2.6826873092393799E-2</v>
      </c>
      <c r="C111" s="38">
        <f>[1]python!C111</f>
        <v>1.2846555459199399E-3</v>
      </c>
      <c r="D111" s="38">
        <f>[1]python!D111</f>
        <v>2.5882872395867298</v>
      </c>
      <c r="E111" s="38">
        <f>[1]python!E111</f>
        <v>1.7290090463188901</v>
      </c>
      <c r="F111" s="38">
        <f>[1]python!F111</f>
        <v>3.3210928991937698</v>
      </c>
      <c r="G111" s="18">
        <f>[1]python!G111</f>
        <v>5.7066124472475603E-2</v>
      </c>
      <c r="H111" s="19">
        <f>[1]python!H111</f>
        <v>80</v>
      </c>
      <c r="I111" s="5">
        <f>[1]python!J111</f>
        <v>3</v>
      </c>
      <c r="J111" s="5">
        <f>[1]python!L111</f>
        <v>0.252186713615839</v>
      </c>
      <c r="K111" s="5">
        <f>[1]python!M111</f>
        <v>0.73015873015873001</v>
      </c>
      <c r="L111" s="5">
        <f t="shared" si="2"/>
        <v>15.723730650025457</v>
      </c>
      <c r="M111" s="5">
        <f t="shared" si="3"/>
        <v>-0.13658271777200773</v>
      </c>
      <c r="N111" s="5" t="str">
        <f>[1]python!N111</f>
        <v>80nc3 prsnt</v>
      </c>
      <c r="O111">
        <v>9.7521012246439293E-3</v>
      </c>
      <c r="P111">
        <v>9.7521012246439298</v>
      </c>
    </row>
    <row r="112" spans="1:16" x14ac:dyDescent="0.25">
      <c r="A112" s="38">
        <f>[1]python!A112</f>
        <v>8.4508563668718603E-2</v>
      </c>
      <c r="B112" s="38">
        <f>[1]python!B112</f>
        <v>2.8014229574391501E-2</v>
      </c>
      <c r="C112" s="38">
        <f>[1]python!C112</f>
        <v>1.34066927144835E-3</v>
      </c>
      <c r="D112" s="38">
        <f>[1]python!D112</f>
        <v>2.58799711752786</v>
      </c>
      <c r="E112" s="38">
        <f>[1]python!E112</f>
        <v>1.7295845037344599</v>
      </c>
      <c r="F112" s="38">
        <f>[1]python!F112</f>
        <v>3.3380337686708801</v>
      </c>
      <c r="G112" s="18">
        <f>[1]python!G112</f>
        <v>5.7066124472475603E-2</v>
      </c>
      <c r="H112" s="19">
        <f>[1]python!H112</f>
        <v>80</v>
      </c>
      <c r="I112" s="5">
        <f>[1]python!J112</f>
        <v>3</v>
      </c>
      <c r="J112" s="5">
        <f>[1]python!L112</f>
        <v>0.29606850934974899</v>
      </c>
      <c r="K112" s="5">
        <f>[1]python!M112</f>
        <v>0.53174603174603097</v>
      </c>
      <c r="L112" s="5">
        <f t="shared" si="2"/>
        <v>11.408159008019222</v>
      </c>
      <c r="M112" s="5">
        <f t="shared" si="3"/>
        <v>-0.2742957424167371</v>
      </c>
      <c r="N112" s="5" t="str">
        <f>[1]python!N112</f>
        <v>80nc3 prsnt</v>
      </c>
      <c r="O112">
        <v>9.7521012246439293E-3</v>
      </c>
      <c r="P112">
        <v>9.7521012246439298</v>
      </c>
    </row>
    <row r="113" spans="1:16" x14ac:dyDescent="0.25">
      <c r="A113" s="43">
        <f>[1]python!A113</f>
        <v>0.20250000000000001</v>
      </c>
      <c r="B113" s="43">
        <f>[1]python!B113</f>
        <v>7.6231749893497E-2</v>
      </c>
      <c r="C113" s="43">
        <f>[1]python!C113</f>
        <v>2.9369841856195099E-3</v>
      </c>
      <c r="D113" s="43">
        <f>[1]python!D113</f>
        <v>2.7271493076965601</v>
      </c>
      <c r="E113" s="43">
        <f>[1]python!E113</f>
        <v>1.7759616698251901</v>
      </c>
      <c r="F113" s="43">
        <f>[1]python!F113</f>
        <v>3.8099997981549101</v>
      </c>
      <c r="G113" s="28">
        <f>[1]python!G113</f>
        <v>5.7067045295511903E-2</v>
      </c>
      <c r="H113" s="6">
        <f>[1]python!H113</f>
        <v>50</v>
      </c>
      <c r="I113" s="1">
        <f>[1]python!J113</f>
        <v>3</v>
      </c>
      <c r="J113" s="1">
        <f>[1]python!L113</f>
        <v>0.91</v>
      </c>
      <c r="K113" s="1">
        <f>[1]python!M113</f>
        <v>4.9999999999999982E-2</v>
      </c>
      <c r="L113" s="1">
        <f t="shared" si="2"/>
        <v>1.2075836251660426</v>
      </c>
      <c r="M113" s="1">
        <f t="shared" si="3"/>
        <v>-1.3010299956639813</v>
      </c>
      <c r="N113" s="1" t="str">
        <f>[1]python!N113</f>
        <v>50nc3He,1994</v>
      </c>
      <c r="O113">
        <v>2.71949235422294E-2</v>
      </c>
      <c r="P113">
        <v>27.1949235422294</v>
      </c>
    </row>
    <row r="114" spans="1:16" x14ac:dyDescent="0.25">
      <c r="A114" s="44">
        <f>[1]python!A114</f>
        <v>0.19</v>
      </c>
      <c r="B114" s="44">
        <f>[1]python!B114</f>
        <v>7.2589500004898999E-2</v>
      </c>
      <c r="C114" s="44">
        <f>[1]python!C114</f>
        <v>2.8100461476808199E-3</v>
      </c>
      <c r="D114" s="44">
        <f>[1]python!D114</f>
        <v>2.7260592813846301</v>
      </c>
      <c r="E114" s="44">
        <f>[1]python!E114</f>
        <v>1.7738757508034499</v>
      </c>
      <c r="F114" s="44">
        <f>[1]python!F114</f>
        <v>3.7599998123024201</v>
      </c>
      <c r="G114" s="29">
        <f>[1]python!G114</f>
        <v>5.7067045295511903E-2</v>
      </c>
      <c r="H114" s="7">
        <f>[1]python!H114</f>
        <v>50</v>
      </c>
      <c r="I114" s="2">
        <f>[1]python!J114</f>
        <v>3</v>
      </c>
      <c r="J114" s="2">
        <f>[1]python!L114</f>
        <v>0.87</v>
      </c>
      <c r="K114" s="2">
        <f>[1]python!M114</f>
        <v>0.1</v>
      </c>
      <c r="L114" s="2">
        <f t="shared" si="2"/>
        <v>1.3211784912141631</v>
      </c>
      <c r="M114" s="2">
        <f t="shared" si="3"/>
        <v>-1</v>
      </c>
      <c r="N114" s="2" t="str">
        <f>[1]python!N114</f>
        <v>50nc3He,1994</v>
      </c>
      <c r="O114">
        <v>2.71949235422294E-2</v>
      </c>
      <c r="P114">
        <v>27.1949235422294</v>
      </c>
    </row>
    <row r="115" spans="1:16" x14ac:dyDescent="0.25">
      <c r="A115" s="44">
        <f>[1]python!A115</f>
        <v>0.17624999999999999</v>
      </c>
      <c r="B115" s="44">
        <f>[1]python!B115</f>
        <v>6.8456235995669204E-2</v>
      </c>
      <c r="C115" s="44">
        <f>[1]python!C115</f>
        <v>2.66418266519072E-3</v>
      </c>
      <c r="D115" s="44">
        <f>[1]python!D115</f>
        <v>2.7248826403082198</v>
      </c>
      <c r="E115" s="44">
        <f>[1]python!E115</f>
        <v>1.7716348735755501</v>
      </c>
      <c r="F115" s="44">
        <f>[1]python!F115</f>
        <v>3.70499982868398</v>
      </c>
      <c r="G115" s="29">
        <f>[1]python!G115</f>
        <v>5.7067045295511903E-2</v>
      </c>
      <c r="H115" s="7">
        <f>[1]python!H115</f>
        <v>50</v>
      </c>
      <c r="I115" s="2">
        <f>[1]python!J115</f>
        <v>3</v>
      </c>
      <c r="J115" s="2">
        <f>[1]python!L115</f>
        <v>0.82</v>
      </c>
      <c r="K115" s="2">
        <f>[1]python!M115</f>
        <v>0.13333333333333328</v>
      </c>
      <c r="L115" s="2">
        <f t="shared" si="2"/>
        <v>1.4872099940511603</v>
      </c>
      <c r="M115" s="2">
        <f t="shared" si="3"/>
        <v>-0.87506126339170021</v>
      </c>
      <c r="N115" s="2" t="str">
        <f>[1]python!N115</f>
        <v>50nc3He,1994</v>
      </c>
      <c r="O115">
        <v>2.71949235422294E-2</v>
      </c>
      <c r="P115">
        <v>27.1949235422294</v>
      </c>
    </row>
    <row r="116" spans="1:16" x14ac:dyDescent="0.25">
      <c r="A116" s="44">
        <f>[1]python!A116</f>
        <v>0.16500000000000001</v>
      </c>
      <c r="B116" s="44">
        <f>[1]python!B116</f>
        <v>6.4971328418142002E-2</v>
      </c>
      <c r="C116" s="44">
        <f>[1]python!C116</f>
        <v>2.5397210345403901E-3</v>
      </c>
      <c r="D116" s="44">
        <f>[1]python!D116</f>
        <v>2.7239421331367901</v>
      </c>
      <c r="E116" s="44">
        <f>[1]python!E116</f>
        <v>1.76984447815367</v>
      </c>
      <c r="F116" s="44">
        <f>[1]python!F116</f>
        <v>3.6599998427998202</v>
      </c>
      <c r="G116" s="29">
        <f>[1]python!G116</f>
        <v>5.7067045295511903E-2</v>
      </c>
      <c r="H116" s="7">
        <f>[1]python!H116</f>
        <v>50</v>
      </c>
      <c r="I116" s="2">
        <f>[1]python!J116</f>
        <v>3</v>
      </c>
      <c r="J116" s="2">
        <f>[1]python!L116</f>
        <v>0.78</v>
      </c>
      <c r="K116" s="2">
        <f>[1]python!M116</f>
        <v>0.16666666666666663</v>
      </c>
      <c r="L116" s="2">
        <f t="shared" si="2"/>
        <v>1.6436554898093358</v>
      </c>
      <c r="M116" s="2">
        <f t="shared" si="3"/>
        <v>-0.77815125038364374</v>
      </c>
      <c r="N116" s="2" t="str">
        <f>[1]python!N116</f>
        <v>50nc3He,1994</v>
      </c>
      <c r="O116">
        <v>2.71949235422294E-2</v>
      </c>
      <c r="P116">
        <v>27.1949235422294</v>
      </c>
    </row>
    <row r="117" spans="1:16" x14ac:dyDescent="0.25">
      <c r="A117" s="44">
        <f>[1]python!A117</f>
        <v>0.15375</v>
      </c>
      <c r="B117" s="44">
        <f>[1]python!B117</f>
        <v>6.1389531366152203E-2</v>
      </c>
      <c r="C117" s="44">
        <f>[1]python!C117</f>
        <v>2.4104088676632101E-3</v>
      </c>
      <c r="D117" s="44">
        <f>[1]python!D117</f>
        <v>2.72302606278001</v>
      </c>
      <c r="E117" s="44">
        <f>[1]python!E117</f>
        <v>1.7680939594425</v>
      </c>
      <c r="F117" s="44">
        <f>[1]python!F117</f>
        <v>3.6149998576337401</v>
      </c>
      <c r="G117" s="29">
        <f>[1]python!G117</f>
        <v>5.7067045295511903E-2</v>
      </c>
      <c r="H117" s="7">
        <f>[1]python!H117</f>
        <v>50</v>
      </c>
      <c r="I117" s="2">
        <f>[1]python!J117</f>
        <v>3</v>
      </c>
      <c r="J117" s="2">
        <f>[1]python!L117</f>
        <v>0.73</v>
      </c>
      <c r="K117" s="2">
        <f>[1]python!M117</f>
        <v>0.20000000000000004</v>
      </c>
      <c r="L117" s="2">
        <f t="shared" si="2"/>
        <v>1.8765246762994936</v>
      </c>
      <c r="M117" s="2">
        <f t="shared" si="3"/>
        <v>-0.69897000433601875</v>
      </c>
      <c r="N117" s="2" t="str">
        <f>[1]python!N117</f>
        <v>50nc3He,1994</v>
      </c>
      <c r="O117">
        <v>2.71949235422294E-2</v>
      </c>
      <c r="P117">
        <v>27.1949235422294</v>
      </c>
    </row>
    <row r="118" spans="1:16" x14ac:dyDescent="0.25">
      <c r="A118" s="44">
        <f>[1]python!A118</f>
        <v>0.14249999999999999</v>
      </c>
      <c r="B118" s="44">
        <f>[1]python!B118</f>
        <v>5.7706793239597598E-2</v>
      </c>
      <c r="C118" s="44">
        <f>[1]python!C118</f>
        <v>2.2760047196746999E-3</v>
      </c>
      <c r="D118" s="44">
        <f>[1]python!D118</f>
        <v>2.7221388975882199</v>
      </c>
      <c r="E118" s="44">
        <f>[1]python!E118</f>
        <v>1.7663844081298501</v>
      </c>
      <c r="F118" s="44">
        <f>[1]python!F118</f>
        <v>3.5699998732706399</v>
      </c>
      <c r="G118" s="29">
        <f>[1]python!G118</f>
        <v>5.7067045295511903E-2</v>
      </c>
      <c r="H118" s="7">
        <f>[1]python!H118</f>
        <v>50</v>
      </c>
      <c r="I118" s="2">
        <f>[1]python!J118</f>
        <v>3</v>
      </c>
      <c r="J118" s="2">
        <f>[1]python!L118</f>
        <v>0.68</v>
      </c>
      <c r="K118" s="2">
        <f>[1]python!M118</f>
        <v>0.28333333333333321</v>
      </c>
      <c r="L118" s="2">
        <f t="shared" si="2"/>
        <v>2.1626297577854667</v>
      </c>
      <c r="M118" s="2">
        <f t="shared" si="3"/>
        <v>-0.54770232900536986</v>
      </c>
      <c r="N118" s="2" t="str">
        <f>[1]python!N118</f>
        <v>50nc3He,1994</v>
      </c>
      <c r="O118">
        <v>2.71949235422294E-2</v>
      </c>
      <c r="P118">
        <v>27.1949235422294</v>
      </c>
    </row>
    <row r="119" spans="1:16" x14ac:dyDescent="0.25">
      <c r="A119" s="44">
        <f>[1]python!A119</f>
        <v>0.13125000000000001</v>
      </c>
      <c r="B119" s="44">
        <f>[1]python!B119</f>
        <v>5.3918777439762401E-2</v>
      </c>
      <c r="C119" s="44">
        <f>[1]python!C119</f>
        <v>2.1362521398985801E-3</v>
      </c>
      <c r="D119" s="44">
        <f>[1]python!D119</f>
        <v>2.7212854345071702</v>
      </c>
      <c r="E119" s="44">
        <f>[1]python!E119</f>
        <v>1.7647169514561301</v>
      </c>
      <c r="F119" s="44">
        <f>[1]python!F119</f>
        <v>3.5249998898117099</v>
      </c>
      <c r="G119" s="29">
        <f>[1]python!G119</f>
        <v>5.7067045295511903E-2</v>
      </c>
      <c r="H119" s="7">
        <f>[1]python!H119</f>
        <v>50</v>
      </c>
      <c r="I119" s="2">
        <f>[1]python!J119</f>
        <v>3</v>
      </c>
      <c r="J119" s="2">
        <f>[1]python!L119</f>
        <v>0.62</v>
      </c>
      <c r="K119" s="2">
        <f>[1]python!M119</f>
        <v>0.43333333333333329</v>
      </c>
      <c r="L119" s="2">
        <f t="shared" si="2"/>
        <v>2.6014568158168574</v>
      </c>
      <c r="M119" s="2">
        <f t="shared" si="3"/>
        <v>-0.36317790241282571</v>
      </c>
      <c r="N119" s="2" t="str">
        <f>[1]python!N119</f>
        <v>50nc3He,1994</v>
      </c>
      <c r="O119">
        <v>2.71949235422294E-2</v>
      </c>
      <c r="P119">
        <v>27.1949235422294</v>
      </c>
    </row>
    <row r="120" spans="1:16" x14ac:dyDescent="0.25">
      <c r="A120" s="44">
        <f>[1]python!A120</f>
        <v>0.12</v>
      </c>
      <c r="B120" s="44">
        <f>[1]python!B120</f>
        <v>5.0020834590519703E-2</v>
      </c>
      <c r="C120" s="44">
        <f>[1]python!C120</f>
        <v>1.9908784450492498E-3</v>
      </c>
      <c r="D120" s="44">
        <f>[1]python!D120</f>
        <v>2.7204708277382199</v>
      </c>
      <c r="E120" s="44">
        <f>[1]python!E120</f>
        <v>1.7630927550570299</v>
      </c>
      <c r="F120" s="44">
        <f>[1]python!F120</f>
        <v>3.4799999073789301</v>
      </c>
      <c r="G120" s="29">
        <f>[1]python!G120</f>
        <v>5.7067045295511903E-2</v>
      </c>
      <c r="H120" s="7">
        <f>[1]python!H120</f>
        <v>50</v>
      </c>
      <c r="I120" s="2">
        <f>[1]python!J120</f>
        <v>3</v>
      </c>
      <c r="J120" s="2">
        <f>[1]python!L120</f>
        <v>0.56000000000000005</v>
      </c>
      <c r="K120" s="2">
        <f>[1]python!M120</f>
        <v>0.7</v>
      </c>
      <c r="L120" s="2">
        <f t="shared" si="2"/>
        <v>3.1887755102040813</v>
      </c>
      <c r="M120" s="2">
        <f t="shared" si="3"/>
        <v>-0.15490195998574319</v>
      </c>
      <c r="N120" s="2" t="str">
        <f>[1]python!N120</f>
        <v>50nc3He,1994</v>
      </c>
      <c r="O120">
        <v>2.71949235422294E-2</v>
      </c>
      <c r="P120">
        <v>27.1949235422294</v>
      </c>
    </row>
    <row r="121" spans="1:16" x14ac:dyDescent="0.25">
      <c r="A121" s="44">
        <f>[1]python!A121</f>
        <v>0.1075</v>
      </c>
      <c r="B121" s="44">
        <f>[1]python!B121</f>
        <v>4.55547745095084E-2</v>
      </c>
      <c r="C121" s="44">
        <f>[1]python!C121</f>
        <v>1.8224057704847401E-3</v>
      </c>
      <c r="D121" s="44">
        <f>[1]python!D121</f>
        <v>2.7196180372344401</v>
      </c>
      <c r="E121" s="44">
        <f>[1]python!E121</f>
        <v>1.7613402979924999</v>
      </c>
      <c r="F121" s="44">
        <f>[1]python!F121</f>
        <v>3.42999992828359</v>
      </c>
      <c r="G121" s="29">
        <f>[1]python!G121</f>
        <v>5.7067045295511903E-2</v>
      </c>
      <c r="H121" s="7">
        <f>[1]python!H121</f>
        <v>50</v>
      </c>
      <c r="I121" s="2">
        <f>[1]python!J121</f>
        <v>3</v>
      </c>
      <c r="J121" s="2">
        <f>[1]python!L121</f>
        <v>0.48</v>
      </c>
      <c r="K121" s="2">
        <f>[1]python!M121</f>
        <v>1.1166666666666667</v>
      </c>
      <c r="L121" s="2">
        <f t="shared" si="2"/>
        <v>4.3402777777777777</v>
      </c>
      <c r="M121" s="2">
        <f t="shared" si="3"/>
        <v>4.7923552317182816E-2</v>
      </c>
      <c r="N121" s="2" t="str">
        <f>[1]python!N121</f>
        <v>50nc3He,1994</v>
      </c>
      <c r="O121">
        <v>2.71949235422294E-2</v>
      </c>
      <c r="P121">
        <v>27.1949235422294</v>
      </c>
    </row>
    <row r="122" spans="1:16" x14ac:dyDescent="0.25">
      <c r="A122" s="44">
        <f>[1]python!A122</f>
        <v>0.1075</v>
      </c>
      <c r="B122" s="44">
        <f>[1]python!B122</f>
        <v>4.55547745095084E-2</v>
      </c>
      <c r="C122" s="44">
        <f>[1]python!C122</f>
        <v>1.8224057704847401E-3</v>
      </c>
      <c r="D122" s="44">
        <f>[1]python!D122</f>
        <v>2.7196180372344401</v>
      </c>
      <c r="E122" s="44">
        <f>[1]python!E122</f>
        <v>1.7613402979924999</v>
      </c>
      <c r="F122" s="44">
        <f>[1]python!F122</f>
        <v>3.42999992828359</v>
      </c>
      <c r="G122" s="29">
        <f>[1]python!G122</f>
        <v>5.7067045295511903E-2</v>
      </c>
      <c r="H122" s="7">
        <f>[1]python!H122</f>
        <v>50</v>
      </c>
      <c r="I122" s="2">
        <f>[1]python!J122</f>
        <v>3</v>
      </c>
      <c r="J122" s="2">
        <f>[1]python!L122</f>
        <v>0.48</v>
      </c>
      <c r="K122" s="2">
        <f>[1]python!M122</f>
        <v>1.1666666666666667</v>
      </c>
      <c r="L122" s="2">
        <f t="shared" si="2"/>
        <v>4.3402777777777777</v>
      </c>
      <c r="M122" s="2">
        <f t="shared" si="3"/>
        <v>6.6946789630613221E-2</v>
      </c>
      <c r="N122" s="2" t="str">
        <f>[1]python!N122</f>
        <v>50nc3He,1994</v>
      </c>
      <c r="O122">
        <v>2.71949235422294E-2</v>
      </c>
      <c r="P122">
        <v>27.1949235422294</v>
      </c>
    </row>
    <row r="123" spans="1:16" x14ac:dyDescent="0.25">
      <c r="A123" s="44">
        <f>[1]python!A123</f>
        <v>0.10375</v>
      </c>
      <c r="B123" s="44">
        <f>[1]python!B123</f>
        <v>4.4186198532700303E-2</v>
      </c>
      <c r="C123" s="44">
        <f>[1]python!C123</f>
        <v>1.77037789986802E-3</v>
      </c>
      <c r="D123" s="44">
        <f>[1]python!D123</f>
        <v>2.71937410168132</v>
      </c>
      <c r="E123" s="44">
        <f>[1]python!E123</f>
        <v>1.76082552069156</v>
      </c>
      <c r="F123" s="44">
        <f>[1]python!F123</f>
        <v>3.4149999348745399</v>
      </c>
      <c r="G123" s="29">
        <f>[1]python!G123</f>
        <v>5.7067045295511903E-2</v>
      </c>
      <c r="H123" s="7">
        <f>[1]python!H123</f>
        <v>50</v>
      </c>
      <c r="I123" s="2">
        <f>[1]python!J123</f>
        <v>3</v>
      </c>
      <c r="J123" s="2">
        <f>[1]python!L123</f>
        <v>0.45</v>
      </c>
      <c r="K123" s="2">
        <f>[1]python!M123</f>
        <v>1.3666666666666667</v>
      </c>
      <c r="L123" s="2">
        <f t="shared" si="2"/>
        <v>4.9382716049382713</v>
      </c>
      <c r="M123" s="2">
        <f t="shared" si="3"/>
        <v>0.13566260200007307</v>
      </c>
      <c r="N123" s="2" t="str">
        <f>[1]python!N123</f>
        <v>50nc3He,1994</v>
      </c>
      <c r="O123">
        <v>2.71949235422294E-2</v>
      </c>
      <c r="P123">
        <v>27.1949235422294</v>
      </c>
    </row>
    <row r="124" spans="1:16" x14ac:dyDescent="0.25">
      <c r="A124" s="44">
        <f>[1]python!A124</f>
        <v>9.7500000000000003E-2</v>
      </c>
      <c r="B124" s="44">
        <f>[1]python!B124</f>
        <v>4.18748163615782E-2</v>
      </c>
      <c r="C124" s="44">
        <f>[1]python!C124</f>
        <v>1.68208756300487E-3</v>
      </c>
      <c r="D124" s="44">
        <f>[1]python!D124</f>
        <v>2.71898077866331</v>
      </c>
      <c r="E124" s="44">
        <f>[1]python!E124</f>
        <v>1.7599790094930501</v>
      </c>
      <c r="F124" s="44">
        <f>[1]python!F124</f>
        <v>3.3899999462219701</v>
      </c>
      <c r="G124" s="29">
        <f>[1]python!G124</f>
        <v>5.7067045295511903E-2</v>
      </c>
      <c r="H124" s="7">
        <f>[1]python!H124</f>
        <v>50</v>
      </c>
      <c r="I124" s="2">
        <f>[1]python!J124</f>
        <v>3</v>
      </c>
      <c r="J124" s="2">
        <f>[1]python!L124</f>
        <v>0.41</v>
      </c>
      <c r="K124" s="2">
        <f>[1]python!M124</f>
        <v>1.8333333333333335</v>
      </c>
      <c r="L124" s="2">
        <f t="shared" si="2"/>
        <v>5.9488399762046411</v>
      </c>
      <c r="M124" s="2">
        <f t="shared" si="3"/>
        <v>0.26324143477458145</v>
      </c>
      <c r="N124" s="2" t="str">
        <f>[1]python!N124</f>
        <v>50nc3He,1994</v>
      </c>
      <c r="O124">
        <v>2.71949235422294E-2</v>
      </c>
      <c r="P124">
        <v>27.1949235422294</v>
      </c>
    </row>
    <row r="125" spans="1:16" x14ac:dyDescent="0.25">
      <c r="A125" s="44">
        <f>[1]python!A125</f>
        <v>9.2499999999999999E-2</v>
      </c>
      <c r="B125" s="44">
        <f>[1]python!B125</f>
        <v>3.99977483215323E-2</v>
      </c>
      <c r="C125" s="44">
        <f>[1]python!C125</f>
        <v>1.61000267583615E-3</v>
      </c>
      <c r="D125" s="44">
        <f>[1]python!D125</f>
        <v>2.71867867938604</v>
      </c>
      <c r="E125" s="44">
        <f>[1]python!E125</f>
        <v>1.7593122352364201</v>
      </c>
      <c r="F125" s="44">
        <f>[1]python!F125</f>
        <v>3.3699999556502198</v>
      </c>
      <c r="G125" s="29">
        <f>[1]python!G125</f>
        <v>5.7067045295511903E-2</v>
      </c>
      <c r="H125" s="7">
        <f>[1]python!H125</f>
        <v>50</v>
      </c>
      <c r="I125" s="2">
        <f>[1]python!J125</f>
        <v>3</v>
      </c>
      <c r="J125" s="2">
        <f>[1]python!L125</f>
        <v>0.37</v>
      </c>
      <c r="K125" s="2">
        <f>[1]python!M125</f>
        <v>2.5</v>
      </c>
      <c r="L125" s="2">
        <f t="shared" si="2"/>
        <v>7.3046018991964941</v>
      </c>
      <c r="M125" s="2">
        <f t="shared" si="3"/>
        <v>0.3979400086720376</v>
      </c>
      <c r="N125" s="2" t="str">
        <f>[1]python!N125</f>
        <v>50nc3He,1994</v>
      </c>
      <c r="O125">
        <v>2.71949235422294E-2</v>
      </c>
      <c r="P125">
        <v>27.1949235422294</v>
      </c>
    </row>
    <row r="126" spans="1:16" x14ac:dyDescent="0.25">
      <c r="A126" s="44">
        <f>[1]python!A126</f>
        <v>8.6249999999999993E-2</v>
      </c>
      <c r="B126" s="44">
        <f>[1]python!B126</f>
        <v>3.7615579851858802E-2</v>
      </c>
      <c r="C126" s="44">
        <f>[1]python!C126</f>
        <v>1.5180309619891E-3</v>
      </c>
      <c r="D126" s="44">
        <f>[1]python!D126</f>
        <v>2.7183177313137201</v>
      </c>
      <c r="E126" s="44">
        <f>[1]python!E126</f>
        <v>1.7584920018678201</v>
      </c>
      <c r="F126" s="44">
        <f>[1]python!F126</f>
        <v>3.3449999679128299</v>
      </c>
      <c r="G126" s="29">
        <f>[1]python!G126</f>
        <v>5.7067045295511903E-2</v>
      </c>
      <c r="H126" s="7">
        <f>[1]python!H126</f>
        <v>50</v>
      </c>
      <c r="I126" s="2">
        <f>[1]python!J126</f>
        <v>3</v>
      </c>
      <c r="J126" s="2">
        <f>[1]python!L126</f>
        <v>0.32</v>
      </c>
      <c r="K126" s="2">
        <f>[1]python!M126</f>
        <v>3.9666666666666672</v>
      </c>
      <c r="L126" s="2">
        <f t="shared" si="2"/>
        <v>9.765625</v>
      </c>
      <c r="M126" s="2">
        <f t="shared" si="3"/>
        <v>0.59842570667286843</v>
      </c>
      <c r="N126" s="2" t="str">
        <f>[1]python!N126</f>
        <v>50nc3He,1994</v>
      </c>
      <c r="O126">
        <v>2.71949235422294E-2</v>
      </c>
      <c r="P126">
        <v>27.1949235422294</v>
      </c>
    </row>
    <row r="127" spans="1:16" x14ac:dyDescent="0.25">
      <c r="A127" s="44">
        <f>[1]python!A127</f>
        <v>8.1250000000000003E-2</v>
      </c>
      <c r="B127" s="44">
        <f>[1]python!B127</f>
        <v>3.5680498389419203E-2</v>
      </c>
      <c r="C127" s="44">
        <f>[1]python!C127</f>
        <v>1.4429228340896399E-3</v>
      </c>
      <c r="D127" s="44">
        <f>[1]python!D127</f>
        <v>2.7180430676041101</v>
      </c>
      <c r="E127" s="44">
        <f>[1]python!E127</f>
        <v>1.7578465472534399</v>
      </c>
      <c r="F127" s="44">
        <f>[1]python!F127</f>
        <v>3.3249999781379498</v>
      </c>
      <c r="G127" s="29">
        <f>[1]python!G127</f>
        <v>5.7067045295511903E-2</v>
      </c>
      <c r="H127" s="7">
        <f>[1]python!H127</f>
        <v>50</v>
      </c>
      <c r="I127" s="2">
        <f>[1]python!J127</f>
        <v>3</v>
      </c>
      <c r="J127" s="2">
        <f>[1]python!L127</f>
        <v>0.27</v>
      </c>
      <c r="K127" s="2">
        <f>[1]python!M127</f>
        <v>7.3333333333333339</v>
      </c>
      <c r="L127" s="2">
        <f t="shared" si="2"/>
        <v>13.717421124828531</v>
      </c>
      <c r="M127" s="2">
        <f t="shared" si="3"/>
        <v>0.86530142610254379</v>
      </c>
      <c r="N127" s="2" t="str">
        <f>[1]python!N127</f>
        <v>50nc3He,1994</v>
      </c>
      <c r="O127">
        <v>2.71949235422294E-2</v>
      </c>
      <c r="P127">
        <v>27.1949235422294</v>
      </c>
    </row>
    <row r="128" spans="1:16" x14ac:dyDescent="0.25">
      <c r="A128" s="44">
        <f>[1]python!A128</f>
        <v>7.6249999999999998E-2</v>
      </c>
      <c r="B128" s="44">
        <f>[1]python!B128</f>
        <v>3.3718703787100297E-2</v>
      </c>
      <c r="C128" s="44">
        <f>[1]python!C128</f>
        <v>1.36641891476497E-3</v>
      </c>
      <c r="D128" s="44">
        <f>[1]python!D128</f>
        <v>2.71778162734075</v>
      </c>
      <c r="E128" s="44">
        <f>[1]python!E128</f>
        <v>1.7572107629475999</v>
      </c>
      <c r="F128" s="44">
        <f>[1]python!F128</f>
        <v>3.3049999887654602</v>
      </c>
      <c r="G128" s="29">
        <f>[1]python!G128</f>
        <v>5.7067045295511903E-2</v>
      </c>
      <c r="H128" s="7">
        <f>[1]python!H128</f>
        <v>50</v>
      </c>
      <c r="I128" s="2">
        <f>[1]python!J128</f>
        <v>3</v>
      </c>
      <c r="J128" s="2">
        <f>[1]python!L128</f>
        <v>0.22</v>
      </c>
      <c r="K128" s="2">
        <f>[1]python!M128</f>
        <v>15.466666666666672</v>
      </c>
      <c r="L128" s="2">
        <f t="shared" si="2"/>
        <v>20.66115702479339</v>
      </c>
      <c r="M128" s="2">
        <f t="shared" si="3"/>
        <v>1.1893967258352185</v>
      </c>
      <c r="N128" s="2" t="str">
        <f>[1]python!N128</f>
        <v>50nc3He,1994</v>
      </c>
      <c r="O128">
        <v>2.71949235422294E-2</v>
      </c>
      <c r="P128">
        <v>27.1949235422294</v>
      </c>
    </row>
    <row r="129" spans="1:16" ht="15.75" thickBot="1" x14ac:dyDescent="0.3">
      <c r="A129" s="45">
        <f>[1]python!A129</f>
        <v>7.0000000000000007E-2</v>
      </c>
      <c r="B129" s="45">
        <f>[1]python!B129</f>
        <v>3.1227977495534302E-2</v>
      </c>
      <c r="C129" s="45">
        <f>[1]python!C129</f>
        <v>1.2687750916797701E-3</v>
      </c>
      <c r="D129" s="45">
        <f>[1]python!D129</f>
        <v>2.7174744378227298</v>
      </c>
      <c r="E129" s="45">
        <f>[1]python!E129</f>
        <v>1.7564298186002301</v>
      </c>
      <c r="F129" s="45">
        <f>[1]python!F129</f>
        <v>3.2800000026696901</v>
      </c>
      <c r="G129" s="30">
        <f>[1]python!G129</f>
        <v>5.7067045295511903E-2</v>
      </c>
      <c r="H129" s="8">
        <f>[1]python!H129</f>
        <v>50</v>
      </c>
      <c r="I129" s="3">
        <f>[1]python!J129</f>
        <v>3</v>
      </c>
      <c r="J129" s="3">
        <f>[1]python!L129</f>
        <v>0.16</v>
      </c>
      <c r="K129" s="3">
        <f>[1]python!M129</f>
        <v>58.116666666666674</v>
      </c>
      <c r="L129" s="3">
        <f t="shared" si="2"/>
        <v>39.0625</v>
      </c>
      <c r="M129" s="3">
        <f t="shared" si="3"/>
        <v>1.7643006969923329</v>
      </c>
      <c r="N129" s="3" t="str">
        <f>[1]python!N129</f>
        <v>50nc3He,1994</v>
      </c>
      <c r="O129">
        <v>2.71949235422294E-2</v>
      </c>
      <c r="P129">
        <v>27.1949235422294</v>
      </c>
    </row>
    <row r="130" spans="1:16" x14ac:dyDescent="0.25">
      <c r="A130" s="43">
        <f>[1]python!A130</f>
        <v>0.1925</v>
      </c>
      <c r="B130" s="43">
        <f>[1]python!B130</f>
        <v>5.9115772999370701E-2</v>
      </c>
      <c r="C130" s="43">
        <f>[1]python!C130</f>
        <v>2.6414541960173301E-3</v>
      </c>
      <c r="D130" s="43">
        <f>[1]python!D130</f>
        <v>2.64300282321914</v>
      </c>
      <c r="E130" s="43">
        <f>[1]python!E130</f>
        <v>1.76402900978217</v>
      </c>
      <c r="F130" s="43">
        <f>[1]python!F130</f>
        <v>3.7699993789185999</v>
      </c>
      <c r="G130" s="28">
        <f>[1]python!G130</f>
        <v>5.6958133297651002E-2</v>
      </c>
      <c r="H130" s="6">
        <f>[1]python!H130</f>
        <v>70</v>
      </c>
      <c r="I130" s="1">
        <f>[1]python!J130</f>
        <v>3</v>
      </c>
      <c r="J130" s="1">
        <f>[1]python!L130</f>
        <v>0.85</v>
      </c>
      <c r="K130" s="1">
        <f>[1]python!M130</f>
        <v>5.0000000000000001E-3</v>
      </c>
      <c r="L130" s="1">
        <f t="shared" si="2"/>
        <v>1.3840830449826991</v>
      </c>
      <c r="M130" s="1">
        <f t="shared" si="3"/>
        <v>-2.3010299956639813</v>
      </c>
      <c r="N130" s="1" t="str">
        <f>[1]python!N130</f>
        <v>70nc3He,1994</v>
      </c>
      <c r="O130">
        <v>1.76189717484482E-2</v>
      </c>
      <c r="P130">
        <v>17.6189717484482</v>
      </c>
    </row>
    <row r="131" spans="1:16" x14ac:dyDescent="0.25">
      <c r="A131" s="44">
        <f>[1]python!A131</f>
        <v>0.18</v>
      </c>
      <c r="B131" s="44">
        <f>[1]python!B131</f>
        <v>5.6338732761464803E-2</v>
      </c>
      <c r="C131" s="44">
        <f>[1]python!C131</f>
        <v>2.5234944299167002E-3</v>
      </c>
      <c r="D131" s="44">
        <f>[1]python!D131</f>
        <v>2.6430010126038499</v>
      </c>
      <c r="E131" s="44">
        <f>[1]python!E131</f>
        <v>1.76189492663603</v>
      </c>
      <c r="F131" s="44">
        <f>[1]python!F131</f>
        <v>3.7199994111981698</v>
      </c>
      <c r="G131" s="29">
        <f>[1]python!G131</f>
        <v>5.6958133297651002E-2</v>
      </c>
      <c r="H131" s="7">
        <f>[1]python!H131</f>
        <v>70</v>
      </c>
      <c r="I131" s="2">
        <f>[1]python!J131</f>
        <v>3</v>
      </c>
      <c r="J131" s="2">
        <f>[1]python!L131</f>
        <v>0.81</v>
      </c>
      <c r="K131" s="2">
        <f>[1]python!M131</f>
        <v>3.8333333333333316E-2</v>
      </c>
      <c r="L131" s="2">
        <f t="shared" ref="L131:L194" si="4">1/J131^2</f>
        <v>1.5241579027587255</v>
      </c>
      <c r="M131" s="2">
        <f t="shared" ref="M131:M194" si="5">LOG10(K131)</f>
        <v>-1.416423414366051</v>
      </c>
      <c r="N131" s="2" t="str">
        <f>[1]python!N131</f>
        <v>70nc3He,1994</v>
      </c>
      <c r="O131">
        <v>1.76189717484482E-2</v>
      </c>
      <c r="P131">
        <v>17.6189717484482</v>
      </c>
    </row>
    <row r="132" spans="1:16" x14ac:dyDescent="0.25">
      <c r="A132" s="44">
        <f>[1]python!A132</f>
        <v>0.16875000000000001</v>
      </c>
      <c r="B132" s="44">
        <f>[1]python!B132</f>
        <v>5.3742162180604902E-2</v>
      </c>
      <c r="C132" s="44">
        <f>[1]python!C132</f>
        <v>2.41260355010734E-3</v>
      </c>
      <c r="D132" s="44">
        <f>[1]python!D132</f>
        <v>2.6430133781365699</v>
      </c>
      <c r="E132" s="44">
        <f>[1]python!E132</f>
        <v>1.7600104070656399</v>
      </c>
      <c r="F132" s="44">
        <f>[1]python!F132</f>
        <v>3.6749994417479801</v>
      </c>
      <c r="G132" s="29">
        <f>[1]python!G132</f>
        <v>5.6958133297651002E-2</v>
      </c>
      <c r="H132" s="7">
        <f>[1]python!H132</f>
        <v>70</v>
      </c>
      <c r="I132" s="2">
        <f>[1]python!J132</f>
        <v>3</v>
      </c>
      <c r="J132" s="2">
        <f>[1]python!L132</f>
        <v>0.77</v>
      </c>
      <c r="K132" s="2">
        <f>[1]python!M132</f>
        <v>5.833333333333332E-2</v>
      </c>
      <c r="L132" s="2">
        <f t="shared" si="4"/>
        <v>1.6866250632484399</v>
      </c>
      <c r="M132" s="2">
        <f t="shared" si="5"/>
        <v>-1.2340832060333682</v>
      </c>
      <c r="N132" s="2" t="str">
        <f>[1]python!N132</f>
        <v>70nc3He,1994</v>
      </c>
      <c r="O132">
        <v>1.76189717484482E-2</v>
      </c>
      <c r="P132">
        <v>17.6189717484482</v>
      </c>
    </row>
    <row r="133" spans="1:16" x14ac:dyDescent="0.25">
      <c r="A133" s="44">
        <f>[1]python!A133</f>
        <v>0.15625</v>
      </c>
      <c r="B133" s="44">
        <f>[1]python!B133</f>
        <v>5.0743850358731003E-2</v>
      </c>
      <c r="C133" s="44">
        <f>[1]python!C133</f>
        <v>2.2838366310665198E-3</v>
      </c>
      <c r="D133" s="44">
        <f>[1]python!D133</f>
        <v>2.6430485500316698</v>
      </c>
      <c r="E133" s="44">
        <f>[1]python!E133</f>
        <v>1.7579580331129401</v>
      </c>
      <c r="F133" s="44">
        <f>[1]python!F133</f>
        <v>3.6249994775609302</v>
      </c>
      <c r="G133" s="29">
        <f>[1]python!G133</f>
        <v>5.6958133297651002E-2</v>
      </c>
      <c r="H133" s="7">
        <f>[1]python!H133</f>
        <v>70</v>
      </c>
      <c r="I133" s="2">
        <f>[1]python!J133</f>
        <v>3</v>
      </c>
      <c r="J133" s="2">
        <f>[1]python!L133</f>
        <v>0.72</v>
      </c>
      <c r="K133" s="2">
        <f>[1]python!M133</f>
        <v>7.4999999999999997E-2</v>
      </c>
      <c r="L133" s="2">
        <f t="shared" si="4"/>
        <v>1.9290123456790125</v>
      </c>
      <c r="M133" s="2">
        <f t="shared" si="5"/>
        <v>-1.1249387366082999</v>
      </c>
      <c r="N133" s="2" t="str">
        <f>[1]python!N133</f>
        <v>70nc3He,1994</v>
      </c>
      <c r="O133">
        <v>1.76189717484482E-2</v>
      </c>
      <c r="P133">
        <v>17.6189717484482</v>
      </c>
    </row>
    <row r="134" spans="1:16" x14ac:dyDescent="0.25">
      <c r="A134" s="44">
        <f>[1]python!A134</f>
        <v>0.14624999999999999</v>
      </c>
      <c r="B134" s="44">
        <f>[1]python!B134</f>
        <v>4.8255450613064403E-2</v>
      </c>
      <c r="C134" s="44">
        <f>[1]python!C134</f>
        <v>2.1763853293340499E-3</v>
      </c>
      <c r="D134" s="44">
        <f>[1]python!D134</f>
        <v>2.6430973937637998</v>
      </c>
      <c r="E134" s="44">
        <f>[1]python!E134</f>
        <v>1.7563486081062401</v>
      </c>
      <c r="F134" s="44">
        <f>[1]python!F134</f>
        <v>3.5849995077996999</v>
      </c>
      <c r="G134" s="29">
        <f>[1]python!G134</f>
        <v>5.6958133297651002E-2</v>
      </c>
      <c r="H134" s="7">
        <f>[1]python!H134</f>
        <v>70</v>
      </c>
      <c r="I134" s="2">
        <f>[1]python!J134</f>
        <v>3</v>
      </c>
      <c r="J134" s="2">
        <f>[1]python!L134</f>
        <v>0.68</v>
      </c>
      <c r="K134" s="2">
        <f>[1]python!M134</f>
        <v>9.166666666666666E-2</v>
      </c>
      <c r="L134" s="2">
        <f t="shared" si="4"/>
        <v>2.1626297577854667</v>
      </c>
      <c r="M134" s="2">
        <f t="shared" si="5"/>
        <v>-1.0377885608893997</v>
      </c>
      <c r="N134" s="2" t="str">
        <f>[1]python!N134</f>
        <v>70nc3He,1994</v>
      </c>
      <c r="O134">
        <v>1.76189717484482E-2</v>
      </c>
      <c r="P134">
        <v>17.6189717484482</v>
      </c>
    </row>
    <row r="135" spans="1:16" x14ac:dyDescent="0.25">
      <c r="A135" s="44">
        <f>[1]python!A135</f>
        <v>0.13625000000000001</v>
      </c>
      <c r="B135" s="44">
        <f>[1]python!B135</f>
        <v>4.5683672038119398E-2</v>
      </c>
      <c r="C135" s="44">
        <f>[1]python!C135</f>
        <v>2.0647817885685099E-3</v>
      </c>
      <c r="D135" s="44">
        <f>[1]python!D135</f>
        <v>2.6431687369834602</v>
      </c>
      <c r="E135" s="44">
        <f>[1]python!E135</f>
        <v>1.75476892606595</v>
      </c>
      <c r="F135" s="44">
        <f>[1]python!F135</f>
        <v>3.5449995396267102</v>
      </c>
      <c r="G135" s="29">
        <f>[1]python!G135</f>
        <v>5.6958133297651002E-2</v>
      </c>
      <c r="H135" s="7">
        <f>[1]python!H135</f>
        <v>70</v>
      </c>
      <c r="I135" s="2">
        <f>[1]python!J135</f>
        <v>3</v>
      </c>
      <c r="J135" s="2">
        <f>[1]python!L135</f>
        <v>0.63</v>
      </c>
      <c r="K135" s="2">
        <f>[1]python!M135</f>
        <v>0.11666666666666667</v>
      </c>
      <c r="L135" s="2">
        <f t="shared" si="4"/>
        <v>2.5195263290501382</v>
      </c>
      <c r="M135" s="2">
        <f t="shared" si="5"/>
        <v>-0.93305321036938682</v>
      </c>
      <c r="N135" s="2" t="str">
        <f>[1]python!N135</f>
        <v>70nc3He,1994</v>
      </c>
      <c r="O135">
        <v>1.76189717484482E-2</v>
      </c>
      <c r="P135">
        <v>17.6189717484482</v>
      </c>
    </row>
    <row r="136" spans="1:16" x14ac:dyDescent="0.25">
      <c r="A136" s="44">
        <f>[1]python!A136</f>
        <v>0.12375</v>
      </c>
      <c r="B136" s="44">
        <f>[1]python!B136</f>
        <v>4.2346258986230199E-2</v>
      </c>
      <c r="C136" s="44">
        <f>[1]python!C136</f>
        <v>1.91912665279077E-3</v>
      </c>
      <c r="D136" s="44">
        <f>[1]python!D136</f>
        <v>2.64329574352303</v>
      </c>
      <c r="E136" s="44">
        <f>[1]python!E136</f>
        <v>1.75283742310438</v>
      </c>
      <c r="F136" s="44">
        <f>[1]python!F136</f>
        <v>3.4949995819462001</v>
      </c>
      <c r="G136" s="29">
        <f>[1]python!G136</f>
        <v>5.6958133297651002E-2</v>
      </c>
      <c r="H136" s="7">
        <f>[1]python!H136</f>
        <v>70</v>
      </c>
      <c r="I136" s="2">
        <f>[1]python!J136</f>
        <v>3</v>
      </c>
      <c r="J136" s="2">
        <f>[1]python!L136</f>
        <v>0.56999999999999995</v>
      </c>
      <c r="K136" s="2">
        <f>[1]python!M136</f>
        <v>0.15999999999999998</v>
      </c>
      <c r="L136" s="2">
        <f t="shared" si="4"/>
        <v>3.0778701138811946</v>
      </c>
      <c r="M136" s="2">
        <f t="shared" si="5"/>
        <v>-0.79588001734407532</v>
      </c>
      <c r="N136" s="2" t="str">
        <f>[1]python!N136</f>
        <v>70nc3He,1994</v>
      </c>
      <c r="O136">
        <v>1.76189717484482E-2</v>
      </c>
      <c r="P136">
        <v>17.6189717484482</v>
      </c>
    </row>
    <row r="137" spans="1:16" x14ac:dyDescent="0.25">
      <c r="A137" s="44">
        <f>[1]python!A137</f>
        <v>0.11375</v>
      </c>
      <c r="B137" s="44">
        <f>[1]python!B137</f>
        <v>3.9573514995003202E-2</v>
      </c>
      <c r="C137" s="44">
        <f>[1]python!C137</f>
        <v>1.7974164927694199E-3</v>
      </c>
      <c r="D137" s="44">
        <f>[1]python!D137</f>
        <v>2.64343291373737</v>
      </c>
      <c r="E137" s="44">
        <f>[1]python!E137</f>
        <v>1.75132775111619</v>
      </c>
      <c r="F137" s="44">
        <f>[1]python!F137</f>
        <v>3.45499961812581</v>
      </c>
      <c r="G137" s="29">
        <f>[1]python!G137</f>
        <v>5.6958133297651002E-2</v>
      </c>
      <c r="H137" s="7">
        <f>[1]python!H137</f>
        <v>70</v>
      </c>
      <c r="I137" s="2">
        <f>[1]python!J137</f>
        <v>3</v>
      </c>
      <c r="J137" s="2">
        <f>[1]python!L137</f>
        <v>0.51</v>
      </c>
      <c r="K137" s="2">
        <f>[1]python!M137</f>
        <v>0.23333333333333334</v>
      </c>
      <c r="L137" s="2">
        <f t="shared" si="4"/>
        <v>3.8446751249519417</v>
      </c>
      <c r="M137" s="2">
        <f t="shared" si="5"/>
        <v>-0.63202321470540557</v>
      </c>
      <c r="N137" s="2" t="str">
        <f>[1]python!N137</f>
        <v>70nc3He,1994</v>
      </c>
      <c r="O137">
        <v>1.76189717484482E-2</v>
      </c>
      <c r="P137">
        <v>17.6189717484482</v>
      </c>
    </row>
    <row r="138" spans="1:16" x14ac:dyDescent="0.25">
      <c r="A138" s="44">
        <f>[1]python!A138</f>
        <v>0.10249999999999999</v>
      </c>
      <c r="B138" s="44">
        <f>[1]python!B138</f>
        <v>3.6339407206674799E-2</v>
      </c>
      <c r="C138" s="44">
        <f>[1]python!C138</f>
        <v>1.65466952350898E-3</v>
      </c>
      <c r="D138" s="44">
        <f>[1]python!D138</f>
        <v>2.6436313037122301</v>
      </c>
      <c r="E138" s="44">
        <f>[1]python!E138</f>
        <v>1.7496683184650701</v>
      </c>
      <c r="F138" s="44">
        <f>[1]python!F138</f>
        <v>3.4099996617039898</v>
      </c>
      <c r="G138" s="29">
        <f>[1]python!G138</f>
        <v>5.6958133297651002E-2</v>
      </c>
      <c r="H138" s="7">
        <f>[1]python!H138</f>
        <v>70</v>
      </c>
      <c r="I138" s="2">
        <f>[1]python!J138</f>
        <v>3</v>
      </c>
      <c r="J138" s="2">
        <f>[1]python!L138</f>
        <v>0.44</v>
      </c>
      <c r="K138" s="2">
        <f>[1]python!M138</f>
        <v>0.34999999999999992</v>
      </c>
      <c r="L138" s="2">
        <f t="shared" si="4"/>
        <v>5.1652892561983474</v>
      </c>
      <c r="M138" s="2">
        <f t="shared" si="5"/>
        <v>-0.45593195564972444</v>
      </c>
      <c r="N138" s="2" t="str">
        <f>[1]python!N138</f>
        <v>70nc3He,1994</v>
      </c>
      <c r="O138">
        <v>1.76189717484482E-2</v>
      </c>
      <c r="P138">
        <v>17.6189717484482</v>
      </c>
    </row>
    <row r="139" spans="1:16" x14ac:dyDescent="0.25">
      <c r="A139" s="44">
        <f>[1]python!A139</f>
        <v>9.8750000000000004E-2</v>
      </c>
      <c r="B139" s="44">
        <f>[1]python!B139</f>
        <v>3.52333393144812E-2</v>
      </c>
      <c r="C139" s="44">
        <f>[1]python!C139</f>
        <v>1.6056593430968001E-3</v>
      </c>
      <c r="D139" s="44">
        <f>[1]python!D139</f>
        <v>2.6437089692407398</v>
      </c>
      <c r="E139" s="44">
        <f>[1]python!E139</f>
        <v>1.7491245531667401</v>
      </c>
      <c r="F139" s="44">
        <f>[1]python!F139</f>
        <v>3.3949996769933999</v>
      </c>
      <c r="G139" s="29">
        <f>[1]python!G139</f>
        <v>5.6958133297651002E-2</v>
      </c>
      <c r="H139" s="7">
        <f>[1]python!H139</f>
        <v>70</v>
      </c>
      <c r="I139" s="2">
        <f>[1]python!J139</f>
        <v>3</v>
      </c>
      <c r="J139" s="2">
        <f>[1]python!L139</f>
        <v>0.41</v>
      </c>
      <c r="K139" s="2">
        <f>[1]python!M139</f>
        <v>0.56666666666666665</v>
      </c>
      <c r="L139" s="2">
        <f t="shared" si="4"/>
        <v>5.9488399762046411</v>
      </c>
      <c r="M139" s="2">
        <f t="shared" si="5"/>
        <v>-0.24667233334138852</v>
      </c>
      <c r="N139" s="2" t="str">
        <f>[1]python!N139</f>
        <v>70nc3He,1994</v>
      </c>
      <c r="O139">
        <v>1.76189717484482E-2</v>
      </c>
      <c r="P139">
        <v>17.6189717484482</v>
      </c>
    </row>
    <row r="140" spans="1:16" x14ac:dyDescent="0.25">
      <c r="A140" s="44">
        <f>[1]python!A140</f>
        <v>9.375E-2</v>
      </c>
      <c r="B140" s="44">
        <f>[1]python!B140</f>
        <v>3.3736106604425699E-2</v>
      </c>
      <c r="C140" s="44">
        <f>[1]python!C140</f>
        <v>1.5391642574851701E-3</v>
      </c>
      <c r="D140" s="44">
        <f>[1]python!D140</f>
        <v>2.64382225749315</v>
      </c>
      <c r="E140" s="44">
        <f>[1]python!E140</f>
        <v>1.74840696408017</v>
      </c>
      <c r="F140" s="44">
        <f>[1]python!F140</f>
        <v>3.3749996980368899</v>
      </c>
      <c r="G140" s="29">
        <f>[1]python!G140</f>
        <v>5.6958133297651002E-2</v>
      </c>
      <c r="H140" s="7">
        <f>[1]python!H140</f>
        <v>70</v>
      </c>
      <c r="I140" s="2">
        <f>[1]python!J140</f>
        <v>3</v>
      </c>
      <c r="J140" s="2">
        <f>[1]python!L140</f>
        <v>0.37</v>
      </c>
      <c r="K140" s="2">
        <f>[1]python!M140</f>
        <v>0.91666666666666652</v>
      </c>
      <c r="L140" s="2">
        <f t="shared" si="4"/>
        <v>7.3046018991964941</v>
      </c>
      <c r="M140" s="2">
        <f t="shared" si="5"/>
        <v>-3.7788560889399858E-2</v>
      </c>
      <c r="N140" s="2" t="str">
        <f>[1]python!N140</f>
        <v>70nc3He,1994</v>
      </c>
      <c r="O140">
        <v>1.76189717484482E-2</v>
      </c>
      <c r="P140">
        <v>17.6189717484482</v>
      </c>
    </row>
    <row r="141" spans="1:16" x14ac:dyDescent="0.25">
      <c r="A141" s="44">
        <f>[1]python!A141</f>
        <v>8.8749999999999996E-2</v>
      </c>
      <c r="B141" s="44">
        <f>[1]python!B141</f>
        <v>3.22126353058797E-2</v>
      </c>
      <c r="C141" s="44">
        <f>[1]python!C141</f>
        <v>1.4713262305929399E-3</v>
      </c>
      <c r="D141" s="44">
        <f>[1]python!D141</f>
        <v>2.6439472949829099</v>
      </c>
      <c r="E141" s="44">
        <f>[1]python!E141</f>
        <v>1.7476979773191701</v>
      </c>
      <c r="F141" s="44">
        <f>[1]python!F141</f>
        <v>3.3549997198902801</v>
      </c>
      <c r="G141" s="29">
        <f>[1]python!G141</f>
        <v>5.6958133297651002E-2</v>
      </c>
      <c r="H141" s="7">
        <f>[1]python!H141</f>
        <v>70</v>
      </c>
      <c r="I141" s="2">
        <f>[1]python!J141</f>
        <v>3</v>
      </c>
      <c r="J141" s="2">
        <f>[1]python!L141</f>
        <v>0.33</v>
      </c>
      <c r="K141" s="2">
        <f>[1]python!M141</f>
        <v>1.3833333333333333</v>
      </c>
      <c r="L141" s="2">
        <f t="shared" si="4"/>
        <v>9.1827364554637274</v>
      </c>
      <c r="M141" s="2">
        <f t="shared" si="5"/>
        <v>0.14092684199243027</v>
      </c>
      <c r="N141" s="2" t="str">
        <f>[1]python!N141</f>
        <v>70nc3He,1994</v>
      </c>
      <c r="O141">
        <v>1.76189717484482E-2</v>
      </c>
      <c r="P141">
        <v>17.6189717484482</v>
      </c>
    </row>
    <row r="142" spans="1:16" x14ac:dyDescent="0.25">
      <c r="A142" s="44">
        <f>[1]python!A142</f>
        <v>8.2500000000000004E-2</v>
      </c>
      <c r="B142" s="44">
        <f>[1]python!B142</f>
        <v>3.0270447114527602E-2</v>
      </c>
      <c r="C142" s="44">
        <f>[1]python!C142</f>
        <v>1.3845874585512001E-3</v>
      </c>
      <c r="D142" s="44">
        <f>[1]python!D142</f>
        <v>2.6441211876941599</v>
      </c>
      <c r="E142" s="44">
        <f>[1]python!E142</f>
        <v>1.74682402553758</v>
      </c>
      <c r="F142" s="44">
        <f>[1]python!F142</f>
        <v>3.3299997484561898</v>
      </c>
      <c r="G142" s="29">
        <f>[1]python!G142</f>
        <v>5.6958133297651002E-2</v>
      </c>
      <c r="H142" s="7">
        <f>[1]python!H142</f>
        <v>70</v>
      </c>
      <c r="I142" s="2">
        <f>[1]python!J142</f>
        <v>3</v>
      </c>
      <c r="J142" s="2">
        <f>[1]python!L142</f>
        <v>0.28000000000000003</v>
      </c>
      <c r="K142" s="2">
        <f>[1]python!M142</f>
        <v>1.9166666666666667</v>
      </c>
      <c r="L142" s="2">
        <f t="shared" si="4"/>
        <v>12.755102040816325</v>
      </c>
      <c r="M142" s="2">
        <f t="shared" si="5"/>
        <v>0.28254658996996806</v>
      </c>
      <c r="N142" s="2" t="str">
        <f>[1]python!N142</f>
        <v>70nc3He,1994</v>
      </c>
      <c r="O142">
        <v>1.76189717484482E-2</v>
      </c>
      <c r="P142">
        <v>17.6189717484482</v>
      </c>
    </row>
    <row r="143" spans="1:16" x14ac:dyDescent="0.25">
      <c r="A143" s="44">
        <f>[1]python!A143</f>
        <v>7.7499999999999999E-2</v>
      </c>
      <c r="B143" s="44">
        <f>[1]python!B143</f>
        <v>2.8685626903759601E-2</v>
      </c>
      <c r="C143" s="44">
        <f>[1]python!C143</f>
        <v>1.3135998140384199E-3</v>
      </c>
      <c r="D143" s="44">
        <f>[1]python!D143</f>
        <v>2.6442752689260098</v>
      </c>
      <c r="E143" s="44">
        <f>[1]python!E143</f>
        <v>1.7461348396357601</v>
      </c>
      <c r="F143" s="44">
        <f>[1]python!F143</f>
        <v>3.3099997724098902</v>
      </c>
      <c r="G143" s="29">
        <f>[1]python!G143</f>
        <v>5.6958133297651002E-2</v>
      </c>
      <c r="H143" s="7">
        <f>[1]python!H143</f>
        <v>70</v>
      </c>
      <c r="I143" s="2">
        <f>[1]python!J143</f>
        <v>3</v>
      </c>
      <c r="J143" s="2">
        <f>[1]python!L143</f>
        <v>0.23</v>
      </c>
      <c r="K143" s="2">
        <f>[1]python!M143</f>
        <v>2.9833333333333338</v>
      </c>
      <c r="L143" s="2">
        <f t="shared" si="4"/>
        <v>18.903591682419659</v>
      </c>
      <c r="M143" s="2">
        <f t="shared" si="5"/>
        <v>0.47470178059624962</v>
      </c>
      <c r="N143" s="2" t="str">
        <f>[1]python!N143</f>
        <v>70nc3He,1994</v>
      </c>
      <c r="O143">
        <v>1.76189717484482E-2</v>
      </c>
      <c r="P143">
        <v>17.6189717484482</v>
      </c>
    </row>
    <row r="144" spans="1:16" x14ac:dyDescent="0.25">
      <c r="A144" s="44">
        <f>[1]python!A144</f>
        <v>7.2499999999999995E-2</v>
      </c>
      <c r="B144" s="44">
        <f>[1]python!B144</f>
        <v>2.7072459043068001E-2</v>
      </c>
      <c r="C144" s="44">
        <f>[1]python!C144</f>
        <v>1.2411528092660801E-3</v>
      </c>
      <c r="D144" s="44">
        <f>[1]python!D144</f>
        <v>2.6444434749413599</v>
      </c>
      <c r="E144" s="44">
        <f>[1]python!E144</f>
        <v>1.74545465661504</v>
      </c>
      <c r="F144" s="44">
        <f>[1]python!F144</f>
        <v>3.2899997974470598</v>
      </c>
      <c r="G144" s="29">
        <f>[1]python!G144</f>
        <v>5.6958133297651002E-2</v>
      </c>
      <c r="H144" s="7">
        <f>[1]python!H144</f>
        <v>70</v>
      </c>
      <c r="I144" s="2">
        <f>[1]python!J144</f>
        <v>3</v>
      </c>
      <c r="J144" s="2">
        <f>[1]python!L144</f>
        <v>0.18</v>
      </c>
      <c r="K144" s="2">
        <f>[1]python!M144</f>
        <v>6.116666666666668</v>
      </c>
      <c r="L144" s="2">
        <f t="shared" si="4"/>
        <v>30.8641975308642</v>
      </c>
      <c r="M144" s="2">
        <f t="shared" si="5"/>
        <v>0.78651481386844579</v>
      </c>
      <c r="N144" s="2" t="str">
        <f>[1]python!N144</f>
        <v>70nc3He,1994</v>
      </c>
      <c r="O144">
        <v>1.76189717484482E-2</v>
      </c>
      <c r="P144">
        <v>17.6189717484482</v>
      </c>
    </row>
    <row r="145" spans="1:16" ht="15.75" thickBot="1" x14ac:dyDescent="0.3">
      <c r="A145" s="45">
        <f>[1]python!A145</f>
        <v>6.7500000000000004E-2</v>
      </c>
      <c r="B145" s="45">
        <f>[1]python!B145</f>
        <v>2.5430242760184699E-2</v>
      </c>
      <c r="C145" s="45">
        <f>[1]python!C145</f>
        <v>1.16720809602017E-3</v>
      </c>
      <c r="D145" s="45">
        <f>[1]python!D145</f>
        <v>2.6446265915101899</v>
      </c>
      <c r="E145" s="45">
        <f>[1]python!E145</f>
        <v>1.74478360391055</v>
      </c>
      <c r="F145" s="45">
        <f>[1]python!F145</f>
        <v>3.2699998236807701</v>
      </c>
      <c r="G145" s="30">
        <f>[1]python!G145</f>
        <v>5.6958133297651002E-2</v>
      </c>
      <c r="H145" s="8">
        <f>[1]python!H145</f>
        <v>70</v>
      </c>
      <c r="I145" s="3">
        <f>[1]python!J145</f>
        <v>3</v>
      </c>
      <c r="J145" s="3">
        <f>[1]python!L145</f>
        <v>0.13</v>
      </c>
      <c r="K145" s="3">
        <f>[1]python!M145</f>
        <v>17.083333333333336</v>
      </c>
      <c r="L145" s="3">
        <f t="shared" si="4"/>
        <v>59.171597633136088</v>
      </c>
      <c r="M145" s="3">
        <f t="shared" si="5"/>
        <v>1.2325726150081295</v>
      </c>
      <c r="N145" s="3" t="str">
        <f>[1]python!N145</f>
        <v>70nc3He,1994</v>
      </c>
      <c r="O145">
        <v>1.76189717484482E-2</v>
      </c>
      <c r="P145">
        <v>17.6189717484482</v>
      </c>
    </row>
    <row r="146" spans="1:16" x14ac:dyDescent="0.25">
      <c r="A146" s="43">
        <f>[1]python!A146</f>
        <v>0.19</v>
      </c>
      <c r="B146" s="43">
        <f>[1]python!B146</f>
        <v>2.8639015070407298E-2</v>
      </c>
      <c r="C146" s="43">
        <f>[1]python!C146</f>
        <v>1.2129841724095701E-2</v>
      </c>
      <c r="D146" s="43">
        <f>[1]python!D146</f>
        <v>0.20131307776277399</v>
      </c>
      <c r="E146" s="43">
        <f>[1]python!E146</f>
        <v>0.17969650335335199</v>
      </c>
      <c r="F146" s="43">
        <f>[1]python!F146</f>
        <v>1.05999999353046</v>
      </c>
      <c r="G146" s="28">
        <f>[1]python!G146</f>
        <v>2.9566899414636898E-2</v>
      </c>
      <c r="H146" s="6">
        <f>[1]python!H146</f>
        <v>20</v>
      </c>
      <c r="I146" s="1">
        <f>[1]python!J146</f>
        <v>0.3</v>
      </c>
      <c r="J146" s="1">
        <f>[1]python!L146</f>
        <v>1.1299999999999999</v>
      </c>
      <c r="K146" s="1">
        <f>[1]python!M146</f>
        <v>0.15548314180192382</v>
      </c>
      <c r="L146" s="1">
        <f t="shared" si="4"/>
        <v>0.78314668337379612</v>
      </c>
      <c r="M146" s="1">
        <f t="shared" si="5"/>
        <v>-0.80831669229178116</v>
      </c>
      <c r="N146" s="1" t="str">
        <f>[1]python!N146</f>
        <v>20nc0.3Ramirez,2022</v>
      </c>
      <c r="O146">
        <v>3.2778537687531202E-2</v>
      </c>
      <c r="P146">
        <v>32.778537687531205</v>
      </c>
    </row>
    <row r="147" spans="1:16" x14ac:dyDescent="0.25">
      <c r="A147" s="44">
        <f>[1]python!A147</f>
        <v>0.16500000000000001</v>
      </c>
      <c r="B147" s="44">
        <f>[1]python!B147</f>
        <v>2.5912492884383E-2</v>
      </c>
      <c r="C147" s="44">
        <f>[1]python!C147</f>
        <v>1.1368757757790201E-2</v>
      </c>
      <c r="D147" s="44">
        <f>[1]python!D147</f>
        <v>0.20263930339935499</v>
      </c>
      <c r="E147" s="44">
        <f>[1]python!E147</f>
        <v>0.18147192332251699</v>
      </c>
      <c r="F147" s="44">
        <f>[1]python!F147</f>
        <v>0.96000000040765998</v>
      </c>
      <c r="G147" s="29">
        <f>[1]python!G147</f>
        <v>2.9566899414636898E-2</v>
      </c>
      <c r="H147" s="7">
        <f>[1]python!H147</f>
        <v>20</v>
      </c>
      <c r="I147" s="2">
        <f>[1]python!J147</f>
        <v>0.3</v>
      </c>
      <c r="J147" s="2">
        <f>[1]python!L147</f>
        <v>1.06</v>
      </c>
      <c r="K147" s="2">
        <f>[1]python!M147</f>
        <v>0.25415995161181804</v>
      </c>
      <c r="L147" s="2">
        <f t="shared" si="4"/>
        <v>0.88999644001423983</v>
      </c>
      <c r="M147" s="2">
        <f t="shared" si="5"/>
        <v>-0.59489288086395276</v>
      </c>
      <c r="N147" s="2" t="str">
        <f>[1]python!N147</f>
        <v>20nc0.3Ramirez,2022</v>
      </c>
      <c r="O147">
        <v>3.2778537687531202E-2</v>
      </c>
      <c r="P147">
        <v>32.778537687531205</v>
      </c>
    </row>
    <row r="148" spans="1:16" x14ac:dyDescent="0.25">
      <c r="A148" s="44">
        <f>[1]python!A148</f>
        <v>0.14000000000000001</v>
      </c>
      <c r="B148" s="44">
        <f>[1]python!B148</f>
        <v>2.3016397340668401E-2</v>
      </c>
      <c r="C148" s="44">
        <f>[1]python!C148</f>
        <v>1.04880109006074E-2</v>
      </c>
      <c r="D148" s="44">
        <f>[1]python!D148</f>
        <v>0.20408254496692901</v>
      </c>
      <c r="E148" s="44">
        <f>[1]python!E148</f>
        <v>0.18353078776746701</v>
      </c>
      <c r="F148" s="44">
        <f>[1]python!F148</f>
        <v>0.860000008182772</v>
      </c>
      <c r="G148" s="29">
        <f>[1]python!G148</f>
        <v>2.9566899414636898E-2</v>
      </c>
      <c r="H148" s="7">
        <f>[1]python!H148</f>
        <v>20</v>
      </c>
      <c r="I148" s="2">
        <f>[1]python!J148</f>
        <v>0.3</v>
      </c>
      <c r="J148" s="2">
        <f>[1]python!L148</f>
        <v>0.97</v>
      </c>
      <c r="K148" s="2">
        <f>[1]python!M148</f>
        <v>0.44252897276618436</v>
      </c>
      <c r="L148" s="2">
        <f t="shared" si="4"/>
        <v>1.0628122010840686</v>
      </c>
      <c r="M148" s="2">
        <f t="shared" si="5"/>
        <v>-0.35405829038859721</v>
      </c>
      <c r="N148" s="2" t="str">
        <f>[1]python!N148</f>
        <v>20nc0.3Ramirez,2022</v>
      </c>
      <c r="O148">
        <v>3.2778537687531202E-2</v>
      </c>
      <c r="P148">
        <v>32.778537687531205</v>
      </c>
    </row>
    <row r="149" spans="1:16" x14ac:dyDescent="0.25">
      <c r="A149" s="44">
        <f>[1]python!A149</f>
        <v>0.10875</v>
      </c>
      <c r="B149" s="44">
        <f>[1]python!B149</f>
        <v>1.91049206552663E-2</v>
      </c>
      <c r="C149" s="44">
        <f>[1]python!C149</f>
        <v>9.1678726096625293E-3</v>
      </c>
      <c r="D149" s="44">
        <f>[1]python!D149</f>
        <v>0.20610130263981599</v>
      </c>
      <c r="E149" s="44">
        <f>[1]python!E149</f>
        <v>0.18660709339870599</v>
      </c>
      <c r="F149" s="44">
        <f>[1]python!F149</f>
        <v>0.73500001964917605</v>
      </c>
      <c r="G149" s="29">
        <f>[1]python!G149</f>
        <v>2.9566899414636898E-2</v>
      </c>
      <c r="H149" s="7">
        <f>[1]python!H149</f>
        <v>20</v>
      </c>
      <c r="I149" s="2">
        <f>[1]python!J149</f>
        <v>0.3</v>
      </c>
      <c r="J149" s="2">
        <f>[1]python!L149</f>
        <v>0.83</v>
      </c>
      <c r="K149" s="2">
        <f>[1]python!M149</f>
        <v>0.73374445054155701</v>
      </c>
      <c r="L149" s="2">
        <f t="shared" si="4"/>
        <v>1.451589490492089</v>
      </c>
      <c r="M149" s="2">
        <f t="shared" si="5"/>
        <v>-0.13445517038936264</v>
      </c>
      <c r="N149" s="2" t="str">
        <f>[1]python!N149</f>
        <v>20nc0.3Ramirez,2022</v>
      </c>
      <c r="O149">
        <v>3.2778537687531202E-2</v>
      </c>
      <c r="P149">
        <v>32.778537687531205</v>
      </c>
    </row>
    <row r="150" spans="1:16" x14ac:dyDescent="0.25">
      <c r="A150" s="44">
        <f>[1]python!A150</f>
        <v>0.10249999999999999</v>
      </c>
      <c r="B150" s="44">
        <f>[1]python!B150</f>
        <v>1.8276272855658301E-2</v>
      </c>
      <c r="C150" s="44">
        <f>[1]python!C150</f>
        <v>8.8673285499007801E-3</v>
      </c>
      <c r="D150" s="44">
        <f>[1]python!D150</f>
        <v>0.206541618323626</v>
      </c>
      <c r="E150" s="44">
        <f>[1]python!E150</f>
        <v>0.18730374295213501</v>
      </c>
      <c r="F150" s="44">
        <f>[1]python!F150</f>
        <v>0.71000002225018399</v>
      </c>
      <c r="G150" s="29">
        <f>[1]python!G150</f>
        <v>2.9566899414636898E-2</v>
      </c>
      <c r="H150" s="7">
        <f>[1]python!H150</f>
        <v>20</v>
      </c>
      <c r="I150" s="2">
        <f>[1]python!J150</f>
        <v>0.3</v>
      </c>
      <c r="J150" s="2">
        <f>[1]python!L150</f>
        <v>0.8</v>
      </c>
      <c r="K150" s="2">
        <f>[1]python!M150</f>
        <v>1.023213736828027</v>
      </c>
      <c r="L150" s="2">
        <f t="shared" si="4"/>
        <v>1.5624999999999998</v>
      </c>
      <c r="M150" s="2">
        <f t="shared" si="5"/>
        <v>9.9663619910867838E-3</v>
      </c>
      <c r="N150" s="2" t="str">
        <f>[1]python!N150</f>
        <v>20nc0.3Ramirez,2022</v>
      </c>
      <c r="O150">
        <v>3.2778537687531202E-2</v>
      </c>
      <c r="P150">
        <v>32.778537687531205</v>
      </c>
    </row>
    <row r="151" spans="1:16" x14ac:dyDescent="0.25">
      <c r="A151" s="44">
        <f>[1]python!A151</f>
        <v>9.375E-2</v>
      </c>
      <c r="B151" s="44">
        <f>[1]python!B151</f>
        <v>1.7086005724092301E-2</v>
      </c>
      <c r="C151" s="44">
        <f>[1]python!C151</f>
        <v>8.4220358753618902E-3</v>
      </c>
      <c r="D151" s="44">
        <f>[1]python!D151</f>
        <v>0.20718346380085301</v>
      </c>
      <c r="E151" s="44">
        <f>[1]python!E151</f>
        <v>0.18833235265213399</v>
      </c>
      <c r="F151" s="44">
        <f>[1]python!F151</f>
        <v>0.67500002610871701</v>
      </c>
      <c r="G151" s="29">
        <f>[1]python!G151</f>
        <v>2.9566899414636898E-2</v>
      </c>
      <c r="H151" s="7">
        <f>[1]python!H151</f>
        <v>20</v>
      </c>
      <c r="I151" s="2">
        <f>[1]python!J151</f>
        <v>0.3</v>
      </c>
      <c r="J151" s="2">
        <f>[1]python!L151</f>
        <v>0.75</v>
      </c>
      <c r="K151" s="2">
        <f>[1]python!M151</f>
        <v>1.2362874973748257</v>
      </c>
      <c r="L151" s="2">
        <f t="shared" si="4"/>
        <v>1.7777777777777777</v>
      </c>
      <c r="M151" s="2">
        <f t="shared" si="5"/>
        <v>9.2119477228899724E-2</v>
      </c>
      <c r="N151" s="2" t="str">
        <f>[1]python!N151</f>
        <v>20nc0.3Ramirez,2022</v>
      </c>
      <c r="O151">
        <v>3.2778537687531202E-2</v>
      </c>
      <c r="P151">
        <v>32.778537687531205</v>
      </c>
    </row>
    <row r="152" spans="1:16" x14ac:dyDescent="0.25">
      <c r="A152" s="44">
        <f>[1]python!A152</f>
        <v>8.1250000000000003E-2</v>
      </c>
      <c r="B152" s="44">
        <f>[1]python!B152</f>
        <v>1.53178474650589E-2</v>
      </c>
      <c r="C152" s="44">
        <f>[1]python!C152</f>
        <v>7.7297602980048001E-3</v>
      </c>
      <c r="D152" s="44">
        <f>[1]python!D152</f>
        <v>0.208160517716065</v>
      </c>
      <c r="E152" s="44">
        <f>[1]python!E152</f>
        <v>0.18992142421899799</v>
      </c>
      <c r="F152" s="44">
        <f>[1]python!F152</f>
        <v>0.62500003213649902</v>
      </c>
      <c r="G152" s="29">
        <f>[1]python!G152</f>
        <v>2.9566899414636898E-2</v>
      </c>
      <c r="H152" s="7">
        <f>[1]python!H152</f>
        <v>20</v>
      </c>
      <c r="I152" s="2">
        <f>[1]python!J152</f>
        <v>0.3</v>
      </c>
      <c r="J152" s="2">
        <f>[1]python!L152</f>
        <v>0.66</v>
      </c>
      <c r="K152" s="2">
        <f>[1]python!M152</f>
        <v>3.5703897867201908</v>
      </c>
      <c r="L152" s="2">
        <f t="shared" si="4"/>
        <v>2.2956841138659319</v>
      </c>
      <c r="M152" s="2">
        <f t="shared" si="5"/>
        <v>0.55271563151301095</v>
      </c>
      <c r="N152" s="2" t="str">
        <f>[1]python!N152</f>
        <v>20nc0.3Ramirez,2022</v>
      </c>
      <c r="O152">
        <v>3.2778537687531202E-2</v>
      </c>
      <c r="P152">
        <v>32.778537687531205</v>
      </c>
    </row>
    <row r="153" spans="1:16" x14ac:dyDescent="0.25">
      <c r="A153" s="44">
        <f>[1]python!A153</f>
        <v>6.8750000000000006E-2</v>
      </c>
      <c r="B153" s="44">
        <f>[1]python!B153</f>
        <v>1.3457686604522699E-2</v>
      </c>
      <c r="C153" s="44">
        <f>[1]python!C153</f>
        <v>6.95974387746124E-3</v>
      </c>
      <c r="D153" s="44">
        <f>[1]python!D153</f>
        <v>0.20922550571682</v>
      </c>
      <c r="E153" s="44">
        <f>[1]python!E153</f>
        <v>0.19167153801801201</v>
      </c>
      <c r="F153" s="44">
        <f>[1]python!F153</f>
        <v>0.57500003891586504</v>
      </c>
      <c r="G153" s="29">
        <f>[1]python!G153</f>
        <v>2.9566899414636898E-2</v>
      </c>
      <c r="H153" s="7">
        <f>[1]python!H153</f>
        <v>20</v>
      </c>
      <c r="I153" s="2">
        <f>[1]python!J153</f>
        <v>0.3</v>
      </c>
      <c r="J153" s="2">
        <f>[1]python!L153</f>
        <v>0.56000000000000005</v>
      </c>
      <c r="K153" s="2">
        <f>[1]python!M153</f>
        <v>3.6090236158055822</v>
      </c>
      <c r="L153" s="2">
        <f t="shared" si="4"/>
        <v>3.1887755102040813</v>
      </c>
      <c r="M153" s="2">
        <f t="shared" si="5"/>
        <v>0.55738972389394714</v>
      </c>
      <c r="N153" s="2" t="str">
        <f>[1]python!N153</f>
        <v>20nc0.3Ramirez,2022</v>
      </c>
      <c r="O153">
        <v>3.2778537687531202E-2</v>
      </c>
      <c r="P153">
        <v>32.778537687531205</v>
      </c>
    </row>
    <row r="154" spans="1:16" x14ac:dyDescent="0.25">
      <c r="A154" s="44">
        <f>[1]python!A154</f>
        <v>5.3749999999999999E-2</v>
      </c>
      <c r="B154" s="44">
        <f>[1]python!B154</f>
        <v>1.1077662823533001E-2</v>
      </c>
      <c r="C154" s="44">
        <f>[1]python!C154</f>
        <v>5.9085271677465903E-3</v>
      </c>
      <c r="D154" s="44">
        <f>[1]python!D154</f>
        <v>0.21066046410119599</v>
      </c>
      <c r="E154" s="44">
        <f>[1]python!E154</f>
        <v>0.19402435243508501</v>
      </c>
      <c r="F154" s="44">
        <f>[1]python!F154</f>
        <v>0.51500004837320201</v>
      </c>
      <c r="G154" s="29">
        <f>[1]python!G154</f>
        <v>2.9566899414636898E-2</v>
      </c>
      <c r="H154" s="7">
        <f>[1]python!H154</f>
        <v>20</v>
      </c>
      <c r="I154" s="2">
        <f>[1]python!J154</f>
        <v>0.3</v>
      </c>
      <c r="J154" s="2">
        <f>[1]python!L154</f>
        <v>0.4</v>
      </c>
      <c r="K154" s="2">
        <f>[1]python!M154</f>
        <v>22.691714041021879</v>
      </c>
      <c r="L154" s="2">
        <f t="shared" si="4"/>
        <v>6.2499999999999991</v>
      </c>
      <c r="M154" s="2">
        <f t="shared" si="5"/>
        <v>1.3558673019864085</v>
      </c>
      <c r="N154" s="2" t="str">
        <f>[1]python!N154</f>
        <v>20nc0.3Ramirez,2022</v>
      </c>
      <c r="O154">
        <v>3.2778537687531202E-2</v>
      </c>
      <c r="P154">
        <v>32.778537687531205</v>
      </c>
    </row>
    <row r="155" spans="1:16" ht="15.75" thickBot="1" x14ac:dyDescent="0.3">
      <c r="A155" s="45">
        <f>[1]python!A155</f>
        <v>4.2500000000000003E-2</v>
      </c>
      <c r="B155" s="45">
        <f>[1]python!B155</f>
        <v>9.16003656156744E-3</v>
      </c>
      <c r="C155" s="45">
        <f>[1]python!C155</f>
        <v>5.0049947957713E-3</v>
      </c>
      <c r="D155" s="45">
        <f>[1]python!D155</f>
        <v>0.21189499087832001</v>
      </c>
      <c r="E155" s="45">
        <f>[1]python!E155</f>
        <v>0.196006033369681</v>
      </c>
      <c r="F155" s="45">
        <f>[1]python!F155</f>
        <v>0.47000005676842799</v>
      </c>
      <c r="G155" s="30">
        <f>[1]python!G155</f>
        <v>2.9566899414636898E-2</v>
      </c>
      <c r="H155" s="8">
        <f>[1]python!H155</f>
        <v>20</v>
      </c>
      <c r="I155" s="3">
        <f>[1]python!J155</f>
        <v>0.3</v>
      </c>
      <c r="J155" s="3">
        <f>[1]python!L155</f>
        <v>0.25</v>
      </c>
      <c r="K155" s="3">
        <f>[1]python!M155</f>
        <v>799.52755565681036</v>
      </c>
      <c r="L155" s="3">
        <f t="shared" si="4"/>
        <v>16</v>
      </c>
      <c r="M155" s="3">
        <f t="shared" si="5"/>
        <v>2.9028334362667065</v>
      </c>
      <c r="N155" s="3" t="str">
        <f>[1]python!N155</f>
        <v>20nc0.3Ramirez,2022</v>
      </c>
      <c r="O155">
        <v>3.2778537687531202E-2</v>
      </c>
      <c r="P155">
        <v>32.778537687531205</v>
      </c>
    </row>
    <row r="156" spans="1:16" x14ac:dyDescent="0.25">
      <c r="A156" s="43">
        <f>[1]python!A156</f>
        <v>0.16375000000000001</v>
      </c>
      <c r="B156" s="43">
        <f>[1]python!B156</f>
        <v>5.0231975483392699E-2</v>
      </c>
      <c r="C156" s="43">
        <f>[1]python!C156</f>
        <v>3.7297830505215301E-3</v>
      </c>
      <c r="D156" s="43">
        <f>[1]python!D156</f>
        <v>1.5389096743666399</v>
      </c>
      <c r="E156" s="43">
        <f>[1]python!E156</f>
        <v>1.1287611472919401</v>
      </c>
      <c r="F156" s="43">
        <f>[1]python!F156</f>
        <v>2.6550000198790702</v>
      </c>
      <c r="G156" s="28">
        <f>[1]python!G156</f>
        <v>5.5316631481238797E-2</v>
      </c>
      <c r="H156" s="6">
        <f>[1]python!H156</f>
        <v>20</v>
      </c>
      <c r="I156" s="1">
        <f>[1]python!J156</f>
        <v>2</v>
      </c>
      <c r="J156" s="1">
        <f>[1]python!L156</f>
        <v>0.81</v>
      </c>
      <c r="K156" s="1">
        <f>[1]python!M156</f>
        <v>0.49314246312158122</v>
      </c>
      <c r="L156" s="1">
        <f t="shared" si="4"/>
        <v>1.5241579027587255</v>
      </c>
      <c r="M156" s="1">
        <f t="shared" si="5"/>
        <v>-0.30702759997263168</v>
      </c>
      <c r="N156" s="1" t="str">
        <f>[1]python!N156</f>
        <v>20nc2Ramirez,2022</v>
      </c>
      <c r="O156">
        <v>3.3989764002110401E-2</v>
      </c>
      <c r="P156">
        <v>33.989764002110398</v>
      </c>
    </row>
    <row r="157" spans="1:16" x14ac:dyDescent="0.25">
      <c r="A157" s="44">
        <f>[1]python!A157</f>
        <v>0.155</v>
      </c>
      <c r="B157" s="44">
        <f>[1]python!B157</f>
        <v>4.7915855114863203E-2</v>
      </c>
      <c r="C157" s="44">
        <f>[1]python!C157</f>
        <v>3.5834046339110201E-3</v>
      </c>
      <c r="D157" s="44">
        <f>[1]python!D157</f>
        <v>1.5388524681604301</v>
      </c>
      <c r="E157" s="44">
        <f>[1]python!E157</f>
        <v>1.12897094802901</v>
      </c>
      <c r="F157" s="44">
        <f>[1]python!F157</f>
        <v>2.6200000225212601</v>
      </c>
      <c r="G157" s="29">
        <f>[1]python!G157</f>
        <v>5.5316631481238797E-2</v>
      </c>
      <c r="H157" s="7">
        <f>[1]python!H157</f>
        <v>20</v>
      </c>
      <c r="I157" s="2">
        <f>[1]python!J157</f>
        <v>2</v>
      </c>
      <c r="J157" s="2">
        <f>[1]python!L157</f>
        <v>0.77</v>
      </c>
      <c r="K157" s="2">
        <f>[1]python!M157</f>
        <v>0.75993320144332632</v>
      </c>
      <c r="L157" s="2">
        <f t="shared" si="4"/>
        <v>1.6866250632484399</v>
      </c>
      <c r="M157" s="2">
        <f t="shared" si="5"/>
        <v>-0.11922458077122647</v>
      </c>
      <c r="N157" s="2" t="str">
        <f>[1]python!N157</f>
        <v>20nc2Ramirez,2022</v>
      </c>
      <c r="O157">
        <v>3.3989764002110401E-2</v>
      </c>
      <c r="P157">
        <v>33.989764002110398</v>
      </c>
    </row>
    <row r="158" spans="1:16" x14ac:dyDescent="0.25">
      <c r="A158" s="44">
        <f>[1]python!A158</f>
        <v>0.13500000000000001</v>
      </c>
      <c r="B158" s="44">
        <f>[1]python!B158</f>
        <v>4.2502403527834097E-2</v>
      </c>
      <c r="C158" s="44">
        <f>[1]python!C158</f>
        <v>3.2314324097177799E-3</v>
      </c>
      <c r="D158" s="44">
        <f>[1]python!D158</f>
        <v>1.53883002870818</v>
      </c>
      <c r="E158" s="44">
        <f>[1]python!E158</f>
        <v>1.12958763493228</v>
      </c>
      <c r="F158" s="44">
        <f>[1]python!F158</f>
        <v>2.54000002893026</v>
      </c>
      <c r="G158" s="29">
        <f>[1]python!G158</f>
        <v>5.5316631481238797E-2</v>
      </c>
      <c r="H158" s="7">
        <f>[1]python!H158</f>
        <v>20</v>
      </c>
      <c r="I158" s="2">
        <f>[1]python!J158</f>
        <v>2</v>
      </c>
      <c r="J158" s="2">
        <f>[1]python!L158</f>
        <v>0.67</v>
      </c>
      <c r="K158" s="2">
        <f>[1]python!M158</f>
        <v>1.2585745387688725</v>
      </c>
      <c r="L158" s="2">
        <f t="shared" si="4"/>
        <v>2.227667631989307</v>
      </c>
      <c r="M158" s="2">
        <f t="shared" si="5"/>
        <v>9.9878941630416482E-2</v>
      </c>
      <c r="N158" s="2" t="str">
        <f>[1]python!N158</f>
        <v>20nc2Ramirez,2022</v>
      </c>
      <c r="O158">
        <v>3.3989764002110401E-2</v>
      </c>
      <c r="P158">
        <v>33.989764002110398</v>
      </c>
    </row>
    <row r="159" spans="1:16" x14ac:dyDescent="0.25">
      <c r="A159" s="44">
        <f>[1]python!A159</f>
        <v>0.10875</v>
      </c>
      <c r="B159" s="44">
        <f>[1]python!B159</f>
        <v>3.5121260352521597E-2</v>
      </c>
      <c r="C159" s="44">
        <f>[1]python!C159</f>
        <v>2.7292537264886601E-3</v>
      </c>
      <c r="D159" s="44">
        <f>[1]python!D159</f>
        <v>1.53906824703766</v>
      </c>
      <c r="E159" s="44">
        <f>[1]python!E159</f>
        <v>1.13070160471278</v>
      </c>
      <c r="F159" s="44">
        <f>[1]python!F159</f>
        <v>2.4350000382720598</v>
      </c>
      <c r="G159" s="29">
        <f>[1]python!G159</f>
        <v>5.5316631481238797E-2</v>
      </c>
      <c r="H159" s="7">
        <f>[1]python!H159</f>
        <v>20</v>
      </c>
      <c r="I159" s="2">
        <f>[1]python!J159</f>
        <v>2</v>
      </c>
      <c r="J159" s="2">
        <f>[1]python!L159</f>
        <v>0.52</v>
      </c>
      <c r="K159" s="2">
        <f>[1]python!M159</f>
        <v>3.7101074675087506</v>
      </c>
      <c r="L159" s="2">
        <f t="shared" si="4"/>
        <v>3.6982248520710055</v>
      </c>
      <c r="M159" s="2">
        <f t="shared" si="5"/>
        <v>0.56938648963393157</v>
      </c>
      <c r="N159" s="2" t="str">
        <f>[1]python!N159</f>
        <v>20nc2Ramirez,2022</v>
      </c>
      <c r="O159">
        <v>3.3989764002110401E-2</v>
      </c>
      <c r="P159">
        <v>33.989764002110398</v>
      </c>
    </row>
    <row r="160" spans="1:16" x14ac:dyDescent="0.25">
      <c r="A160" s="44">
        <f>[1]python!A160</f>
        <v>0.10125000000000001</v>
      </c>
      <c r="B160" s="44">
        <f>[1]python!B160</f>
        <v>3.2949295991668598E-2</v>
      </c>
      <c r="C160" s="44">
        <f>[1]python!C160</f>
        <v>2.5765986443032399E-3</v>
      </c>
      <c r="D160" s="44">
        <f>[1]python!D160</f>
        <v>1.5392012565314701</v>
      </c>
      <c r="E160" s="44">
        <f>[1]python!E160</f>
        <v>1.13108666764276</v>
      </c>
      <c r="F160" s="44">
        <f>[1]python!F160</f>
        <v>2.4050000411729999</v>
      </c>
      <c r="G160" s="29">
        <f>[1]python!G160</f>
        <v>5.5316631481238797E-2</v>
      </c>
      <c r="H160" s="7">
        <f>[1]python!H160</f>
        <v>20</v>
      </c>
      <c r="I160" s="2">
        <f>[1]python!J160</f>
        <v>2</v>
      </c>
      <c r="J160" s="2">
        <f>[1]python!L160</f>
        <v>0.46</v>
      </c>
      <c r="K160" s="2">
        <f>[1]python!M160</f>
        <v>5.4164424291843156</v>
      </c>
      <c r="L160" s="2">
        <f t="shared" si="4"/>
        <v>4.7258979206049148</v>
      </c>
      <c r="M160" s="2">
        <f t="shared" si="5"/>
        <v>0.73371413143516262</v>
      </c>
      <c r="N160" s="2" t="str">
        <f>[1]python!N160</f>
        <v>20nc2Ramirez,2022</v>
      </c>
      <c r="O160">
        <v>3.3989764002110401E-2</v>
      </c>
      <c r="P160">
        <v>33.989764002110398</v>
      </c>
    </row>
    <row r="161" spans="1:16" x14ac:dyDescent="0.25">
      <c r="A161" s="44">
        <f>[1]python!A161</f>
        <v>0.09</v>
      </c>
      <c r="B161" s="44">
        <f>[1]python!B161</f>
        <v>2.9634352990381599E-2</v>
      </c>
      <c r="C161" s="44">
        <f>[1]python!C161</f>
        <v>2.3393518991523701E-3</v>
      </c>
      <c r="D161" s="44">
        <f>[1]python!D161</f>
        <v>1.5394622880764</v>
      </c>
      <c r="E161" s="44">
        <f>[1]python!E161</f>
        <v>1.13172239025059</v>
      </c>
      <c r="F161" s="44">
        <f>[1]python!F161</f>
        <v>2.3600000457513102</v>
      </c>
      <c r="G161" s="29">
        <f>[1]python!G161</f>
        <v>5.5316631481238797E-2</v>
      </c>
      <c r="H161" s="7">
        <f>[1]python!H161</f>
        <v>20</v>
      </c>
      <c r="I161" s="2">
        <f>[1]python!J161</f>
        <v>2</v>
      </c>
      <c r="J161" s="2">
        <f>[1]python!L161</f>
        <v>0.38</v>
      </c>
      <c r="K161" s="2">
        <f>[1]python!M161</f>
        <v>11.967947258604474</v>
      </c>
      <c r="L161" s="2">
        <f t="shared" si="4"/>
        <v>6.9252077562326866</v>
      </c>
      <c r="M161" s="2">
        <f t="shared" si="5"/>
        <v>1.0780196666377395</v>
      </c>
      <c r="N161" s="2" t="str">
        <f>[1]python!N161</f>
        <v>20nc2Ramirez,2022</v>
      </c>
      <c r="O161">
        <v>3.3989764002110401E-2</v>
      </c>
      <c r="P161">
        <v>33.989764002110398</v>
      </c>
    </row>
    <row r="162" spans="1:16" x14ac:dyDescent="0.25">
      <c r="A162" s="44">
        <f>[1]python!A162</f>
        <v>7.9375000000000001E-2</v>
      </c>
      <c r="B162" s="44">
        <f>[1]python!B162</f>
        <v>2.64370282996482E-2</v>
      </c>
      <c r="C162" s="44">
        <f>[1]python!C162</f>
        <v>2.1056710798872799E-3</v>
      </c>
      <c r="D162" s="44">
        <f>[1]python!D162</f>
        <v>1.53978279357073</v>
      </c>
      <c r="E162" s="44">
        <f>[1]python!E162</f>
        <v>1.13238886005231</v>
      </c>
      <c r="F162" s="44">
        <f>[1]python!F162</f>
        <v>2.3175000503560699</v>
      </c>
      <c r="G162" s="29">
        <f>[1]python!G162</f>
        <v>5.5316631481238797E-2</v>
      </c>
      <c r="H162" s="7">
        <f>[1]python!H162</f>
        <v>20</v>
      </c>
      <c r="I162" s="2">
        <f>[1]python!J162</f>
        <v>2</v>
      </c>
      <c r="J162" s="2">
        <f>[1]python!L162</f>
        <v>0.28000000000000003</v>
      </c>
      <c r="K162" s="2">
        <f>[1]python!M162</f>
        <v>18.11329916145365</v>
      </c>
      <c r="L162" s="2">
        <f t="shared" si="4"/>
        <v>12.755102040816325</v>
      </c>
      <c r="M162" s="2">
        <f t="shared" si="5"/>
        <v>1.2579975600390894</v>
      </c>
      <c r="N162" s="2" t="str">
        <f>[1]python!N162</f>
        <v>20nc2Ramirez,2022</v>
      </c>
      <c r="O162">
        <v>3.3989764002110401E-2</v>
      </c>
      <c r="P162">
        <v>33.989764002110398</v>
      </c>
    </row>
    <row r="163" spans="1:16" ht="15.75" thickBot="1" x14ac:dyDescent="0.3">
      <c r="A163" s="45">
        <f>[1]python!A163</f>
        <v>6.8750000000000006E-2</v>
      </c>
      <c r="B163" s="45">
        <f>[1]python!B163</f>
        <v>2.3171128540258702E-2</v>
      </c>
      <c r="C163" s="45">
        <f>[1]python!C163</f>
        <v>1.86213161963199E-3</v>
      </c>
      <c r="D163" s="45">
        <f>[1]python!D163</f>
        <v>1.5401819247718</v>
      </c>
      <c r="E163" s="45">
        <f>[1]python!E163</f>
        <v>1.1331213147220001</v>
      </c>
      <c r="F163" s="45">
        <f>[1]python!F163</f>
        <v>2.2750000552706902</v>
      </c>
      <c r="G163" s="30">
        <f>[1]python!G163</f>
        <v>5.5316631481238797E-2</v>
      </c>
      <c r="H163" s="8">
        <f>[1]python!H163</f>
        <v>20</v>
      </c>
      <c r="I163" s="3">
        <f>[1]python!J163</f>
        <v>2</v>
      </c>
      <c r="J163" s="3">
        <f>[1]python!L163</f>
        <v>0.17</v>
      </c>
      <c r="K163" s="3">
        <f>[1]python!M163</f>
        <v>50.585929059625144</v>
      </c>
      <c r="L163" s="3">
        <f t="shared" si="4"/>
        <v>34.602076124567468</v>
      </c>
      <c r="M163" s="3">
        <f t="shared" si="5"/>
        <v>1.7040297306424261</v>
      </c>
      <c r="N163" s="3" t="str">
        <f>[1]python!N163</f>
        <v>20nc2Ramirez,2022</v>
      </c>
      <c r="O163">
        <v>3.3989764002110401E-2</v>
      </c>
      <c r="P163">
        <v>33.989764002110398</v>
      </c>
    </row>
    <row r="164" spans="1:16" x14ac:dyDescent="0.25">
      <c r="A164" s="43">
        <f>[1]python!A164</f>
        <v>0.23874999999999999</v>
      </c>
      <c r="B164" s="43">
        <f>[1]python!B164</f>
        <v>0.37638484464817201</v>
      </c>
      <c r="C164" s="43">
        <f>[1]python!C164</f>
        <v>1.5479665293979599E-3</v>
      </c>
      <c r="D164" s="43">
        <f>[1]python!D164</f>
        <v>6.6489558063429302</v>
      </c>
      <c r="E164" s="43">
        <f>[1]python!E164</f>
        <v>3.0173204245163601</v>
      </c>
      <c r="F164" s="43">
        <f>[1]python!F164</f>
        <v>5.9549999747314803</v>
      </c>
      <c r="G164" s="28">
        <f>[1]python!G164</f>
        <v>5.1981157494307699E-2</v>
      </c>
      <c r="H164" s="6">
        <f>[1]python!H164</f>
        <v>20</v>
      </c>
      <c r="I164" s="1">
        <f>[1]python!J164</f>
        <v>5</v>
      </c>
      <c r="J164" s="1">
        <f>[1]python!L164</f>
        <v>1.17</v>
      </c>
      <c r="K164" s="1">
        <f>[1]python!M164</f>
        <v>5.7780650893354657E-2</v>
      </c>
      <c r="L164" s="1">
        <f t="shared" si="4"/>
        <v>0.73051355102637161</v>
      </c>
      <c r="M164" s="1">
        <f t="shared" si="5"/>
        <v>-1.2382175701796021</v>
      </c>
      <c r="N164" s="1" t="str">
        <f>[1]python!N164</f>
        <v>20nc5Ramirez,2022</v>
      </c>
      <c r="O164">
        <v>6.0894192422954602E-2</v>
      </c>
      <c r="P164">
        <v>60.894192422954603</v>
      </c>
    </row>
    <row r="165" spans="1:16" x14ac:dyDescent="0.25">
      <c r="A165" s="44">
        <f>[1]python!A165</f>
        <v>0.19</v>
      </c>
      <c r="B165" s="44">
        <f>[1]python!B165</f>
        <v>0.307233034486393</v>
      </c>
      <c r="C165" s="44">
        <f>[1]python!C165</f>
        <v>1.3090878110926501E-3</v>
      </c>
      <c r="D165" s="44">
        <f>[1]python!D165</f>
        <v>6.5983340095931604</v>
      </c>
      <c r="E165" s="44">
        <f>[1]python!E165</f>
        <v>2.9968247656679101</v>
      </c>
      <c r="F165" s="44">
        <f>[1]python!F165</f>
        <v>5.7599999847689203</v>
      </c>
      <c r="G165" s="29">
        <f>[1]python!G165</f>
        <v>5.1981157494307699E-2</v>
      </c>
      <c r="H165" s="7">
        <f>[1]python!H165</f>
        <v>20</v>
      </c>
      <c r="I165" s="2">
        <f>[1]python!J165</f>
        <v>5</v>
      </c>
      <c r="J165" s="2">
        <f>[1]python!L165</f>
        <v>1.01</v>
      </c>
      <c r="K165" s="2">
        <f>[1]python!M165</f>
        <v>0.15287596907294354</v>
      </c>
      <c r="L165" s="2">
        <f t="shared" si="4"/>
        <v>0.98029604940692083</v>
      </c>
      <c r="M165" s="2">
        <f t="shared" si="5"/>
        <v>-0.81566077697643968</v>
      </c>
      <c r="N165" s="2" t="str">
        <f>[1]python!N165</f>
        <v>20nc5Ramirez,2022</v>
      </c>
      <c r="O165">
        <v>6.0894192422954602E-2</v>
      </c>
      <c r="P165">
        <v>60.894192422954603</v>
      </c>
    </row>
    <row r="166" spans="1:16" x14ac:dyDescent="0.25">
      <c r="A166" s="44">
        <f>[1]python!A166</f>
        <v>0.17</v>
      </c>
      <c r="B166" s="44">
        <f>[1]python!B166</f>
        <v>0.27783917589914198</v>
      </c>
      <c r="C166" s="44">
        <f>[1]python!C166</f>
        <v>1.2015453092939601E-3</v>
      </c>
      <c r="D166" s="44">
        <f>[1]python!D166</f>
        <v>6.5773299596571704</v>
      </c>
      <c r="E166" s="44">
        <f>[1]python!E166</f>
        <v>2.98865148812216</v>
      </c>
      <c r="F166" s="44">
        <f>[1]python!F166</f>
        <v>5.6799999893801898</v>
      </c>
      <c r="G166" s="29">
        <f>[1]python!G166</f>
        <v>5.1981157494307699E-2</v>
      </c>
      <c r="H166" s="7">
        <f>[1]python!H166</f>
        <v>20</v>
      </c>
      <c r="I166" s="2">
        <f>[1]python!J166</f>
        <v>5</v>
      </c>
      <c r="J166" s="2">
        <f>[1]python!L166</f>
        <v>0.93</v>
      </c>
      <c r="K166" s="2">
        <f>[1]python!M166</f>
        <v>0.3031754308477802</v>
      </c>
      <c r="L166" s="2">
        <f t="shared" si="4"/>
        <v>1.1562030292519365</v>
      </c>
      <c r="M166" s="2">
        <f t="shared" si="5"/>
        <v>-0.51830599657421095</v>
      </c>
      <c r="N166" s="2" t="str">
        <f>[1]python!N166</f>
        <v>20nc5Ramirez,2022</v>
      </c>
      <c r="O166">
        <v>6.0894192422954602E-2</v>
      </c>
      <c r="P166">
        <v>60.894192422954603</v>
      </c>
    </row>
    <row r="167" spans="1:16" x14ac:dyDescent="0.25">
      <c r="A167" s="44">
        <f>[1]python!A167</f>
        <v>0.13750000000000001</v>
      </c>
      <c r="B167" s="44">
        <f>[1]python!B167</f>
        <v>0.228726090936998</v>
      </c>
      <c r="C167" s="44">
        <f>[1]python!C167</f>
        <v>1.0136909237762901E-3</v>
      </c>
      <c r="D167" s="44">
        <f>[1]python!D167</f>
        <v>6.5429468647716904</v>
      </c>
      <c r="E167" s="44">
        <f>[1]python!E167</f>
        <v>2.9756706021273001</v>
      </c>
      <c r="F167" s="44">
        <f>[1]python!F167</f>
        <v>5.5499999976687402</v>
      </c>
      <c r="G167" s="29">
        <f>[1]python!G167</f>
        <v>5.1981157494307699E-2</v>
      </c>
      <c r="H167" s="7">
        <f>[1]python!H167</f>
        <v>20</v>
      </c>
      <c r="I167" s="2">
        <f>[1]python!J167</f>
        <v>5</v>
      </c>
      <c r="J167" s="2">
        <f>[1]python!L167</f>
        <v>0.77</v>
      </c>
      <c r="K167" s="2">
        <f>[1]python!M167</f>
        <v>1.0896271984388433</v>
      </c>
      <c r="L167" s="2">
        <f t="shared" si="4"/>
        <v>1.6866250632484399</v>
      </c>
      <c r="M167" s="2">
        <f t="shared" si="5"/>
        <v>3.7277935229945339E-2</v>
      </c>
      <c r="N167" s="2" t="str">
        <f>[1]python!N167</f>
        <v>20nc5Ramirez,2022</v>
      </c>
      <c r="O167">
        <v>6.0894192422954602E-2</v>
      </c>
      <c r="P167">
        <v>60.894192422954603</v>
      </c>
    </row>
    <row r="168" spans="1:16" x14ac:dyDescent="0.25">
      <c r="A168" s="44">
        <f>[1]python!A168</f>
        <v>0.12625</v>
      </c>
      <c r="B168" s="44">
        <f>[1]python!B168</f>
        <v>0.211321095222857</v>
      </c>
      <c r="C168" s="44">
        <f>[1]python!C168</f>
        <v>9.4463630921748799E-4</v>
      </c>
      <c r="D168" s="44">
        <f>[1]python!D168</f>
        <v>6.5309807324269702</v>
      </c>
      <c r="E168" s="44">
        <f>[1]python!E168</f>
        <v>2.97126566118042</v>
      </c>
      <c r="F168" s="44">
        <f>[1]python!F168</f>
        <v>5.5050000008138102</v>
      </c>
      <c r="G168" s="29">
        <f>[1]python!G168</f>
        <v>5.1981157494307699E-2</v>
      </c>
      <c r="H168" s="7">
        <f>[1]python!H168</f>
        <v>20</v>
      </c>
      <c r="I168" s="2">
        <f>[1]python!J168</f>
        <v>5</v>
      </c>
      <c r="J168" s="2">
        <f>[1]python!L168</f>
        <v>0.71</v>
      </c>
      <c r="K168" s="2">
        <f>[1]python!M168</f>
        <v>1.7407291661080397</v>
      </c>
      <c r="L168" s="2">
        <f t="shared" si="4"/>
        <v>1.9837333862328903</v>
      </c>
      <c r="M168" s="2">
        <f t="shared" si="5"/>
        <v>0.24073120603146933</v>
      </c>
      <c r="N168" s="2" t="str">
        <f>[1]python!N168</f>
        <v>20nc5Ramirez,2022</v>
      </c>
      <c r="O168">
        <v>6.0894192422954602E-2</v>
      </c>
      <c r="P168">
        <v>60.894192422954603</v>
      </c>
    </row>
    <row r="169" spans="1:16" x14ac:dyDescent="0.25">
      <c r="A169" s="44">
        <f>[1]python!A169</f>
        <v>0.11125</v>
      </c>
      <c r="B169" s="44">
        <f>[1]python!B169</f>
        <v>0.18777878584115701</v>
      </c>
      <c r="C169" s="44">
        <f>[1]python!C169</f>
        <v>8.4914463271791498E-4</v>
      </c>
      <c r="D169" s="44">
        <f>[1]python!D169</f>
        <v>6.5149809683742097</v>
      </c>
      <c r="E169" s="44">
        <f>[1]python!E169</f>
        <v>2.9654644739313101</v>
      </c>
      <c r="F169" s="44">
        <f>[1]python!F169</f>
        <v>5.4450000052727701</v>
      </c>
      <c r="G169" s="29">
        <f>[1]python!G169</f>
        <v>5.1981157494307699E-2</v>
      </c>
      <c r="H169" s="7">
        <f>[1]python!H169</f>
        <v>20</v>
      </c>
      <c r="I169" s="2">
        <f>[1]python!J169</f>
        <v>5</v>
      </c>
      <c r="J169" s="2">
        <f>[1]python!L169</f>
        <v>0.61</v>
      </c>
      <c r="K169" s="2">
        <f>[1]python!M169</f>
        <v>3.0983839310722256</v>
      </c>
      <c r="L169" s="2">
        <f t="shared" si="4"/>
        <v>2.6874496103198067</v>
      </c>
      <c r="M169" s="2">
        <f t="shared" si="5"/>
        <v>0.49113523163334555</v>
      </c>
      <c r="N169" s="2" t="str">
        <f>[1]python!N169</f>
        <v>20nc5Ramirez,2022</v>
      </c>
      <c r="O169">
        <v>6.0894192422954602E-2</v>
      </c>
      <c r="P169">
        <v>60.894192422954603</v>
      </c>
    </row>
    <row r="170" spans="1:16" x14ac:dyDescent="0.25">
      <c r="A170" s="44">
        <f>[1]python!A170</f>
        <v>9.7500000000000003E-2</v>
      </c>
      <c r="B170" s="44">
        <f>[1]python!B170</f>
        <v>0.16585245262074599</v>
      </c>
      <c r="C170" s="44">
        <f>[1]python!C170</f>
        <v>7.5803570061516105E-4</v>
      </c>
      <c r="D170" s="44">
        <f>[1]python!D170</f>
        <v>6.5002741625277398</v>
      </c>
      <c r="E170" s="44">
        <f>[1]python!E170</f>
        <v>2.9602200071056499</v>
      </c>
      <c r="F170" s="44">
        <f>[1]python!F170</f>
        <v>5.3900000096665597</v>
      </c>
      <c r="G170" s="29">
        <f>[1]python!G170</f>
        <v>5.1981157494307699E-2</v>
      </c>
      <c r="H170" s="7">
        <f>[1]python!H170</f>
        <v>20</v>
      </c>
      <c r="I170" s="2">
        <f>[1]python!J170</f>
        <v>5</v>
      </c>
      <c r="J170" s="2">
        <f>[1]python!L170</f>
        <v>0.51</v>
      </c>
      <c r="K170" s="2">
        <f>[1]python!M170</f>
        <v>5.6151890569047076</v>
      </c>
      <c r="L170" s="2">
        <f t="shared" si="4"/>
        <v>3.8446751249519417</v>
      </c>
      <c r="M170" s="2">
        <f t="shared" si="5"/>
        <v>0.74936438303527741</v>
      </c>
      <c r="N170" s="2" t="str">
        <f>[1]python!N170</f>
        <v>20nc5Ramirez,2022</v>
      </c>
      <c r="O170">
        <v>6.0894192422954602E-2</v>
      </c>
      <c r="P170">
        <v>60.894192422954603</v>
      </c>
    </row>
    <row r="171" spans="1:16" x14ac:dyDescent="0.25">
      <c r="A171" s="44">
        <f>[1]python!A171</f>
        <v>8.3750000000000005E-2</v>
      </c>
      <c r="B171" s="44">
        <f>[1]python!B171</f>
        <v>0.143585758687476</v>
      </c>
      <c r="C171" s="44">
        <f>[1]python!C171</f>
        <v>6.6335585420291795E-4</v>
      </c>
      <c r="D171" s="44">
        <f>[1]python!D171</f>
        <v>6.4855338172134198</v>
      </c>
      <c r="E171" s="44">
        <f>[1]python!E171</f>
        <v>2.9550466214761402</v>
      </c>
      <c r="F171" s="44">
        <f>[1]python!F171</f>
        <v>5.3350000144036898</v>
      </c>
      <c r="G171" s="29">
        <f>[1]python!G171</f>
        <v>5.1981157494307699E-2</v>
      </c>
      <c r="H171" s="7">
        <f>[1]python!H171</f>
        <v>20</v>
      </c>
      <c r="I171" s="2">
        <f>[1]python!J171</f>
        <v>5</v>
      </c>
      <c r="J171" s="2">
        <f>[1]python!L171</f>
        <v>0.39</v>
      </c>
      <c r="K171" s="2">
        <f>[1]python!M171</f>
        <v>13.823584545786945</v>
      </c>
      <c r="L171" s="2">
        <f t="shared" si="4"/>
        <v>6.5746219592373434</v>
      </c>
      <c r="M171" s="2">
        <f t="shared" si="5"/>
        <v>1.1406206730382107</v>
      </c>
      <c r="N171" s="2" t="str">
        <f>[1]python!N171</f>
        <v>20nc5Ramirez,2022</v>
      </c>
      <c r="O171">
        <v>6.0894192422954602E-2</v>
      </c>
      <c r="P171">
        <v>60.894192422954603</v>
      </c>
    </row>
    <row r="172" spans="1:16" x14ac:dyDescent="0.25">
      <c r="A172" s="44">
        <f>[1]python!A172</f>
        <v>7.0000000000000007E-2</v>
      </c>
      <c r="B172" s="44">
        <f>[1]python!B172</f>
        <v>0.120968953611749</v>
      </c>
      <c r="C172" s="44">
        <f>[1]python!C172</f>
        <v>5.6495094936718799E-4</v>
      </c>
      <c r="D172" s="44">
        <f>[1]python!D172</f>
        <v>6.4707651068493899</v>
      </c>
      <c r="E172" s="44">
        <f>[1]python!E172</f>
        <v>2.9499452987897201</v>
      </c>
      <c r="F172" s="44">
        <f>[1]python!F172</f>
        <v>5.2800000195463301</v>
      </c>
      <c r="G172" s="29">
        <f>[1]python!G172</f>
        <v>5.1981157494307699E-2</v>
      </c>
      <c r="H172" s="7">
        <f>[1]python!H172</f>
        <v>20</v>
      </c>
      <c r="I172" s="2">
        <f>[1]python!J172</f>
        <v>5</v>
      </c>
      <c r="J172" s="2">
        <f>[1]python!L172</f>
        <v>0.24</v>
      </c>
      <c r="K172" s="2">
        <f>[1]python!M172</f>
        <v>44.591681566552346</v>
      </c>
      <c r="L172" s="2">
        <f t="shared" si="4"/>
        <v>17.361111111111111</v>
      </c>
      <c r="M172" s="2">
        <f t="shared" si="5"/>
        <v>1.6492538500420189</v>
      </c>
      <c r="N172" s="2" t="str">
        <f>[1]python!N172</f>
        <v>20nc5Ramirez,2022</v>
      </c>
      <c r="O172">
        <v>6.0894192422954602E-2</v>
      </c>
      <c r="P172">
        <v>60.894192422954603</v>
      </c>
    </row>
    <row r="173" spans="1:16" ht="15.75" thickBot="1" x14ac:dyDescent="0.3">
      <c r="A173" s="45">
        <f>[1]python!A173</f>
        <v>6.3125000000000001E-2</v>
      </c>
      <c r="B173" s="45">
        <f>[1]python!B173</f>
        <v>0.10952568667123801</v>
      </c>
      <c r="C173" s="45">
        <f>[1]python!C173</f>
        <v>5.1429731375718097E-4</v>
      </c>
      <c r="D173" s="45">
        <f>[1]python!D173</f>
        <v>6.4633717857902901</v>
      </c>
      <c r="E173" s="45">
        <f>[1]python!E173</f>
        <v>2.9474220524892001</v>
      </c>
      <c r="F173" s="45">
        <f>[1]python!F173</f>
        <v>5.2525000222944804</v>
      </c>
      <c r="G173" s="30">
        <f>[1]python!G173</f>
        <v>5.1981157494307699E-2</v>
      </c>
      <c r="H173" s="8">
        <f>[1]python!H173</f>
        <v>20</v>
      </c>
      <c r="I173" s="3">
        <f>[1]python!J173</f>
        <v>5</v>
      </c>
      <c r="J173" s="3">
        <f>[1]python!L173</f>
        <v>0.16</v>
      </c>
      <c r="K173" s="3">
        <f>[1]python!M173</f>
        <v>96.768555771916084</v>
      </c>
      <c r="L173" s="3">
        <f t="shared" si="4"/>
        <v>39.0625</v>
      </c>
      <c r="M173" s="3">
        <f t="shared" si="5"/>
        <v>1.9857342594445364</v>
      </c>
      <c r="N173" s="3" t="str">
        <f>[1]python!N173</f>
        <v>20nc5Ramirez,2022</v>
      </c>
      <c r="O173">
        <v>6.0894192422954602E-2</v>
      </c>
      <c r="P173">
        <v>60.894192422954603</v>
      </c>
    </row>
    <row r="174" spans="1:16" x14ac:dyDescent="0.25">
      <c r="A174" s="43">
        <f>[1]python!A174</f>
        <v>0.14124999999999999</v>
      </c>
      <c r="B174" s="43">
        <f>[1]python!B174</f>
        <v>2.0466717889991E-2</v>
      </c>
      <c r="C174" s="43">
        <f>[1]python!C174</f>
        <v>9.9884547998293997E-3</v>
      </c>
      <c r="D174" s="43">
        <f>[1]python!D174</f>
        <v>0.203625074680021</v>
      </c>
      <c r="E174" s="43">
        <f>[1]python!E174</f>
        <v>0.184312274377679</v>
      </c>
      <c r="F174" s="43">
        <f>[1]python!F174</f>
        <v>0.86499989662265198</v>
      </c>
      <c r="G174" s="28">
        <f>[1]python!G174</f>
        <v>3.0406076533026401E-2</v>
      </c>
      <c r="H174" s="6">
        <f>[1]python!H174</f>
        <v>40</v>
      </c>
      <c r="I174" s="1">
        <f>[1]python!J174</f>
        <v>0.3</v>
      </c>
      <c r="J174" s="1">
        <f>[1]python!L174</f>
        <v>0.93</v>
      </c>
      <c r="K174" s="1">
        <f>[1]python!M174</f>
        <v>0.12810937624702309</v>
      </c>
      <c r="L174" s="1">
        <f t="shared" si="4"/>
        <v>1.1562030292519365</v>
      </c>
      <c r="M174" s="1">
        <f t="shared" si="5"/>
        <v>-0.89241908334411979</v>
      </c>
      <c r="N174" s="1" t="str">
        <f>[1]python!N174</f>
        <v>40nc0.3Ramirez,2022</v>
      </c>
      <c r="O174">
        <v>2.1347095860181999E-2</v>
      </c>
      <c r="P174">
        <v>21.347095860181998</v>
      </c>
    </row>
    <row r="175" spans="1:16" x14ac:dyDescent="0.25">
      <c r="A175" s="44">
        <f>[1]python!A175</f>
        <v>0.10249999999999999</v>
      </c>
      <c r="B175" s="44">
        <f>[1]python!B175</f>
        <v>1.6342196027694201E-2</v>
      </c>
      <c r="C175" s="44">
        <f>[1]python!C175</f>
        <v>8.4331696006268997E-3</v>
      </c>
      <c r="D175" s="44">
        <f>[1]python!D175</f>
        <v>0.205967136925573</v>
      </c>
      <c r="E175" s="44">
        <f>[1]python!E175</f>
        <v>0.18780249443337199</v>
      </c>
      <c r="F175" s="44">
        <f>[1]python!F175</f>
        <v>0.70999994082756501</v>
      </c>
      <c r="G175" s="29">
        <f>[1]python!G175</f>
        <v>3.0406076533026401E-2</v>
      </c>
      <c r="H175" s="7">
        <f>[1]python!H175</f>
        <v>40</v>
      </c>
      <c r="I175" s="2">
        <f>[1]python!J175</f>
        <v>0.3</v>
      </c>
      <c r="J175" s="2">
        <f>[1]python!L175</f>
        <v>0.76</v>
      </c>
      <c r="K175" s="2">
        <f>[1]python!M175</f>
        <v>0.28965016716057768</v>
      </c>
      <c r="L175" s="2">
        <f t="shared" si="4"/>
        <v>1.7313019390581716</v>
      </c>
      <c r="M175" s="2">
        <f t="shared" si="5"/>
        <v>-0.53812621652830905</v>
      </c>
      <c r="N175" s="2" t="str">
        <f>[1]python!N175</f>
        <v>40nc0.3Ramirez,2022</v>
      </c>
      <c r="O175">
        <v>2.1347095860181999E-2</v>
      </c>
      <c r="P175">
        <v>21.347095860181998</v>
      </c>
    </row>
    <row r="176" spans="1:16" x14ac:dyDescent="0.25">
      <c r="A176" s="44">
        <f>[1]python!A176</f>
        <v>0.105</v>
      </c>
      <c r="B176" s="44">
        <f>[1]python!B176</f>
        <v>1.6626802158601801E-2</v>
      </c>
      <c r="C176" s="44">
        <f>[1]python!C176</f>
        <v>8.5467310487591201E-3</v>
      </c>
      <c r="D176" s="44">
        <f>[1]python!D176</f>
        <v>0.20580372941515701</v>
      </c>
      <c r="E176" s="44">
        <f>[1]python!E176</f>
        <v>0.187546270124512</v>
      </c>
      <c r="F176" s="44">
        <f>[1]python!F176</f>
        <v>0.71999993761612502</v>
      </c>
      <c r="G176" s="29">
        <f>[1]python!G176</f>
        <v>3.0406076533026401E-2</v>
      </c>
      <c r="H176" s="7">
        <f>[1]python!H176</f>
        <v>40</v>
      </c>
      <c r="I176" s="2">
        <f>[1]python!J176</f>
        <v>0.3</v>
      </c>
      <c r="J176" s="2">
        <f>[1]python!L176</f>
        <v>0.77</v>
      </c>
      <c r="K176" s="2">
        <f>[1]python!M176</f>
        <v>0.33919277768773076</v>
      </c>
      <c r="L176" s="2">
        <f t="shared" si="4"/>
        <v>1.6866250632484399</v>
      </c>
      <c r="M176" s="2">
        <f t="shared" si="5"/>
        <v>-0.46955340359621484</v>
      </c>
      <c r="N176" s="2" t="str">
        <f>[1]python!N176</f>
        <v>40nc0.3Ramirez,2022</v>
      </c>
      <c r="O176">
        <v>2.1347095860181999E-2</v>
      </c>
      <c r="P176">
        <v>21.347095860181998</v>
      </c>
    </row>
    <row r="177" spans="1:16" x14ac:dyDescent="0.25">
      <c r="A177" s="44">
        <f>[1]python!A177</f>
        <v>8.7499999999999994E-2</v>
      </c>
      <c r="B177" s="44">
        <f>[1]python!B177</f>
        <v>1.4570744428471401E-2</v>
      </c>
      <c r="C177" s="44">
        <f>[1]python!C177</f>
        <v>7.7037683476814398E-3</v>
      </c>
      <c r="D177" s="44">
        <f>[1]python!D177</f>
        <v>0.206995197205844</v>
      </c>
      <c r="E177" s="44">
        <f>[1]python!E177</f>
        <v>0.189448265002503</v>
      </c>
      <c r="F177" s="44">
        <f>[1]python!F177</f>
        <v>0.64999996148546602</v>
      </c>
      <c r="G177" s="29">
        <f>[1]python!G177</f>
        <v>3.0406076533026401E-2</v>
      </c>
      <c r="H177" s="7">
        <f>[1]python!H177</f>
        <v>40</v>
      </c>
      <c r="I177" s="2">
        <f>[1]python!J177</f>
        <v>0.3</v>
      </c>
      <c r="J177" s="2">
        <f>[1]python!L177</f>
        <v>0.67</v>
      </c>
      <c r="K177" s="2">
        <f>[1]python!M177</f>
        <v>0.41320218802541531</v>
      </c>
      <c r="L177" s="2">
        <f t="shared" si="4"/>
        <v>2.227667631989307</v>
      </c>
      <c r="M177" s="2">
        <f t="shared" si="5"/>
        <v>-0.38383738743109996</v>
      </c>
      <c r="N177" s="2" t="str">
        <f>[1]python!N177</f>
        <v>40nc0.3Ramirez,2022</v>
      </c>
      <c r="O177">
        <v>2.1347095860181999E-2</v>
      </c>
      <c r="P177">
        <v>21.347095860181998</v>
      </c>
    </row>
    <row r="178" spans="1:16" x14ac:dyDescent="0.25">
      <c r="A178" s="44">
        <f>[1]python!A178</f>
        <v>7.7499999999999999E-2</v>
      </c>
      <c r="B178" s="44">
        <f>[1]python!B178</f>
        <v>1.3322163892672E-2</v>
      </c>
      <c r="C178" s="44">
        <f>[1]python!C178</f>
        <v>7.1652284762520899E-3</v>
      </c>
      <c r="D178" s="44">
        <f>[1]python!D178</f>
        <v>0.20773506260515201</v>
      </c>
      <c r="E178" s="44">
        <f>[1]python!E178</f>
        <v>0.19066038920495401</v>
      </c>
      <c r="F178" s="44">
        <f>[1]python!F178</f>
        <v>0.60999997683491303</v>
      </c>
      <c r="G178" s="29">
        <f>[1]python!G178</f>
        <v>3.0406076533026401E-2</v>
      </c>
      <c r="H178" s="7">
        <f>[1]python!H178</f>
        <v>40</v>
      </c>
      <c r="I178" s="2">
        <f>[1]python!J178</f>
        <v>0.3</v>
      </c>
      <c r="J178" s="2">
        <f>[1]python!L178</f>
        <v>0.6</v>
      </c>
      <c r="K178" s="2">
        <f>[1]python!M178</f>
        <v>1.0516835697760984</v>
      </c>
      <c r="L178" s="2">
        <f t="shared" si="4"/>
        <v>2.7777777777777777</v>
      </c>
      <c r="M178" s="2">
        <f t="shared" si="5"/>
        <v>2.1885089083780361E-2</v>
      </c>
      <c r="N178" s="2" t="str">
        <f>[1]python!N178</f>
        <v>40nc0.3Ramirez,2022</v>
      </c>
      <c r="O178">
        <v>2.1347095860181999E-2</v>
      </c>
      <c r="P178">
        <v>21.347095860181998</v>
      </c>
    </row>
    <row r="179" spans="1:16" x14ac:dyDescent="0.25">
      <c r="A179" s="44">
        <f>[1]python!A179</f>
        <v>5.2499999999999998E-2</v>
      </c>
      <c r="B179" s="44">
        <f>[1]python!B179</f>
        <v>9.9031000867793404E-3</v>
      </c>
      <c r="C179" s="44">
        <f>[1]python!C179</f>
        <v>5.5784546102479304E-3</v>
      </c>
      <c r="D179" s="44">
        <f>[1]python!D179</f>
        <v>0.20986866858879</v>
      </c>
      <c r="E179" s="44">
        <f>[1]python!E179</f>
        <v>0.19418852015121199</v>
      </c>
      <c r="F179" s="44">
        <f>[1]python!F179</f>
        <v>0.51000002322327298</v>
      </c>
      <c r="G179" s="29">
        <f>[1]python!G179</f>
        <v>3.0406076533026401E-2</v>
      </c>
      <c r="H179" s="7">
        <f>[1]python!H179</f>
        <v>40</v>
      </c>
      <c r="I179" s="2">
        <f>[1]python!J179</f>
        <v>0.3</v>
      </c>
      <c r="J179" s="2">
        <f>[1]python!L179</f>
        <v>0.36</v>
      </c>
      <c r="K179" s="2">
        <f>[1]python!M179</f>
        <v>9.5918961954333088</v>
      </c>
      <c r="L179" s="2">
        <f t="shared" si="4"/>
        <v>7.7160493827160499</v>
      </c>
      <c r="M179" s="2">
        <f t="shared" si="5"/>
        <v>0.98190447013307236</v>
      </c>
      <c r="N179" s="2" t="str">
        <f>[1]python!N179</f>
        <v>40nc0.3Ramirez,2022</v>
      </c>
      <c r="O179">
        <v>2.1347095860181999E-2</v>
      </c>
      <c r="P179">
        <v>21.347095860181998</v>
      </c>
    </row>
    <row r="180" spans="1:16" ht="15.75" thickBot="1" x14ac:dyDescent="0.3">
      <c r="A180" s="45">
        <f>[1]python!A180</f>
        <v>4.1250000000000002E-2</v>
      </c>
      <c r="B180" s="45">
        <f>[1]python!B180</f>
        <v>8.1848986775125993E-3</v>
      </c>
      <c r="C180" s="45">
        <f>[1]python!C180</f>
        <v>4.7149061014884501E-3</v>
      </c>
      <c r="D180" s="45">
        <f>[1]python!D180</f>
        <v>0.211033025175038</v>
      </c>
      <c r="E180" s="45">
        <f>[1]python!E180</f>
        <v>0.19606431520867501</v>
      </c>
      <c r="F180" s="45">
        <f>[1]python!F180</f>
        <v>0.46500004970951903</v>
      </c>
      <c r="G180" s="30">
        <f>[1]python!G180</f>
        <v>3.0406076533026401E-2</v>
      </c>
      <c r="H180" s="8">
        <f>[1]python!H180</f>
        <v>40</v>
      </c>
      <c r="I180" s="3">
        <f>[1]python!J180</f>
        <v>0.3</v>
      </c>
      <c r="J180" s="3">
        <f>[1]python!L180</f>
        <v>0.21</v>
      </c>
      <c r="K180" s="3">
        <f>[1]python!M180</f>
        <v>46.519238773567082</v>
      </c>
      <c r="L180" s="3">
        <f t="shared" si="4"/>
        <v>22.67573696145125</v>
      </c>
      <c r="M180" s="3">
        <f t="shared" si="5"/>
        <v>1.6676325994539996</v>
      </c>
      <c r="N180" s="3" t="str">
        <f>[1]python!N180</f>
        <v>40nc0.3Ramirez,2022</v>
      </c>
      <c r="O180">
        <v>2.1347095860181999E-2</v>
      </c>
      <c r="P180">
        <v>21.347095860181998</v>
      </c>
    </row>
    <row r="181" spans="1:16" x14ac:dyDescent="0.25">
      <c r="A181" s="43">
        <f>[1]python!A181</f>
        <v>0.15875</v>
      </c>
      <c r="B181" s="43">
        <f>[1]python!B181</f>
        <v>4.2294881571384099E-2</v>
      </c>
      <c r="C181" s="43">
        <f>[1]python!C181</f>
        <v>3.7814954066893399E-3</v>
      </c>
      <c r="D181" s="43">
        <f>[1]python!D181</f>
        <v>1.56339655634623</v>
      </c>
      <c r="E181" s="43">
        <f>[1]python!E181</f>
        <v>1.1577093483804799</v>
      </c>
      <c r="F181" s="43">
        <f>[1]python!F181</f>
        <v>2.63499994768652</v>
      </c>
      <c r="G181" s="28">
        <f>[1]python!G181</f>
        <v>5.4906746718152398E-2</v>
      </c>
      <c r="H181" s="6">
        <f>[1]python!H181</f>
        <v>40</v>
      </c>
      <c r="I181" s="1">
        <f>[1]python!J181</f>
        <v>2</v>
      </c>
      <c r="J181" s="1">
        <f>[1]python!L181</f>
        <v>0.77</v>
      </c>
      <c r="K181" s="1">
        <f>[1]python!M181</f>
        <v>0.12643476788023988</v>
      </c>
      <c r="L181" s="1">
        <f t="shared" si="4"/>
        <v>1.6866250632484399</v>
      </c>
      <c r="M181" s="1">
        <f t="shared" si="5"/>
        <v>-0.89813348442179319</v>
      </c>
      <c r="N181" s="1" t="str">
        <f>[1]python!N181</f>
        <v>40nc2Ramirez,2022</v>
      </c>
      <c r="O181">
        <v>2.3858683174450099E-2</v>
      </c>
      <c r="P181">
        <v>23.8586831744501</v>
      </c>
    </row>
    <row r="182" spans="1:16" x14ac:dyDescent="0.25">
      <c r="A182" s="44">
        <f>[1]python!A182</f>
        <v>0.13875000000000001</v>
      </c>
      <c r="B182" s="44">
        <f>[1]python!B182</f>
        <v>3.7921161354851199E-2</v>
      </c>
      <c r="C182" s="44">
        <f>[1]python!C182</f>
        <v>3.4280334042658799E-3</v>
      </c>
      <c r="D182" s="44">
        <f>[1]python!D182</f>
        <v>1.5639126977525299</v>
      </c>
      <c r="E182" s="44">
        <f>[1]python!E182</f>
        <v>1.15745828774349</v>
      </c>
      <c r="F182" s="44">
        <f>[1]python!F182</f>
        <v>2.55499996665871</v>
      </c>
      <c r="G182" s="29">
        <f>[1]python!G182</f>
        <v>5.4906746718152398E-2</v>
      </c>
      <c r="H182" s="7">
        <f>[1]python!H182</f>
        <v>40</v>
      </c>
      <c r="I182" s="2">
        <f>[1]python!J182</f>
        <v>2</v>
      </c>
      <c r="J182" s="2">
        <f>[1]python!L182</f>
        <v>0.68</v>
      </c>
      <c r="K182" s="2">
        <f>[1]python!M182</f>
        <v>0.33919277768773076</v>
      </c>
      <c r="L182" s="2">
        <f t="shared" si="4"/>
        <v>2.1626297577854667</v>
      </c>
      <c r="M182" s="2">
        <f t="shared" si="5"/>
        <v>-0.46955340359621484</v>
      </c>
      <c r="N182" s="2" t="str">
        <f>[1]python!N182</f>
        <v>40nc2Ramirez,2022</v>
      </c>
      <c r="O182">
        <v>2.3858683174450099E-2</v>
      </c>
      <c r="P182">
        <v>23.8586831744501</v>
      </c>
    </row>
    <row r="183" spans="1:16" x14ac:dyDescent="0.25">
      <c r="A183" s="44">
        <f>[1]python!A183</f>
        <v>0.11</v>
      </c>
      <c r="B183" s="44">
        <f>[1]python!B183</f>
        <v>3.1250676515281801E-2</v>
      </c>
      <c r="C183" s="44">
        <f>[1]python!C183</f>
        <v>2.8707657101939999E-3</v>
      </c>
      <c r="D183" s="44">
        <f>[1]python!D183</f>
        <v>1.5649777067876101</v>
      </c>
      <c r="E183" s="44">
        <f>[1]python!E183</f>
        <v>1.1574172109759699</v>
      </c>
      <c r="F183" s="44">
        <f>[1]python!F183</f>
        <v>2.4399999975449198</v>
      </c>
      <c r="G183" s="29">
        <f>[1]python!G183</f>
        <v>5.4906746718152398E-2</v>
      </c>
      <c r="H183" s="7">
        <f>[1]python!H183</f>
        <v>40</v>
      </c>
      <c r="I183" s="2">
        <f>[1]python!J183</f>
        <v>2</v>
      </c>
      <c r="J183" s="2">
        <f>[1]python!L183</f>
        <v>0.52</v>
      </c>
      <c r="K183" s="2">
        <f>[1]python!M183</f>
        <v>0.94660736788826794</v>
      </c>
      <c r="L183" s="2">
        <f t="shared" si="4"/>
        <v>3.6982248520710055</v>
      </c>
      <c r="M183" s="2">
        <f t="shared" si="5"/>
        <v>-2.3830119537615841E-2</v>
      </c>
      <c r="N183" s="2" t="str">
        <f>[1]python!N183</f>
        <v>40nc2Ramirez,2022</v>
      </c>
      <c r="O183">
        <v>2.3858683174450099E-2</v>
      </c>
      <c r="P183">
        <v>23.8586831744501</v>
      </c>
    </row>
    <row r="184" spans="1:16" x14ac:dyDescent="0.25">
      <c r="A184" s="44">
        <f>[1]python!A184</f>
        <v>0.10375</v>
      </c>
      <c r="B184" s="44">
        <f>[1]python!B184</f>
        <v>2.9734887936599098E-2</v>
      </c>
      <c r="C184" s="44">
        <f>[1]python!C184</f>
        <v>2.74114239645575E-3</v>
      </c>
      <c r="D184" s="44">
        <f>[1]python!D184</f>
        <v>1.5652692421022101</v>
      </c>
      <c r="E184" s="44">
        <f>[1]python!E184</f>
        <v>1.1574610324149499</v>
      </c>
      <c r="F184" s="44">
        <f>[1]python!F184</f>
        <v>2.4150000049552101</v>
      </c>
      <c r="G184" s="29">
        <f>[1]python!G184</f>
        <v>5.4906746718152398E-2</v>
      </c>
      <c r="H184" s="7">
        <f>[1]python!H184</f>
        <v>40</v>
      </c>
      <c r="I184" s="2">
        <f>[1]python!J184</f>
        <v>2</v>
      </c>
      <c r="J184" s="2">
        <f>[1]python!L184</f>
        <v>0.48</v>
      </c>
      <c r="K184" s="2">
        <f>[1]python!M184</f>
        <v>2.0846538164694848</v>
      </c>
      <c r="L184" s="2">
        <f t="shared" si="4"/>
        <v>4.3402777777777777</v>
      </c>
      <c r="M184" s="2">
        <f t="shared" si="5"/>
        <v>0.31903394512284783</v>
      </c>
      <c r="N184" s="2" t="str">
        <f>[1]python!N184</f>
        <v>40nc2Ramirez,2022</v>
      </c>
      <c r="O184">
        <v>2.3858683174450099E-2</v>
      </c>
      <c r="P184">
        <v>23.8586831744501</v>
      </c>
    </row>
    <row r="185" spans="1:16" x14ac:dyDescent="0.25">
      <c r="A185" s="44">
        <f>[1]python!A185</f>
        <v>9.2499999999999999E-2</v>
      </c>
      <c r="B185" s="44">
        <f>[1]python!B185</f>
        <v>2.6942221521053598E-2</v>
      </c>
      <c r="C185" s="44">
        <f>[1]python!C185</f>
        <v>2.4995015698376102E-3</v>
      </c>
      <c r="D185" s="44">
        <f>[1]python!D185</f>
        <v>1.56585645484366</v>
      </c>
      <c r="E185" s="44">
        <f>[1]python!E185</f>
        <v>1.15758970123425</v>
      </c>
      <c r="F185" s="44">
        <f>[1]python!F185</f>
        <v>2.3700000190534398</v>
      </c>
      <c r="G185" s="29">
        <f>[1]python!G185</f>
        <v>5.4906746718152398E-2</v>
      </c>
      <c r="H185" s="7">
        <f>[1]python!H185</f>
        <v>40</v>
      </c>
      <c r="I185" s="2">
        <f>[1]python!J185</f>
        <v>2</v>
      </c>
      <c r="J185" s="2">
        <f>[1]python!L185</f>
        <v>0.39</v>
      </c>
      <c r="K185" s="2">
        <f>[1]python!M185</f>
        <v>3.0936129529094623</v>
      </c>
      <c r="L185" s="2">
        <f t="shared" si="4"/>
        <v>6.5746219592373434</v>
      </c>
      <c r="M185" s="2">
        <f t="shared" si="5"/>
        <v>0.49046597745307713</v>
      </c>
      <c r="N185" s="2" t="str">
        <f>[1]python!N185</f>
        <v>40nc2Ramirez,2022</v>
      </c>
      <c r="O185">
        <v>2.3858683174450099E-2</v>
      </c>
      <c r="P185">
        <v>23.8586831744501</v>
      </c>
    </row>
    <row r="186" spans="1:16" x14ac:dyDescent="0.25">
      <c r="A186" s="44">
        <f>[1]python!A186</f>
        <v>8.1250000000000003E-2</v>
      </c>
      <c r="B186" s="44">
        <f>[1]python!B186</f>
        <v>2.4062274370330899E-2</v>
      </c>
      <c r="C186" s="44">
        <f>[1]python!C186</f>
        <v>2.24655036245943E-3</v>
      </c>
      <c r="D186" s="44">
        <f>[1]python!D186</f>
        <v>1.56653166975699</v>
      </c>
      <c r="E186" s="44">
        <f>[1]python!E186</f>
        <v>1.1577843649611499</v>
      </c>
      <c r="F186" s="44">
        <f>[1]python!F186</f>
        <v>2.3250000342688102</v>
      </c>
      <c r="G186" s="29">
        <f>[1]python!G186</f>
        <v>5.4906746718152398E-2</v>
      </c>
      <c r="H186" s="7">
        <f>[1]python!H186</f>
        <v>40</v>
      </c>
      <c r="I186" s="2">
        <f>[1]python!J186</f>
        <v>2</v>
      </c>
      <c r="J186" s="2">
        <f>[1]python!L186</f>
        <v>0.3</v>
      </c>
      <c r="K186" s="2">
        <f>[1]python!M186</f>
        <v>4.5909018690775012</v>
      </c>
      <c r="L186" s="2">
        <f t="shared" si="4"/>
        <v>11.111111111111111</v>
      </c>
      <c r="M186" s="2">
        <f t="shared" si="5"/>
        <v>0.66189800978331093</v>
      </c>
      <c r="N186" s="2" t="str">
        <f>[1]python!N186</f>
        <v>40nc2Ramirez,2022</v>
      </c>
      <c r="O186">
        <v>2.3858683174450099E-2</v>
      </c>
      <c r="P186">
        <v>23.8586831744501</v>
      </c>
    </row>
    <row r="187" spans="1:16" ht="15.75" thickBot="1" x14ac:dyDescent="0.3">
      <c r="A187" s="45">
        <f>[1]python!A187</f>
        <v>7.0000000000000007E-2</v>
      </c>
      <c r="B187" s="45">
        <f>[1]python!B187</f>
        <v>2.1089000963173801E-2</v>
      </c>
      <c r="C187" s="45">
        <f>[1]python!C187</f>
        <v>1.98150658545659E-3</v>
      </c>
      <c r="D187" s="45">
        <f>[1]python!D187</f>
        <v>1.5673048546870101</v>
      </c>
      <c r="E187" s="45">
        <f>[1]python!E187</f>
        <v>1.1580474622119701</v>
      </c>
      <c r="F187" s="45">
        <f>[1]python!F187</f>
        <v>2.2800000508054499</v>
      </c>
      <c r="G187" s="30">
        <f>[1]python!G187</f>
        <v>5.4906746718152398E-2</v>
      </c>
      <c r="H187" s="8">
        <f>[1]python!H187</f>
        <v>40</v>
      </c>
      <c r="I187" s="3">
        <f>[1]python!J187</f>
        <v>2</v>
      </c>
      <c r="J187" s="3">
        <f>[1]python!L187</f>
        <v>0.19</v>
      </c>
      <c r="K187" s="3">
        <f>[1]python!M187</f>
        <v>21.686893011148761</v>
      </c>
      <c r="L187" s="3">
        <f t="shared" si="4"/>
        <v>27.700831024930746</v>
      </c>
      <c r="M187" s="3">
        <f t="shared" si="5"/>
        <v>1.3361973369488871</v>
      </c>
      <c r="N187" s="3" t="str">
        <f>[1]python!N187</f>
        <v>40nc2Ramirez,2022</v>
      </c>
      <c r="O187">
        <v>2.3858683174450099E-2</v>
      </c>
      <c r="P187">
        <v>23.8586831744501</v>
      </c>
    </row>
    <row r="188" spans="1:16" x14ac:dyDescent="0.25">
      <c r="A188" s="43">
        <f>[1]python!A188</f>
        <v>0.12875</v>
      </c>
      <c r="B188" s="43">
        <f>[1]python!B188</f>
        <v>0.16894237280802499</v>
      </c>
      <c r="C188" s="43">
        <f>[1]python!C188</f>
        <v>1.0652292314534701E-3</v>
      </c>
      <c r="D188" s="43">
        <f>[1]python!D188</f>
        <v>6.5770645986860696</v>
      </c>
      <c r="E188" s="43">
        <f>[1]python!E188</f>
        <v>3.0904335493514701</v>
      </c>
      <c r="F188" s="43">
        <f>[1]python!F188</f>
        <v>5.5149999348559904</v>
      </c>
      <c r="G188" s="28">
        <f>[1]python!G188</f>
        <v>5.2577563162610801E-2</v>
      </c>
      <c r="H188" s="6">
        <f>[1]python!H188</f>
        <v>40</v>
      </c>
      <c r="I188" s="1">
        <f>[1]python!J188</f>
        <v>5</v>
      </c>
      <c r="J188" s="1">
        <f>[1]python!L188</f>
        <v>0.69</v>
      </c>
      <c r="K188" s="1">
        <f>[1]python!M188</f>
        <v>0.28212721470218316</v>
      </c>
      <c r="L188" s="1">
        <f t="shared" si="4"/>
        <v>2.1003990758244071</v>
      </c>
      <c r="M188" s="1">
        <f t="shared" si="5"/>
        <v>-0.54955501868365608</v>
      </c>
      <c r="N188" s="1" t="str">
        <f>[1]python!N188</f>
        <v>40nc5Ramirez,2022</v>
      </c>
      <c r="O188">
        <v>4.0726685198925999E-2</v>
      </c>
      <c r="P188">
        <v>40.726685198925999</v>
      </c>
    </row>
    <row r="189" spans="1:16" x14ac:dyDescent="0.25">
      <c r="A189" s="44">
        <f>[1]python!A189</f>
        <v>0.11</v>
      </c>
      <c r="B189" s="44">
        <f>[1]python!B189</f>
        <v>0.14698549313776699</v>
      </c>
      <c r="C189" s="44">
        <f>[1]python!C189</f>
        <v>9.3653496376411402E-4</v>
      </c>
      <c r="D189" s="44">
        <f>[1]python!D189</f>
        <v>6.5627511950526802</v>
      </c>
      <c r="E189" s="44">
        <f>[1]python!E189</f>
        <v>3.0827674771693498</v>
      </c>
      <c r="F189" s="44">
        <f>[1]python!F189</f>
        <v>5.4399999510710204</v>
      </c>
      <c r="G189" s="29">
        <f>[1]python!G189</f>
        <v>5.2577563162610801E-2</v>
      </c>
      <c r="H189" s="7">
        <f>[1]python!H189</f>
        <v>40</v>
      </c>
      <c r="I189" s="2">
        <f>[1]python!J189</f>
        <v>5</v>
      </c>
      <c r="J189" s="2">
        <f>[1]python!L189</f>
        <v>0.57999999999999996</v>
      </c>
      <c r="K189" s="2">
        <f>[1]python!M189</f>
        <v>0.8520295787554556</v>
      </c>
      <c r="L189" s="2">
        <f t="shared" si="4"/>
        <v>2.9726516052318672</v>
      </c>
      <c r="M189" s="2">
        <f t="shared" si="5"/>
        <v>-6.9545328159008019E-2</v>
      </c>
      <c r="N189" s="2" t="str">
        <f>[1]python!N189</f>
        <v>40nc5Ramirez,2022</v>
      </c>
      <c r="O189">
        <v>4.0726685198925999E-2</v>
      </c>
      <c r="P189">
        <v>40.726685198925999</v>
      </c>
    </row>
    <row r="190" spans="1:16" x14ac:dyDescent="0.25">
      <c r="A190" s="44">
        <f>[1]python!A190</f>
        <v>0.12</v>
      </c>
      <c r="B190" s="44">
        <f>[1]python!B190</f>
        <v>0.15879709388173399</v>
      </c>
      <c r="C190" s="44">
        <f>[1]python!C190</f>
        <v>1.0061453345633999E-3</v>
      </c>
      <c r="D190" s="44">
        <f>[1]python!D190</f>
        <v>6.5703988534488902</v>
      </c>
      <c r="E190" s="44">
        <f>[1]python!E190</f>
        <v>3.0868459634107799</v>
      </c>
      <c r="F190" s="44">
        <f>[1]python!F190</f>
        <v>5.4799999422066499</v>
      </c>
      <c r="G190" s="29">
        <f>[1]python!G190</f>
        <v>5.2577563162610801E-2</v>
      </c>
      <c r="H190" s="7">
        <f>[1]python!H190</f>
        <v>40</v>
      </c>
      <c r="I190" s="2">
        <f>[1]python!J190</f>
        <v>5</v>
      </c>
      <c r="J190" s="2">
        <f>[1]python!L190</f>
        <v>0.64</v>
      </c>
      <c r="K190" s="2">
        <f>[1]python!M190</f>
        <v>0.8520295787554556</v>
      </c>
      <c r="L190" s="2">
        <f t="shared" si="4"/>
        <v>2.44140625</v>
      </c>
      <c r="M190" s="2">
        <f t="shared" si="5"/>
        <v>-6.9545328159008019E-2</v>
      </c>
      <c r="N190" s="2" t="str">
        <f>[1]python!N190</f>
        <v>40nc5Ramirez,2022</v>
      </c>
      <c r="O190">
        <v>4.0726685198925999E-2</v>
      </c>
      <c r="P190">
        <v>40.726685198925999</v>
      </c>
    </row>
    <row r="191" spans="1:16" x14ac:dyDescent="0.25">
      <c r="A191" s="44">
        <f>[1]python!A191</f>
        <v>9.7500000000000003E-2</v>
      </c>
      <c r="B191" s="44">
        <f>[1]python!B191</f>
        <v>0.131887168729273</v>
      </c>
      <c r="C191" s="44">
        <f>[1]python!C191</f>
        <v>8.4628062869240796E-4</v>
      </c>
      <c r="D191" s="44">
        <f>[1]python!D191</f>
        <v>6.5531507656379802</v>
      </c>
      <c r="E191" s="44">
        <f>[1]python!E191</f>
        <v>3.0777024374775102</v>
      </c>
      <c r="F191" s="44">
        <f>[1]python!F191</f>
        <v>5.3899999629462503</v>
      </c>
      <c r="G191" s="29">
        <f>[1]python!G191</f>
        <v>5.2577563162610801E-2</v>
      </c>
      <c r="H191" s="7">
        <f>[1]python!H191</f>
        <v>40</v>
      </c>
      <c r="I191" s="2">
        <f>[1]python!J191</f>
        <v>5</v>
      </c>
      <c r="J191" s="2">
        <f>[1]python!L191</f>
        <v>0.48</v>
      </c>
      <c r="K191" s="2">
        <f>[1]python!M191</f>
        <v>0.94660736788826794</v>
      </c>
      <c r="L191" s="2">
        <f t="shared" si="4"/>
        <v>4.3402777777777777</v>
      </c>
      <c r="M191" s="2">
        <f t="shared" si="5"/>
        <v>-2.3830119537615841E-2</v>
      </c>
      <c r="N191" s="2" t="str">
        <f>[1]python!N191</f>
        <v>40nc5Ramirez,2022</v>
      </c>
      <c r="O191">
        <v>4.0726685198925999E-2</v>
      </c>
      <c r="P191">
        <v>40.726685198925999</v>
      </c>
    </row>
    <row r="192" spans="1:16" x14ac:dyDescent="0.25">
      <c r="A192" s="44">
        <f>[1]python!A192</f>
        <v>8.2500000000000004E-2</v>
      </c>
      <c r="B192" s="44">
        <f>[1]python!B192</f>
        <v>0.113264244354772</v>
      </c>
      <c r="C192" s="44">
        <f>[1]python!C192</f>
        <v>7.3301457774330398E-4</v>
      </c>
      <c r="D192" s="44">
        <f>[1]python!D192</f>
        <v>6.5415770229534598</v>
      </c>
      <c r="E192" s="44">
        <f>[1]python!E192</f>
        <v>3.0716740569360899</v>
      </c>
      <c r="F192" s="44">
        <f>[1]python!F192</f>
        <v>5.3299999785840804</v>
      </c>
      <c r="G192" s="29">
        <f>[1]python!G192</f>
        <v>5.2577563162610801E-2</v>
      </c>
      <c r="H192" s="7">
        <f>[1]python!H192</f>
        <v>40</v>
      </c>
      <c r="I192" s="2">
        <f>[1]python!J192</f>
        <v>5</v>
      </c>
      <c r="J192" s="2">
        <f>[1]python!L192</f>
        <v>0.36</v>
      </c>
      <c r="K192" s="2">
        <f>[1]python!M192</f>
        <v>4.298589805599474</v>
      </c>
      <c r="L192" s="2">
        <f t="shared" si="4"/>
        <v>7.7160493827160499</v>
      </c>
      <c r="M192" s="2">
        <f t="shared" si="5"/>
        <v>0.63332600439493958</v>
      </c>
      <c r="N192" s="2" t="str">
        <f>[1]python!N192</f>
        <v>40nc5Ramirez,2022</v>
      </c>
      <c r="O192">
        <v>4.0726685198925999E-2</v>
      </c>
      <c r="P192">
        <v>40.726685198925999</v>
      </c>
    </row>
    <row r="193" spans="1:16" x14ac:dyDescent="0.25">
      <c r="A193" s="44">
        <f>[1]python!A193</f>
        <v>7.0000000000000007E-2</v>
      </c>
      <c r="B193" s="44">
        <f>[1]python!B193</f>
        <v>9.7310051608081996E-2</v>
      </c>
      <c r="C193" s="44">
        <f>[1]python!C193</f>
        <v>6.3429933517588895E-4</v>
      </c>
      <c r="D193" s="44">
        <f>[1]python!D193</f>
        <v>6.5318941282387302</v>
      </c>
      <c r="E193" s="44">
        <f>[1]python!E193</f>
        <v>3.0666928560597801</v>
      </c>
      <c r="F193" s="44">
        <f>[1]python!F193</f>
        <v>5.2799999930324901</v>
      </c>
      <c r="G193" s="29">
        <f>[1]python!G193</f>
        <v>5.2577563162610801E-2</v>
      </c>
      <c r="H193" s="7">
        <f>[1]python!H193</f>
        <v>40</v>
      </c>
      <c r="I193" s="2">
        <f>[1]python!J193</f>
        <v>5</v>
      </c>
      <c r="J193" s="2">
        <f>[1]python!L193</f>
        <v>0.23</v>
      </c>
      <c r="K193" s="2">
        <f>[1]python!M193</f>
        <v>18.764583321507395</v>
      </c>
      <c r="L193" s="2">
        <f t="shared" si="4"/>
        <v>18.903591682419659</v>
      </c>
      <c r="M193" s="2">
        <f t="shared" si="5"/>
        <v>1.2733389250944662</v>
      </c>
      <c r="N193" s="2" t="str">
        <f>[1]python!N193</f>
        <v>40nc5Ramirez,2022</v>
      </c>
      <c r="O193">
        <v>4.0726685198925999E-2</v>
      </c>
      <c r="P193">
        <v>40.726685198925999</v>
      </c>
    </row>
    <row r="194" spans="1:16" ht="15.75" thickBot="1" x14ac:dyDescent="0.3">
      <c r="A194" s="45">
        <f>[1]python!A194</f>
        <v>6.3750000000000001E-2</v>
      </c>
      <c r="B194" s="45">
        <f>[1]python!B194</f>
        <v>8.9180318930365904E-2</v>
      </c>
      <c r="C194" s="45">
        <f>[1]python!C194</f>
        <v>5.8340866635202596E-4</v>
      </c>
      <c r="D194" s="45">
        <f>[1]python!D194</f>
        <v>6.5270415692260499</v>
      </c>
      <c r="E194" s="45">
        <f>[1]python!E194</f>
        <v>3.0642170383464098</v>
      </c>
      <c r="F194" s="45">
        <f>[1]python!F194</f>
        <v>5.2550000008383799</v>
      </c>
      <c r="G194" s="30">
        <f>[1]python!G194</f>
        <v>5.2577563162610801E-2</v>
      </c>
      <c r="H194" s="8">
        <f>[1]python!H194</f>
        <v>40</v>
      </c>
      <c r="I194" s="3">
        <f>[1]python!J194</f>
        <v>5</v>
      </c>
      <c r="J194" s="3">
        <f>[1]python!L194</f>
        <v>0.15</v>
      </c>
      <c r="K194" s="3">
        <f>[1]python!M194</f>
        <v>38.692873576850971</v>
      </c>
      <c r="L194" s="3">
        <f t="shared" si="4"/>
        <v>44.444444444444443</v>
      </c>
      <c r="M194" s="3">
        <f t="shared" si="5"/>
        <v>1.5876309843665584</v>
      </c>
      <c r="N194" s="3" t="str">
        <f>[1]python!N194</f>
        <v>40nc5Ramirez,2022</v>
      </c>
      <c r="O194">
        <v>4.0726685198925999E-2</v>
      </c>
      <c r="P194">
        <v>40.726685198925999</v>
      </c>
    </row>
    <row r="195" spans="1:16" x14ac:dyDescent="0.25">
      <c r="A195" s="43">
        <f>[1]python!A195</f>
        <v>4.1250000000000002E-2</v>
      </c>
      <c r="B195" s="43">
        <f>[1]python!B195</f>
        <v>7.4031525916339802E-3</v>
      </c>
      <c r="C195" s="43">
        <f>[1]python!C195</f>
        <v>4.4139197367289197E-3</v>
      </c>
      <c r="D195" s="43">
        <f>[1]python!D195</f>
        <v>0.20834968987241001</v>
      </c>
      <c r="E195" s="43">
        <f>[1]python!E195</f>
        <v>0.194284213243749</v>
      </c>
      <c r="F195" s="43">
        <f>[1]python!F195</f>
        <v>0.46499991202466101</v>
      </c>
      <c r="G195" s="28">
        <f>[1]python!G195</f>
        <v>2.9990524167599501E-2</v>
      </c>
      <c r="H195" s="6">
        <f>[1]python!H195</f>
        <v>60</v>
      </c>
      <c r="I195" s="1">
        <f>[1]python!J195</f>
        <v>0.3</v>
      </c>
      <c r="J195" s="1">
        <f>[1]python!L195</f>
        <v>0.21</v>
      </c>
      <c r="K195" s="1">
        <f>[1]python!M195</f>
        <v>15.946895348661474</v>
      </c>
      <c r="L195" s="1">
        <f t="shared" ref="L195:L258" si="6">1/J195^2</f>
        <v>22.67573696145125</v>
      </c>
      <c r="M195" s="1">
        <f t="shared" ref="M195:M258" si="7">LOG10(K195)</f>
        <v>1.2026761441839582</v>
      </c>
      <c r="N195" s="1" t="str">
        <f>[1]python!N195</f>
        <v>60nc0.3Ramirez,2022</v>
      </c>
      <c r="O195">
        <v>1.7600433475691801E-2</v>
      </c>
      <c r="P195">
        <v>17.600433475691801</v>
      </c>
    </row>
    <row r="196" spans="1:16" x14ac:dyDescent="0.25">
      <c r="A196" s="44">
        <f>[1]python!A196</f>
        <v>5.2499999999999998E-2</v>
      </c>
      <c r="B196" s="44">
        <f>[1]python!B196</f>
        <v>8.9142818164536196E-3</v>
      </c>
      <c r="C196" s="44">
        <f>[1]python!C196</f>
        <v>5.1996331546046897E-3</v>
      </c>
      <c r="D196" s="44">
        <f>[1]python!D196</f>
        <v>0.20725468896538701</v>
      </c>
      <c r="E196" s="44">
        <f>[1]python!E196</f>
        <v>0.19245907064189499</v>
      </c>
      <c r="F196" s="44">
        <f>[1]python!F196</f>
        <v>0.50999984523005404</v>
      </c>
      <c r="G196" s="29">
        <f>[1]python!G196</f>
        <v>2.9990524167599501E-2</v>
      </c>
      <c r="H196" s="7">
        <f>[1]python!H196</f>
        <v>60</v>
      </c>
      <c r="I196" s="2">
        <f>[1]python!J196</f>
        <v>0.3</v>
      </c>
      <c r="J196" s="2">
        <f>[1]python!L196</f>
        <v>0.36</v>
      </c>
      <c r="K196" s="2">
        <f>[1]python!M196</f>
        <v>2.3725390130582351</v>
      </c>
      <c r="L196" s="2">
        <f t="shared" si="6"/>
        <v>7.7160493827160499</v>
      </c>
      <c r="M196" s="2">
        <f t="shared" si="7"/>
        <v>0.37521336251834386</v>
      </c>
      <c r="N196" s="2" t="str">
        <f>[1]python!N196</f>
        <v>60nc0.3Ramirez,2022</v>
      </c>
      <c r="O196">
        <v>1.7600433475691801E-2</v>
      </c>
      <c r="P196">
        <v>17.600433475691801</v>
      </c>
    </row>
    <row r="197" spans="1:16" x14ac:dyDescent="0.25">
      <c r="A197" s="44">
        <f>[1]python!A197</f>
        <v>8.2500000000000004E-2</v>
      </c>
      <c r="B197" s="44">
        <f>[1]python!B197</f>
        <v>1.2424999374998601E-2</v>
      </c>
      <c r="C197" s="44">
        <f>[1]python!C197</f>
        <v>6.8738968528598903E-3</v>
      </c>
      <c r="D197" s="44">
        <f>[1]python!D197</f>
        <v>0.20491391590413899</v>
      </c>
      <c r="E197" s="44">
        <f>[1]python!E197</f>
        <v>0.188450060009416</v>
      </c>
      <c r="F197" s="44">
        <f>[1]python!F197</f>
        <v>0.62999970966686802</v>
      </c>
      <c r="G197" s="29">
        <f>[1]python!G197</f>
        <v>2.9990524167599501E-2</v>
      </c>
      <c r="H197" s="7">
        <f>[1]python!H197</f>
        <v>60</v>
      </c>
      <c r="I197" s="2">
        <f>[1]python!J197</f>
        <v>0.3</v>
      </c>
      <c r="J197" s="2">
        <f>[1]python!L197</f>
        <v>0.63</v>
      </c>
      <c r="K197" s="2">
        <f>[1]python!M197</f>
        <v>0.59004155929188107</v>
      </c>
      <c r="L197" s="2">
        <f t="shared" si="6"/>
        <v>2.5195263290501382</v>
      </c>
      <c r="M197" s="2">
        <f t="shared" si="7"/>
        <v>-0.22911739795872776</v>
      </c>
      <c r="N197" s="2" t="str">
        <f>[1]python!N197</f>
        <v>60nc0.3Ramirez,2022</v>
      </c>
      <c r="O197">
        <v>1.7600433475691801E-2</v>
      </c>
      <c r="P197">
        <v>17.600433475691801</v>
      </c>
    </row>
    <row r="198" spans="1:16" x14ac:dyDescent="0.25">
      <c r="A198" s="44">
        <f>[1]python!A198</f>
        <v>9.6250000000000002E-2</v>
      </c>
      <c r="B198" s="44">
        <f>[1]python!B198</f>
        <v>1.38463479098787E-2</v>
      </c>
      <c r="C198" s="44">
        <f>[1]python!C198</f>
        <v>7.4968625636724897E-3</v>
      </c>
      <c r="D198" s="44">
        <f>[1]python!D198</f>
        <v>0.204005462497727</v>
      </c>
      <c r="E198" s="44">
        <f>[1]python!E198</f>
        <v>0.18693635381746701</v>
      </c>
      <c r="F198" s="44">
        <f>[1]python!F198</f>
        <v>0.68499966012595603</v>
      </c>
      <c r="G198" s="29">
        <f>[1]python!G198</f>
        <v>2.9990524167599501E-2</v>
      </c>
      <c r="H198" s="7">
        <f>[1]python!H198</f>
        <v>60</v>
      </c>
      <c r="I198" s="2">
        <f>[1]python!J198</f>
        <v>0.3</v>
      </c>
      <c r="J198" s="2">
        <f>[1]python!L198</f>
        <v>0.71</v>
      </c>
      <c r="K198" s="2">
        <f>[1]python!M198</f>
        <v>0.20849428117579066</v>
      </c>
      <c r="L198" s="2">
        <f t="shared" si="6"/>
        <v>1.9837333862328903</v>
      </c>
      <c r="M198" s="2">
        <f t="shared" si="7"/>
        <v>-0.6809058528622095</v>
      </c>
      <c r="N198" s="2" t="str">
        <f>[1]python!N198</f>
        <v>60nc0.3Ramirez,2022</v>
      </c>
      <c r="O198">
        <v>1.7600433475691801E-2</v>
      </c>
      <c r="P198">
        <v>17.600433475691801</v>
      </c>
    </row>
    <row r="199" spans="1:16" x14ac:dyDescent="0.25">
      <c r="A199" s="44">
        <f>[1]python!A199</f>
        <v>0.10875</v>
      </c>
      <c r="B199" s="44">
        <f>[1]python!B199</f>
        <v>1.50584473575382E-2</v>
      </c>
      <c r="C199" s="44">
        <f>[1]python!C199</f>
        <v>8.0057054430639502E-3</v>
      </c>
      <c r="D199" s="44">
        <f>[1]python!D199</f>
        <v>0.20323507641409</v>
      </c>
      <c r="E199" s="44">
        <f>[1]python!E199</f>
        <v>0.18569965358371501</v>
      </c>
      <c r="F199" s="44">
        <f>[1]python!F199</f>
        <v>0.73499961957269599</v>
      </c>
      <c r="G199" s="29">
        <f>[1]python!G199</f>
        <v>2.9990524167599501E-2</v>
      </c>
      <c r="H199" s="7">
        <f>[1]python!H199</f>
        <v>60</v>
      </c>
      <c r="I199" s="2">
        <f>[1]python!J199</f>
        <v>0.3</v>
      </c>
      <c r="J199" s="2">
        <f>[1]python!L199</f>
        <v>0.78</v>
      </c>
      <c r="K199" s="2">
        <f>[1]python!M199</f>
        <v>0.18868040294730531</v>
      </c>
      <c r="L199" s="2">
        <f t="shared" si="6"/>
        <v>1.6436554898093358</v>
      </c>
      <c r="M199" s="2">
        <f t="shared" si="7"/>
        <v>-0.72427320494274272</v>
      </c>
      <c r="N199" s="2" t="str">
        <f>[1]python!N199</f>
        <v>60nc0.3Ramirez,2022</v>
      </c>
      <c r="O199">
        <v>1.7600433475691801E-2</v>
      </c>
      <c r="P199">
        <v>17.600433475691801</v>
      </c>
    </row>
    <row r="200" spans="1:16" ht="15.75" thickBot="1" x14ac:dyDescent="0.3">
      <c r="A200" s="45">
        <f>[1]python!A200</f>
        <v>0.11375</v>
      </c>
      <c r="B200" s="45">
        <f>[1]python!B200</f>
        <v>1.55242148701205E-2</v>
      </c>
      <c r="C200" s="45">
        <f>[1]python!C200</f>
        <v>8.19607372760724E-3</v>
      </c>
      <c r="D200" s="45">
        <f>[1]python!D200</f>
        <v>0.20293881479106801</v>
      </c>
      <c r="E200" s="45">
        <f>[1]python!E200</f>
        <v>0.18523800698544199</v>
      </c>
      <c r="F200" s="45">
        <f>[1]python!F200</f>
        <v>0.75499960433568403</v>
      </c>
      <c r="G200" s="30">
        <f>[1]python!G200</f>
        <v>2.9990524167599501E-2</v>
      </c>
      <c r="H200" s="8">
        <f>[1]python!H200</f>
        <v>60</v>
      </c>
      <c r="I200" s="3">
        <f>[1]python!J200</f>
        <v>0.3</v>
      </c>
      <c r="J200" s="3">
        <f>[1]python!L200</f>
        <v>0.8</v>
      </c>
      <c r="K200" s="3">
        <f>[1]python!M200</f>
        <v>0.10717244771657217</v>
      </c>
      <c r="L200" s="3">
        <f t="shared" si="6"/>
        <v>1.5624999999999998</v>
      </c>
      <c r="M200" s="3">
        <f t="shared" si="7"/>
        <v>-0.96991685030212083</v>
      </c>
      <c r="N200" s="3" t="str">
        <f>[1]python!N200</f>
        <v>60nc0.3Ramirez,2022</v>
      </c>
      <c r="O200">
        <v>1.7600433475691801E-2</v>
      </c>
      <c r="P200">
        <v>17.600433475691801</v>
      </c>
    </row>
    <row r="201" spans="1:16" x14ac:dyDescent="0.25">
      <c r="A201" s="43">
        <f>[1]python!A201</f>
        <v>7.6249999999999998E-2</v>
      </c>
      <c r="B201" s="43">
        <f>[1]python!B201</f>
        <v>1.9841629604522001E-2</v>
      </c>
      <c r="C201" s="43">
        <f>[1]python!C201</f>
        <v>2.0670327785206701E-3</v>
      </c>
      <c r="D201" s="43">
        <f>[1]python!D201</f>
        <v>1.54841828148762</v>
      </c>
      <c r="E201" s="43">
        <f>[1]python!E201</f>
        <v>1.1582483577706899</v>
      </c>
      <c r="F201" s="43">
        <f>[1]python!F201</f>
        <v>2.3049999160073802</v>
      </c>
      <c r="G201" s="28">
        <f>[1]python!G201</f>
        <v>5.4218851939367797E-2</v>
      </c>
      <c r="H201" s="6">
        <f>[1]python!H201</f>
        <v>60</v>
      </c>
      <c r="I201" s="1">
        <f>[1]python!J201</f>
        <v>2</v>
      </c>
      <c r="J201" s="1">
        <f>[1]python!L201</f>
        <v>0.25</v>
      </c>
      <c r="K201" s="1">
        <f>[1]python!M201</f>
        <v>4.5254250790051982</v>
      </c>
      <c r="L201" s="1">
        <f t="shared" si="6"/>
        <v>16</v>
      </c>
      <c r="M201" s="1">
        <f t="shared" si="7"/>
        <v>0.65565937929719043</v>
      </c>
      <c r="N201" s="1" t="str">
        <f>[1]python!N201</f>
        <v>60nc2Ramirez,2022</v>
      </c>
      <c r="O201">
        <v>2.0327223603807398E-2</v>
      </c>
      <c r="P201">
        <v>20.327223603807397</v>
      </c>
    </row>
    <row r="202" spans="1:16" x14ac:dyDescent="0.25">
      <c r="A202" s="44">
        <f>[1]python!A202</f>
        <v>8.8749999999999996E-2</v>
      </c>
      <c r="B202" s="44">
        <f>[1]python!B202</f>
        <v>2.2561999507975401E-2</v>
      </c>
      <c r="C202" s="44">
        <f>[1]python!C202</f>
        <v>2.33981098727479E-3</v>
      </c>
      <c r="D202" s="44">
        <f>[1]python!D202</f>
        <v>1.54721111610711</v>
      </c>
      <c r="E202" s="44">
        <f>[1]python!E202</f>
        <v>1.15826639065291</v>
      </c>
      <c r="F202" s="44">
        <f>[1]python!F202</f>
        <v>2.3549998722281398</v>
      </c>
      <c r="G202" s="29">
        <f>[1]python!G202</f>
        <v>5.4218851939367797E-2</v>
      </c>
      <c r="H202" s="7">
        <f>[1]python!H202</f>
        <v>60</v>
      </c>
      <c r="I202" s="2">
        <f>[1]python!J202</f>
        <v>2</v>
      </c>
      <c r="J202" s="2">
        <f>[1]python!L202</f>
        <v>0.36</v>
      </c>
      <c r="K202" s="2">
        <f>[1]python!M202</f>
        <v>2.5110303209005633</v>
      </c>
      <c r="L202" s="2">
        <f t="shared" si="6"/>
        <v>7.7160493827160499</v>
      </c>
      <c r="M202" s="2">
        <f t="shared" si="7"/>
        <v>0.39985195688667674</v>
      </c>
      <c r="N202" s="2" t="str">
        <f>[1]python!N202</f>
        <v>60nc2Ramirez,2022</v>
      </c>
      <c r="O202">
        <v>2.0327223603807398E-2</v>
      </c>
      <c r="P202">
        <v>20.327223603807397</v>
      </c>
    </row>
    <row r="203" spans="1:16" x14ac:dyDescent="0.25">
      <c r="A203" s="44">
        <f>[1]python!A203</f>
        <v>0.10125000000000001</v>
      </c>
      <c r="B203" s="44">
        <f>[1]python!B203</f>
        <v>2.51641411119632E-2</v>
      </c>
      <c r="C203" s="44">
        <f>[1]python!C203</f>
        <v>2.59790420432307E-3</v>
      </c>
      <c r="D203" s="44">
        <f>[1]python!D203</f>
        <v>1.5461229068865101</v>
      </c>
      <c r="E203" s="44">
        <f>[1]python!E203</f>
        <v>1.1583632286260801</v>
      </c>
      <c r="F203" s="44">
        <f>[1]python!F203</f>
        <v>2.4049998325142101</v>
      </c>
      <c r="G203" s="29">
        <f>[1]python!G203</f>
        <v>5.4218851939367797E-2</v>
      </c>
      <c r="H203" s="7">
        <f>[1]python!H203</f>
        <v>60</v>
      </c>
      <c r="I203" s="2">
        <f>[1]python!J203</f>
        <v>2</v>
      </c>
      <c r="J203" s="2">
        <f>[1]python!L203</f>
        <v>0.46</v>
      </c>
      <c r="K203" s="2">
        <f>[1]python!M203</f>
        <v>0.90047770075902889</v>
      </c>
      <c r="L203" s="2">
        <f t="shared" si="6"/>
        <v>4.7258979206049148</v>
      </c>
      <c r="M203" s="2">
        <f t="shared" si="7"/>
        <v>-4.5527037488773334E-2</v>
      </c>
      <c r="N203" s="2" t="str">
        <f>[1]python!N203</f>
        <v>60nc2Ramirez,2022</v>
      </c>
      <c r="O203">
        <v>2.0327223603807398E-2</v>
      </c>
      <c r="P203">
        <v>20.327223603807397</v>
      </c>
    </row>
    <row r="204" spans="1:16" x14ac:dyDescent="0.25">
      <c r="A204" s="44">
        <f>[1]python!A204</f>
        <v>0.10875</v>
      </c>
      <c r="B204" s="44">
        <f>[1]python!B204</f>
        <v>2.6672310547656598E-2</v>
      </c>
      <c r="C204" s="44">
        <f>[1]python!C204</f>
        <v>2.74618107204246E-3</v>
      </c>
      <c r="D204" s="44">
        <f>[1]python!D204</f>
        <v>1.5455209746832299</v>
      </c>
      <c r="E204" s="44">
        <f>[1]python!E204</f>
        <v>1.15845780766196</v>
      </c>
      <c r="F204" s="44">
        <f>[1]python!F204</f>
        <v>2.4349998103198698</v>
      </c>
      <c r="G204" s="29">
        <f>[1]python!G204</f>
        <v>5.4218851939367797E-2</v>
      </c>
      <c r="H204" s="7">
        <f>[1]python!H204</f>
        <v>60</v>
      </c>
      <c r="I204" s="2">
        <f>[1]python!J204</f>
        <v>2</v>
      </c>
      <c r="J204" s="2">
        <f>[1]python!L204</f>
        <v>0.51</v>
      </c>
      <c r="K204" s="2">
        <f>[1]python!M204</f>
        <v>0.57158221647341467</v>
      </c>
      <c r="L204" s="2">
        <f t="shared" si="6"/>
        <v>3.8446751249519417</v>
      </c>
      <c r="M204" s="2">
        <f t="shared" si="7"/>
        <v>-0.24292129179081215</v>
      </c>
      <c r="N204" s="2" t="str">
        <f>[1]python!N204</f>
        <v>60nc2Ramirez,2022</v>
      </c>
      <c r="O204">
        <v>2.0327223603807398E-2</v>
      </c>
      <c r="P204">
        <v>20.327223603807397</v>
      </c>
    </row>
    <row r="205" spans="1:16" x14ac:dyDescent="0.25">
      <c r="A205" s="44">
        <f>[1]python!A205</f>
        <v>0.11625000000000001</v>
      </c>
      <c r="B205" s="44">
        <f>[1]python!B205</f>
        <v>2.8142736974264799E-2</v>
      </c>
      <c r="C205" s="44">
        <f>[1]python!C205</f>
        <v>2.8897977140888201E-3</v>
      </c>
      <c r="D205" s="44">
        <f>[1]python!D205</f>
        <v>1.54495376669745</v>
      </c>
      <c r="E205" s="44">
        <f>[1]python!E205</f>
        <v>1.15857892668666</v>
      </c>
      <c r="F205" s="44">
        <f>[1]python!F205</f>
        <v>2.4649997891923698</v>
      </c>
      <c r="G205" s="29">
        <f>[1]python!G205</f>
        <v>5.4218851939367797E-2</v>
      </c>
      <c r="H205" s="7">
        <f>[1]python!H205</f>
        <v>60</v>
      </c>
      <c r="I205" s="2">
        <f>[1]python!J205</f>
        <v>2</v>
      </c>
      <c r="J205" s="2">
        <f>[1]python!L205</f>
        <v>0.55000000000000004</v>
      </c>
      <c r="K205" s="2">
        <f>[1]python!M205</f>
        <v>0.48168511502531119</v>
      </c>
      <c r="L205" s="2">
        <f t="shared" si="6"/>
        <v>3.3057851239669418</v>
      </c>
      <c r="M205" s="2">
        <f t="shared" si="7"/>
        <v>-0.31723677399333344</v>
      </c>
      <c r="N205" s="2" t="str">
        <f>[1]python!N205</f>
        <v>60nc2Ramirez,2022</v>
      </c>
      <c r="O205">
        <v>2.0327223603807398E-2</v>
      </c>
      <c r="P205">
        <v>20.327223603807397</v>
      </c>
    </row>
    <row r="206" spans="1:16" x14ac:dyDescent="0.25">
      <c r="A206" s="44">
        <f>[1]python!A206</f>
        <v>0.1225</v>
      </c>
      <c r="B206" s="44">
        <f>[1]python!B206</f>
        <v>2.93404022709177E-2</v>
      </c>
      <c r="C206" s="44">
        <f>[1]python!C206</f>
        <v>3.0060692967214002E-3</v>
      </c>
      <c r="D206" s="44">
        <f>[1]python!D206</f>
        <v>1.5445056997900699</v>
      </c>
      <c r="E206" s="44">
        <f>[1]python!E206</f>
        <v>1.15869966901437</v>
      </c>
      <c r="F206" s="44">
        <f>[1]python!F206</f>
        <v>2.4899997723234399</v>
      </c>
      <c r="G206" s="29">
        <f>[1]python!G206</f>
        <v>5.4218851939367797E-2</v>
      </c>
      <c r="H206" s="7">
        <f>[1]python!H206</f>
        <v>60</v>
      </c>
      <c r="I206" s="2">
        <f>[1]python!J206</f>
        <v>2</v>
      </c>
      <c r="J206" s="2">
        <f>[1]python!L206</f>
        <v>0.59</v>
      </c>
      <c r="K206" s="2">
        <f>[1]python!M206</f>
        <v>0.40606026478497059</v>
      </c>
      <c r="L206" s="2">
        <f t="shared" si="6"/>
        <v>2.8727377190462513</v>
      </c>
      <c r="M206" s="2">
        <f t="shared" si="7"/>
        <v>-0.39140950651816864</v>
      </c>
      <c r="N206" s="2" t="str">
        <f>[1]python!N206</f>
        <v>60nc2Ramirez,2022</v>
      </c>
      <c r="O206">
        <v>2.0327223603807398E-2</v>
      </c>
      <c r="P206">
        <v>20.327223603807397</v>
      </c>
    </row>
    <row r="207" spans="1:16" ht="15.75" thickBot="1" x14ac:dyDescent="0.3">
      <c r="A207" s="45">
        <f>[1]python!A207</f>
        <v>0.16250000000000001</v>
      </c>
      <c r="B207" s="45">
        <f>[1]python!B207</f>
        <v>3.6463666585148498E-2</v>
      </c>
      <c r="C207" s="45">
        <f>[1]python!C207</f>
        <v>3.68411928263075E-3</v>
      </c>
      <c r="D207" s="45">
        <f>[1]python!D207</f>
        <v>1.5420767610025701</v>
      </c>
      <c r="E207" s="45">
        <f>[1]python!E207</f>
        <v>1.15987528874628</v>
      </c>
      <c r="F207" s="45">
        <f>[1]python!F207</f>
        <v>2.6499996770787302</v>
      </c>
      <c r="G207" s="30">
        <f>[1]python!G207</f>
        <v>5.4218851939367797E-2</v>
      </c>
      <c r="H207" s="8">
        <f>[1]python!H207</f>
        <v>60</v>
      </c>
      <c r="I207" s="3">
        <f>[1]python!J207</f>
        <v>2</v>
      </c>
      <c r="J207" s="3">
        <f>[1]python!L207</f>
        <v>0.77</v>
      </c>
      <c r="K207" s="3">
        <f>[1]python!M207</f>
        <v>7.0158260911026421E-2</v>
      </c>
      <c r="L207" s="3">
        <f t="shared" si="6"/>
        <v>1.6866250632484399</v>
      </c>
      <c r="M207" s="3">
        <f t="shared" si="7"/>
        <v>-1.1539211848373638</v>
      </c>
      <c r="N207" s="3" t="str">
        <f>[1]python!N207</f>
        <v>60nc2Ramirez,2022</v>
      </c>
      <c r="O207">
        <v>2.0327223603807398E-2</v>
      </c>
      <c r="P207">
        <v>20.327223603807397</v>
      </c>
    </row>
    <row r="208" spans="1:16" x14ac:dyDescent="0.25">
      <c r="A208" s="43">
        <f>[1]python!A208</f>
        <v>7.4374999999999997E-2</v>
      </c>
      <c r="B208" s="43">
        <f>[1]python!B208</f>
        <v>8.0529370471142697E-2</v>
      </c>
      <c r="C208" s="43">
        <f>[1]python!C208</f>
        <v>6.7168652565253702E-4</v>
      </c>
      <c r="D208" s="43">
        <f>[1]python!D208</f>
        <v>6.2964109273290001</v>
      </c>
      <c r="E208" s="43">
        <f>[1]python!E208</f>
        <v>3.0904046473489499</v>
      </c>
      <c r="F208" s="43">
        <f>[1]python!F208</f>
        <v>5.2974998641040001</v>
      </c>
      <c r="G208" s="28">
        <f>[1]python!G208</f>
        <v>5.3991335765510698E-2</v>
      </c>
      <c r="H208" s="6">
        <f>[1]python!H208</f>
        <v>60</v>
      </c>
      <c r="I208" s="1">
        <f>[1]python!J208</f>
        <v>5</v>
      </c>
      <c r="J208" s="1">
        <f>[1]python!L208</f>
        <v>0.25</v>
      </c>
      <c r="K208" s="1">
        <f>[1]python!M208</f>
        <v>6.3492159305013871</v>
      </c>
      <c r="L208" s="1">
        <f t="shared" si="6"/>
        <v>16</v>
      </c>
      <c r="M208" s="1">
        <f t="shared" si="7"/>
        <v>0.80272009724769755</v>
      </c>
      <c r="N208" s="1" t="str">
        <f>[1]python!N208</f>
        <v>60nc5Ramirez,2022</v>
      </c>
      <c r="O208">
        <v>3.4915603480919898E-2</v>
      </c>
      <c r="P208">
        <v>34.915603480919899</v>
      </c>
    </row>
    <row r="209" spans="1:16" x14ac:dyDescent="0.25">
      <c r="A209" s="44">
        <f>[1]python!A209</f>
        <v>0.09</v>
      </c>
      <c r="B209" s="44">
        <f>[1]python!B209</f>
        <v>9.5361826534164904E-2</v>
      </c>
      <c r="C209" s="44">
        <f>[1]python!C209</f>
        <v>7.9068521378939196E-4</v>
      </c>
      <c r="D209" s="44">
        <f>[1]python!D209</f>
        <v>6.3036706004293501</v>
      </c>
      <c r="E209" s="44">
        <f>[1]python!E209</f>
        <v>3.0966258900940802</v>
      </c>
      <c r="F209" s="44">
        <f>[1]python!F209</f>
        <v>5.3599998223257597</v>
      </c>
      <c r="G209" s="29">
        <f>[1]python!G209</f>
        <v>5.3991335765510698E-2</v>
      </c>
      <c r="H209" s="7">
        <f>[1]python!H209</f>
        <v>60</v>
      </c>
      <c r="I209" s="2">
        <f>[1]python!J209</f>
        <v>5</v>
      </c>
      <c r="J209" s="2">
        <f>[1]python!L209</f>
        <v>0.39</v>
      </c>
      <c r="K209" s="2">
        <f>[1]python!M209</f>
        <v>2.5575943500447282</v>
      </c>
      <c r="L209" s="2">
        <f t="shared" si="6"/>
        <v>6.5746219592373434</v>
      </c>
      <c r="M209" s="2">
        <f t="shared" si="7"/>
        <v>0.40783166386923531</v>
      </c>
      <c r="N209" s="2" t="str">
        <f>[1]python!N209</f>
        <v>60nc5Ramirez,2022</v>
      </c>
      <c r="O209">
        <v>3.4915603480919898E-2</v>
      </c>
      <c r="P209">
        <v>34.915603480919899</v>
      </c>
    </row>
    <row r="210" spans="1:16" x14ac:dyDescent="0.25">
      <c r="A210" s="44">
        <f>[1]python!A210</f>
        <v>0.105</v>
      </c>
      <c r="B210" s="44">
        <f>[1]python!B210</f>
        <v>0.108990073738276</v>
      </c>
      <c r="C210" s="44">
        <f>[1]python!C210</f>
        <v>8.9861591706309795E-4</v>
      </c>
      <c r="D210" s="44">
        <f>[1]python!D210</f>
        <v>6.3105613987689404</v>
      </c>
      <c r="E210" s="44">
        <f>[1]python!E210</f>
        <v>3.10263300700485</v>
      </c>
      <c r="F210" s="44">
        <f>[1]python!F210</f>
        <v>5.4199997867824203</v>
      </c>
      <c r="G210" s="29">
        <f>[1]python!G210</f>
        <v>5.3991335765510698E-2</v>
      </c>
      <c r="H210" s="7">
        <f>[1]python!H210</f>
        <v>60</v>
      </c>
      <c r="I210" s="2">
        <f>[1]python!J210</f>
        <v>5</v>
      </c>
      <c r="J210" s="2">
        <f>[1]python!L210</f>
        <v>0.51</v>
      </c>
      <c r="K210" s="2">
        <f>[1]python!M210</f>
        <v>0.78547419438955524</v>
      </c>
      <c r="L210" s="2">
        <f t="shared" si="6"/>
        <v>3.8446751249519417</v>
      </c>
      <c r="M210" s="2">
        <f t="shared" si="7"/>
        <v>-0.10486807850219369</v>
      </c>
      <c r="N210" s="2" t="str">
        <f>[1]python!N210</f>
        <v>60nc5Ramirez,2022</v>
      </c>
      <c r="O210">
        <v>3.4915603480919898E-2</v>
      </c>
      <c r="P210">
        <v>34.915603480919899</v>
      </c>
    </row>
    <row r="211" spans="1:16" x14ac:dyDescent="0.25">
      <c r="A211" s="44">
        <f>[1]python!A211</f>
        <v>0.14249999999999999</v>
      </c>
      <c r="B211" s="44">
        <f>[1]python!B211</f>
        <v>0.14061415946389699</v>
      </c>
      <c r="C211" s="44">
        <f>[1]python!C211</f>
        <v>1.1436325816380701E-3</v>
      </c>
      <c r="D211" s="44">
        <f>[1]python!D211</f>
        <v>6.3273821127017298</v>
      </c>
      <c r="E211" s="44">
        <f>[1]python!E211</f>
        <v>3.1177880361759698</v>
      </c>
      <c r="F211" s="44">
        <f>[1]python!F211</f>
        <v>5.5699997118123497</v>
      </c>
      <c r="G211" s="29">
        <f>[1]python!G211</f>
        <v>5.3991335765510698E-2</v>
      </c>
      <c r="H211" s="7">
        <f>[1]python!H211</f>
        <v>60</v>
      </c>
      <c r="I211" s="2">
        <f>[1]python!J211</f>
        <v>5</v>
      </c>
      <c r="J211" s="2">
        <f>[1]python!L211</f>
        <v>0.72</v>
      </c>
      <c r="K211" s="2">
        <f>[1]python!M211</f>
        <v>0.35420073044200412</v>
      </c>
      <c r="L211" s="2">
        <f t="shared" si="6"/>
        <v>1.9290123456790125</v>
      </c>
      <c r="M211" s="2">
        <f t="shared" si="7"/>
        <v>-0.45075054753158877</v>
      </c>
      <c r="N211" s="2" t="str">
        <f>[1]python!N211</f>
        <v>60nc5Ramirez,2022</v>
      </c>
      <c r="O211">
        <v>3.4915603480919898E-2</v>
      </c>
      <c r="P211">
        <v>34.915603480919899</v>
      </c>
    </row>
    <row r="212" spans="1:16" x14ac:dyDescent="0.25">
      <c r="A212" s="44">
        <f>[1]python!A212</f>
        <v>0.1225</v>
      </c>
      <c r="B212" s="44">
        <f>[1]python!B212</f>
        <v>0.12416924984343</v>
      </c>
      <c r="C212" s="44">
        <f>[1]python!C212</f>
        <v>1.0171902586325701E-3</v>
      </c>
      <c r="D212" s="44">
        <f>[1]python!D212</f>
        <v>6.3184889597342204</v>
      </c>
      <c r="E212" s="44">
        <f>[1]python!E212</f>
        <v>3.1096819100616502</v>
      </c>
      <c r="F212" s="44">
        <f>[1]python!F212</f>
        <v>5.4899997496844604</v>
      </c>
      <c r="G212" s="29">
        <f>[1]python!G212</f>
        <v>5.3991335765510698E-2</v>
      </c>
      <c r="H212" s="7">
        <f>[1]python!H212</f>
        <v>60</v>
      </c>
      <c r="I212" s="2">
        <f>[1]python!J212</f>
        <v>5</v>
      </c>
      <c r="J212" s="2">
        <f>[1]python!L212</f>
        <v>0.62</v>
      </c>
      <c r="K212" s="2">
        <f>[1]python!M212</f>
        <v>0.32829177490518369</v>
      </c>
      <c r="L212" s="2">
        <f t="shared" si="6"/>
        <v>2.6014568158168574</v>
      </c>
      <c r="M212" s="2">
        <f t="shared" si="7"/>
        <v>-0.48373999804446355</v>
      </c>
      <c r="N212" s="2" t="str">
        <f>[1]python!N212</f>
        <v>60nc5Ramirez,2022</v>
      </c>
      <c r="O212">
        <v>3.4915603480919898E-2</v>
      </c>
      <c r="P212">
        <v>34.915603480919899</v>
      </c>
    </row>
    <row r="213" spans="1:16" ht="15.75" thickBot="1" x14ac:dyDescent="0.3">
      <c r="A213" s="45">
        <f>[1]python!A213</f>
        <v>0.14874999999999999</v>
      </c>
      <c r="B213" s="45">
        <f>[1]python!B213</f>
        <v>0.14556385388264201</v>
      </c>
      <c r="C213" s="45">
        <f>[1]python!C213</f>
        <v>1.1812668558320999E-3</v>
      </c>
      <c r="D213" s="45">
        <f>[1]python!D213</f>
        <v>6.3301213366270996</v>
      </c>
      <c r="E213" s="45">
        <f>[1]python!E213</f>
        <v>3.1203316009514999</v>
      </c>
      <c r="F213" s="45">
        <f>[1]python!F213</f>
        <v>5.5949997008019103</v>
      </c>
      <c r="G213" s="30">
        <f>[1]python!G213</f>
        <v>5.3991335765510698E-2</v>
      </c>
      <c r="H213" s="8">
        <f>[1]python!H213</f>
        <v>60</v>
      </c>
      <c r="I213" s="3">
        <f>[1]python!J213</f>
        <v>5</v>
      </c>
      <c r="J213" s="3">
        <f>[1]python!L213</f>
        <v>0.75</v>
      </c>
      <c r="K213" s="3">
        <f>[1]python!M213</f>
        <v>7.6387523748407779E-2</v>
      </c>
      <c r="L213" s="3">
        <f t="shared" si="6"/>
        <v>1.7777777777777777</v>
      </c>
      <c r="M213" s="3">
        <f t="shared" si="7"/>
        <v>-1.1169775682526328</v>
      </c>
      <c r="N213" s="3" t="str">
        <f>[1]python!N213</f>
        <v>60nc5Ramirez,2022</v>
      </c>
      <c r="O213">
        <v>3.4915603480919898E-2</v>
      </c>
      <c r="P213">
        <v>34.915603480919899</v>
      </c>
    </row>
    <row r="214" spans="1:16" x14ac:dyDescent="0.25">
      <c r="A214" s="43">
        <f>[1]python!A214</f>
        <v>0.11</v>
      </c>
      <c r="B214" s="43">
        <f>[1]python!B214</f>
        <v>1.3230429870291599E-2</v>
      </c>
      <c r="C214" s="43">
        <f>[1]python!C214</f>
        <v>7.1927290611868196E-3</v>
      </c>
      <c r="D214" s="43">
        <f>[1]python!D214</f>
        <v>0.19954990270955</v>
      </c>
      <c r="E214" s="43">
        <f>[1]python!E214</f>
        <v>0.18255376323472799</v>
      </c>
      <c r="F214" s="43">
        <f>[1]python!F214</f>
        <v>0.73999882396300398</v>
      </c>
      <c r="G214" s="28">
        <f>[1]python!G214</f>
        <v>2.8696034080796198E-2</v>
      </c>
      <c r="H214" s="6">
        <f>[1]python!H214</f>
        <v>80</v>
      </c>
      <c r="I214" s="1">
        <f>[1]python!J214</f>
        <v>0.3</v>
      </c>
      <c r="J214" s="1">
        <f>[1]python!L214</f>
        <v>0.79</v>
      </c>
      <c r="K214" s="1">
        <f>[1]python!M214</f>
        <v>0.21401418453678181</v>
      </c>
      <c r="L214" s="1">
        <f t="shared" si="6"/>
        <v>1.6023073225444637</v>
      </c>
      <c r="M214" s="1">
        <f t="shared" si="7"/>
        <v>-0.66955744131482031</v>
      </c>
      <c r="N214" s="1" t="str">
        <f>[1]python!N214</f>
        <v>80nc0.3Ramirez,2022</v>
      </c>
      <c r="O214">
        <v>1.70681426354274E-2</v>
      </c>
      <c r="P214">
        <v>17.0681426354274</v>
      </c>
    </row>
    <row r="215" spans="1:16" x14ac:dyDescent="0.25">
      <c r="A215" s="44">
        <f>[1]python!A215</f>
        <v>9.6250000000000002E-2</v>
      </c>
      <c r="B215" s="44">
        <f>[1]python!B215</f>
        <v>1.2119399740360699E-2</v>
      </c>
      <c r="C215" s="44">
        <f>[1]python!C215</f>
        <v>6.7186169385814497E-3</v>
      </c>
      <c r="D215" s="44">
        <f>[1]python!D215</f>
        <v>0.20035908260240001</v>
      </c>
      <c r="E215" s="44">
        <f>[1]python!E215</f>
        <v>0.183903528578891</v>
      </c>
      <c r="F215" s="44">
        <f>[1]python!F215</f>
        <v>0.68499892045869004</v>
      </c>
      <c r="G215" s="29">
        <f>[1]python!G215</f>
        <v>2.8696034080796198E-2</v>
      </c>
      <c r="H215" s="7">
        <f>[1]python!H215</f>
        <v>80</v>
      </c>
      <c r="I215" s="2">
        <f>[1]python!J215</f>
        <v>0.3</v>
      </c>
      <c r="J215" s="2">
        <f>[1]python!L215</f>
        <v>0.72</v>
      </c>
      <c r="K215" s="2">
        <f>[1]python!M215</f>
        <v>0.21939990105848925</v>
      </c>
      <c r="L215" s="2">
        <f t="shared" si="6"/>
        <v>1.9290123456790125</v>
      </c>
      <c r="M215" s="2">
        <f t="shared" si="7"/>
        <v>-0.6587635726125467</v>
      </c>
      <c r="N215" s="2" t="str">
        <f>[1]python!N215</f>
        <v>80nc0.3Ramirez,2022</v>
      </c>
      <c r="O215">
        <v>1.70681426354274E-2</v>
      </c>
      <c r="P215">
        <v>17.0681426354274</v>
      </c>
    </row>
    <row r="216" spans="1:16" x14ac:dyDescent="0.25">
      <c r="A216" s="44">
        <f>[1]python!A216</f>
        <v>8.6249999999999993E-2</v>
      </c>
      <c r="B216" s="44">
        <f>[1]python!B216</f>
        <v>1.1257685102441699E-2</v>
      </c>
      <c r="C216" s="44">
        <f>[1]python!C216</f>
        <v>6.3370853659939497E-3</v>
      </c>
      <c r="D216" s="44">
        <f>[1]python!D216</f>
        <v>0.200981942921511</v>
      </c>
      <c r="E216" s="44">
        <f>[1]python!E216</f>
        <v>0.18498517390639899</v>
      </c>
      <c r="F216" s="44">
        <f>[1]python!F216</f>
        <v>0.64499899723371901</v>
      </c>
      <c r="G216" s="29">
        <f>[1]python!G216</f>
        <v>2.8696034080796198E-2</v>
      </c>
      <c r="H216" s="7">
        <f>[1]python!H216</f>
        <v>80</v>
      </c>
      <c r="I216" s="2">
        <f>[1]python!J216</f>
        <v>0.3</v>
      </c>
      <c r="J216" s="2">
        <f>[1]python!L216</f>
        <v>0.66</v>
      </c>
      <c r="K216" s="2">
        <f>[1]python!M216</f>
        <v>0.35358745437577005</v>
      </c>
      <c r="L216" s="2">
        <f t="shared" si="6"/>
        <v>2.2956841138659319</v>
      </c>
      <c r="M216" s="2">
        <f t="shared" si="7"/>
        <v>-0.45150315257308471</v>
      </c>
      <c r="N216" s="2" t="str">
        <f>[1]python!N216</f>
        <v>80nc0.3Ramirez,2022</v>
      </c>
      <c r="O216">
        <v>1.70681426354274E-2</v>
      </c>
      <c r="P216">
        <v>17.0681426354274</v>
      </c>
    </row>
    <row r="217" spans="1:16" x14ac:dyDescent="0.25">
      <c r="A217" s="44">
        <f>[1]python!A217</f>
        <v>7.3749999999999996E-2</v>
      </c>
      <c r="B217" s="44">
        <f>[1]python!B217</f>
        <v>1.0107094054905501E-2</v>
      </c>
      <c r="C217" s="44">
        <f>[1]python!C217</f>
        <v>5.8072649514067298E-3</v>
      </c>
      <c r="D217" s="44">
        <f>[1]python!D217</f>
        <v>0.20181579475794001</v>
      </c>
      <c r="E217" s="44">
        <f>[1]python!E217</f>
        <v>0.18647397671583901</v>
      </c>
      <c r="F217" s="44">
        <f>[1]python!F217</f>
        <v>0.59499910321532501</v>
      </c>
      <c r="G217" s="29">
        <f>[1]python!G217</f>
        <v>2.8696034080796198E-2</v>
      </c>
      <c r="H217" s="7">
        <f>[1]python!H217</f>
        <v>80</v>
      </c>
      <c r="I217" s="2">
        <f>[1]python!J217</f>
        <v>0.3</v>
      </c>
      <c r="J217" s="2">
        <f>[1]python!L217</f>
        <v>0.57999999999999996</v>
      </c>
      <c r="K217" s="2">
        <f>[1]python!M217</f>
        <v>0.62730892403423544</v>
      </c>
      <c r="L217" s="2">
        <f t="shared" si="6"/>
        <v>2.9726516052318672</v>
      </c>
      <c r="M217" s="2">
        <f t="shared" si="7"/>
        <v>-0.20251853418870225</v>
      </c>
      <c r="N217" s="2" t="str">
        <f>[1]python!N217</f>
        <v>80nc0.3Ramirez,2022</v>
      </c>
      <c r="O217">
        <v>1.70681426354274E-2</v>
      </c>
      <c r="P217">
        <v>17.0681426354274</v>
      </c>
    </row>
    <row r="218" spans="1:16" x14ac:dyDescent="0.25">
      <c r="A218" s="44">
        <f>[1]python!A218</f>
        <v>5.2499999999999998E-2</v>
      </c>
      <c r="B218" s="44">
        <f>[1]python!B218</f>
        <v>7.9196906031541205E-3</v>
      </c>
      <c r="C218" s="44">
        <f>[1]python!C218</f>
        <v>4.7295097604935603E-3</v>
      </c>
      <c r="D218" s="44">
        <f>[1]python!D218</f>
        <v>0.20345138985033101</v>
      </c>
      <c r="E218" s="44">
        <f>[1]python!E218</f>
        <v>0.189427882963003</v>
      </c>
      <c r="F218" s="44">
        <f>[1]python!F218</f>
        <v>0.50999932026413397</v>
      </c>
      <c r="G218" s="29">
        <f>[1]python!G218</f>
        <v>2.8696034080796198E-2</v>
      </c>
      <c r="H218" s="7">
        <f>[1]python!H218</f>
        <v>80</v>
      </c>
      <c r="I218" s="2">
        <f>[1]python!J218</f>
        <v>0.3</v>
      </c>
      <c r="J218" s="2">
        <f>[1]python!L218</f>
        <v>0.38</v>
      </c>
      <c r="K218" s="2">
        <f>[1]python!M218</f>
        <v>1.2659919170070546</v>
      </c>
      <c r="L218" s="2">
        <f t="shared" si="6"/>
        <v>6.9252077562326866</v>
      </c>
      <c r="M218" s="2">
        <f t="shared" si="7"/>
        <v>0.10243093284528584</v>
      </c>
      <c r="N218" s="2" t="str">
        <f>[1]python!N218</f>
        <v>80nc0.3Ramirez,2022</v>
      </c>
      <c r="O218">
        <v>1.70681426354274E-2</v>
      </c>
      <c r="P218">
        <v>17.0681426354274</v>
      </c>
    </row>
    <row r="219" spans="1:16" ht="15.75" thickBot="1" x14ac:dyDescent="0.3">
      <c r="A219" s="45">
        <f>[1]python!A219</f>
        <v>4.0625000000000001E-2</v>
      </c>
      <c r="B219" s="45">
        <f>[1]python!B219</f>
        <v>6.5316101163586096E-3</v>
      </c>
      <c r="C219" s="45">
        <f>[1]python!C219</f>
        <v>3.9936503467278804E-3</v>
      </c>
      <c r="D219" s="45">
        <f>[1]python!D219</f>
        <v>0.204563262884536</v>
      </c>
      <c r="E219" s="45">
        <f>[1]python!E219</f>
        <v>0.19136764422634001</v>
      </c>
      <c r="F219" s="45">
        <f>[1]python!F219</f>
        <v>0.46249947355889098</v>
      </c>
      <c r="G219" s="30">
        <f>[1]python!G219</f>
        <v>2.8696034080796198E-2</v>
      </c>
      <c r="H219" s="8">
        <f>[1]python!H219</f>
        <v>80</v>
      </c>
      <c r="I219" s="3">
        <f>[1]python!J219</f>
        <v>0.3</v>
      </c>
      <c r="J219" s="3">
        <f>[1]python!L219</f>
        <v>0.23</v>
      </c>
      <c r="K219" s="3">
        <f>[1]python!M219</f>
        <v>3.6023819786670384</v>
      </c>
      <c r="L219" s="3">
        <f t="shared" si="6"/>
        <v>18.903591682419659</v>
      </c>
      <c r="M219" s="3">
        <f t="shared" si="7"/>
        <v>0.55658976135187888</v>
      </c>
      <c r="N219" s="3" t="str">
        <f>[1]python!N219</f>
        <v>80nc0.3Ramirez,2022</v>
      </c>
      <c r="O219">
        <v>1.70681426354274E-2</v>
      </c>
      <c r="P219">
        <v>17.0681426354274</v>
      </c>
    </row>
    <row r="220" spans="1:16" x14ac:dyDescent="0.25">
      <c r="A220" s="43">
        <f>[1]python!A220</f>
        <v>0.1575</v>
      </c>
      <c r="B220" s="43">
        <f>[1]python!B220</f>
        <v>2.95902739867713E-2</v>
      </c>
      <c r="C220" s="43">
        <f>[1]python!C220</f>
        <v>3.2490503627223698E-3</v>
      </c>
      <c r="D220" s="43">
        <f>[1]python!D220</f>
        <v>1.4933660460335501</v>
      </c>
      <c r="E220" s="43">
        <f>[1]python!E220</f>
        <v>1.14124136788716</v>
      </c>
      <c r="F220" s="43">
        <f>[1]python!F220</f>
        <v>2.6299990486330298</v>
      </c>
      <c r="G220" s="28">
        <f>[1]python!G220</f>
        <v>5.3487042588226397E-2</v>
      </c>
      <c r="H220" s="6">
        <f>[1]python!H220</f>
        <v>80</v>
      </c>
      <c r="I220" s="1">
        <f>[1]python!J220</f>
        <v>2</v>
      </c>
      <c r="J220" s="1">
        <f>[1]python!L220</f>
        <v>0.74</v>
      </c>
      <c r="K220" s="1">
        <f>[1]python!M220</f>
        <v>5.1729796053485107E-2</v>
      </c>
      <c r="L220" s="1">
        <f t="shared" si="6"/>
        <v>1.8261504747991235</v>
      </c>
      <c r="M220" s="1">
        <f t="shared" si="7"/>
        <v>-1.2862592338085981</v>
      </c>
      <c r="N220" s="1" t="str">
        <f>[1]python!N220</f>
        <v>80nc2Ramirez,2022</v>
      </c>
      <c r="O220">
        <v>1.8216195761107602E-2</v>
      </c>
      <c r="P220">
        <v>18.216195761107603</v>
      </c>
    </row>
    <row r="221" spans="1:16" x14ac:dyDescent="0.25">
      <c r="A221" s="44">
        <f>[1]python!A221</f>
        <v>0.11625000000000001</v>
      </c>
      <c r="B221" s="44">
        <f>[1]python!B221</f>
        <v>2.3685244866750901E-2</v>
      </c>
      <c r="C221" s="44">
        <f>[1]python!C221</f>
        <v>2.6215271357196701E-3</v>
      </c>
      <c r="D221" s="44">
        <f>[1]python!D221</f>
        <v>1.497292615671</v>
      </c>
      <c r="E221" s="44">
        <f>[1]python!E221</f>
        <v>1.14003624068942</v>
      </c>
      <c r="F221" s="44">
        <f>[1]python!F221</f>
        <v>2.4649992613351399</v>
      </c>
      <c r="G221" s="29">
        <f>[1]python!G221</f>
        <v>5.3487042588226397E-2</v>
      </c>
      <c r="H221" s="7">
        <f>[1]python!H221</f>
        <v>80</v>
      </c>
      <c r="I221" s="2">
        <f>[1]python!J221</f>
        <v>2</v>
      </c>
      <c r="J221" s="2">
        <f>[1]python!L221</f>
        <v>0.55000000000000004</v>
      </c>
      <c r="K221" s="2">
        <f>[1]python!M221</f>
        <v>0.19867885906976371</v>
      </c>
      <c r="L221" s="2">
        <f t="shared" si="6"/>
        <v>3.3057851239669418</v>
      </c>
      <c r="M221" s="2">
        <f t="shared" si="7"/>
        <v>-0.70184834264263152</v>
      </c>
      <c r="N221" s="2" t="str">
        <f>[1]python!N221</f>
        <v>80nc2Ramirez,2022</v>
      </c>
      <c r="O221">
        <v>1.8216195761107602E-2</v>
      </c>
      <c r="P221">
        <v>18.216195761107603</v>
      </c>
    </row>
    <row r="222" spans="1:16" x14ac:dyDescent="0.25">
      <c r="A222" s="44">
        <f>[1]python!A222</f>
        <v>0.1075</v>
      </c>
      <c r="B222" s="44">
        <f>[1]python!B222</f>
        <v>2.2302363962554299E-2</v>
      </c>
      <c r="C222" s="44">
        <f>[1]python!C222</f>
        <v>2.4728716105148398E-3</v>
      </c>
      <c r="D222" s="44">
        <f>[1]python!D222</f>
        <v>1.4982354856255899</v>
      </c>
      <c r="E222" s="44">
        <f>[1]python!E222</f>
        <v>1.13987538593603</v>
      </c>
      <c r="F222" s="44">
        <f>[1]python!F222</f>
        <v>2.42999931352715</v>
      </c>
      <c r="G222" s="29">
        <f>[1]python!G222</f>
        <v>5.3487042588226397E-2</v>
      </c>
      <c r="H222" s="7">
        <f>[1]python!H222</f>
        <v>80</v>
      </c>
      <c r="I222" s="2">
        <f>[1]python!J222</f>
        <v>2</v>
      </c>
      <c r="J222" s="2">
        <f>[1]python!L222</f>
        <v>0.5</v>
      </c>
      <c r="K222" s="2">
        <f>[1]python!M222</f>
        <v>0.67601102162226889</v>
      </c>
      <c r="L222" s="2">
        <f t="shared" si="6"/>
        <v>4</v>
      </c>
      <c r="M222" s="2">
        <f t="shared" si="7"/>
        <v>-0.17004622330287236</v>
      </c>
      <c r="N222" s="2" t="str">
        <f>[1]python!N222</f>
        <v>80nc2Ramirez,2022</v>
      </c>
      <c r="O222">
        <v>1.8216195761107602E-2</v>
      </c>
      <c r="P222">
        <v>18.216195761107603</v>
      </c>
    </row>
    <row r="223" spans="1:16" x14ac:dyDescent="0.25">
      <c r="A223" s="44">
        <f>[1]python!A223</f>
        <v>0.1275</v>
      </c>
      <c r="B223" s="44">
        <f>[1]python!B223</f>
        <v>2.5392367543527899E-2</v>
      </c>
      <c r="C223" s="44">
        <f>[1]python!C223</f>
        <v>2.8041496749705002E-3</v>
      </c>
      <c r="D223" s="44">
        <f>[1]python!D223</f>
        <v>1.49614372281564</v>
      </c>
      <c r="E223" s="44">
        <f>[1]python!E223</f>
        <v>1.1402934220443</v>
      </c>
      <c r="F223" s="44">
        <f>[1]python!F223</f>
        <v>2.5099991983547199</v>
      </c>
      <c r="G223" s="29">
        <f>[1]python!G223</f>
        <v>5.3487042588226397E-2</v>
      </c>
      <c r="H223" s="7">
        <f>[1]python!H223</f>
        <v>80</v>
      </c>
      <c r="I223" s="2">
        <f>[1]python!J223</f>
        <v>2</v>
      </c>
      <c r="J223" s="2">
        <f>[1]python!L223</f>
        <v>0.61</v>
      </c>
      <c r="K223" s="2">
        <f>[1]python!M223</f>
        <v>0.39242668539087622</v>
      </c>
      <c r="L223" s="2">
        <f t="shared" si="6"/>
        <v>2.6874496103198067</v>
      </c>
      <c r="M223" s="2">
        <f t="shared" si="7"/>
        <v>-0.40624146784674336</v>
      </c>
      <c r="N223" s="2" t="str">
        <f>[1]python!N223</f>
        <v>80nc2Ramirez,2022</v>
      </c>
      <c r="O223">
        <v>1.8216195761107602E-2</v>
      </c>
      <c r="P223">
        <v>18.216195761107603</v>
      </c>
    </row>
    <row r="224" spans="1:16" x14ac:dyDescent="0.25">
      <c r="A224" s="44">
        <f>[1]python!A224</f>
        <v>9.7500000000000003E-2</v>
      </c>
      <c r="B224" s="44">
        <f>[1]python!B224</f>
        <v>2.0659187019383001E-2</v>
      </c>
      <c r="C224" s="44">
        <f>[1]python!C224</f>
        <v>2.29540872582605E-3</v>
      </c>
      <c r="D224" s="44">
        <f>[1]python!D224</f>
        <v>1.49937237313887</v>
      </c>
      <c r="E224" s="44">
        <f>[1]python!E224</f>
        <v>1.1397349732401001</v>
      </c>
      <c r="F224" s="44">
        <f>[1]python!F224</f>
        <v>2.3899993771656902</v>
      </c>
      <c r="G224" s="29">
        <f>[1]python!G224</f>
        <v>5.3487042588226397E-2</v>
      </c>
      <c r="H224" s="7">
        <f>[1]python!H224</f>
        <v>80</v>
      </c>
      <c r="I224" s="2">
        <f>[1]python!J224</f>
        <v>2</v>
      </c>
      <c r="J224" s="2">
        <f>[1]python!L224</f>
        <v>0.43</v>
      </c>
      <c r="K224" s="2">
        <f>[1]python!M224</f>
        <v>0.68410686581448066</v>
      </c>
      <c r="L224" s="2">
        <f t="shared" si="6"/>
        <v>5.408328826392645</v>
      </c>
      <c r="M224" s="2">
        <f t="shared" si="7"/>
        <v>-0.16487605089926294</v>
      </c>
      <c r="N224" s="2" t="str">
        <f>[1]python!N224</f>
        <v>80nc2Ramirez,2022</v>
      </c>
      <c r="O224">
        <v>1.8216195761107602E-2</v>
      </c>
      <c r="P224">
        <v>18.216195761107603</v>
      </c>
    </row>
    <row r="225" spans="1:16" ht="15.75" thickBot="1" x14ac:dyDescent="0.3">
      <c r="A225" s="45">
        <f>[1]python!A225</f>
        <v>8.1875000000000003E-2</v>
      </c>
      <c r="B225" s="45">
        <f>[1]python!B225</f>
        <v>1.7947516428373101E-2</v>
      </c>
      <c r="C225" s="45">
        <f>[1]python!C225</f>
        <v>2.00063394476898E-3</v>
      </c>
      <c r="D225" s="45">
        <f>[1]python!D225</f>
        <v>1.50129336273581</v>
      </c>
      <c r="E225" s="45">
        <f>[1]python!E225</f>
        <v>1.13961213462682</v>
      </c>
      <c r="F225" s="45">
        <f>[1]python!F225</f>
        <v>2.3274994869271999</v>
      </c>
      <c r="G225" s="30">
        <f>[1]python!G225</f>
        <v>5.3487042588226397E-2</v>
      </c>
      <c r="H225" s="8">
        <f>[1]python!H225</f>
        <v>80</v>
      </c>
      <c r="I225" s="3">
        <f>[1]python!J225</f>
        <v>2</v>
      </c>
      <c r="J225" s="3">
        <f>[1]python!L225</f>
        <v>0.31</v>
      </c>
      <c r="K225" s="3">
        <f>[1]python!M225</f>
        <v>1.7180718406212219</v>
      </c>
      <c r="L225" s="3">
        <f t="shared" si="6"/>
        <v>10.40582726326743</v>
      </c>
      <c r="M225" s="3">
        <f t="shared" si="7"/>
        <v>0.23504131975893444</v>
      </c>
      <c r="N225" s="3" t="str">
        <f>[1]python!N225</f>
        <v>80nc2Ramirez,2022</v>
      </c>
      <c r="O225">
        <v>1.8216195761107602E-2</v>
      </c>
      <c r="P225">
        <v>18.216195761107603</v>
      </c>
    </row>
    <row r="226" spans="1:16" x14ac:dyDescent="0.25">
      <c r="A226" s="43">
        <f>[1]python!A226</f>
        <v>0.14749999999999999</v>
      </c>
      <c r="B226" s="43">
        <f>[1]python!B226</f>
        <v>0.107906438496073</v>
      </c>
      <c r="C226" s="43">
        <f>[1]python!C226</f>
        <v>1.0631535477038899E-3</v>
      </c>
      <c r="D226" s="43">
        <f>[1]python!D226</f>
        <v>5.9171230777167896</v>
      </c>
      <c r="E226" s="43">
        <f>[1]python!E226</f>
        <v>3.0661432852313801</v>
      </c>
      <c r="F226" s="43">
        <f>[1]python!F226</f>
        <v>5.5899992177975601</v>
      </c>
      <c r="G226" s="28">
        <f>[1]python!G226</f>
        <v>5.6270286171112897E-2</v>
      </c>
      <c r="H226" s="6">
        <f>[1]python!H226</f>
        <v>80</v>
      </c>
      <c r="I226" s="1">
        <f>[1]python!J226</f>
        <v>5</v>
      </c>
      <c r="J226" s="1">
        <f>[1]python!L226</f>
        <v>0.69</v>
      </c>
      <c r="K226" s="1">
        <f>[1]python!M226</f>
        <v>6.8895002938026612E-2</v>
      </c>
      <c r="L226" s="1">
        <f t="shared" si="6"/>
        <v>2.1003990758244071</v>
      </c>
      <c r="M226" s="1">
        <f t="shared" si="7"/>
        <v>-1.1618122770059116</v>
      </c>
      <c r="N226" s="1" t="str">
        <f>[1]python!N226</f>
        <v>80nc5Ramirez,2022</v>
      </c>
      <c r="O226">
        <v>2.06262971883465E-2</v>
      </c>
      <c r="P226">
        <v>20.626297188346499</v>
      </c>
    </row>
    <row r="227" spans="1:16" x14ac:dyDescent="0.25">
      <c r="A227" s="44">
        <f>[1]python!A227</f>
        <v>0.11749999999999999</v>
      </c>
      <c r="B227" s="44">
        <f>[1]python!B227</f>
        <v>9.0472949693930702E-2</v>
      </c>
      <c r="C227" s="44">
        <f>[1]python!C227</f>
        <v>8.9629325454138097E-4</v>
      </c>
      <c r="D227" s="44">
        <f>[1]python!D227</f>
        <v>5.91222000833723</v>
      </c>
      <c r="E227" s="44">
        <f>[1]python!E227</f>
        <v>3.05482691128964</v>
      </c>
      <c r="F227" s="44">
        <f>[1]python!F227</f>
        <v>5.4699993348029299</v>
      </c>
      <c r="G227" s="29">
        <f>[1]python!G227</f>
        <v>5.6270286171112897E-2</v>
      </c>
      <c r="H227" s="7">
        <f>[1]python!H227</f>
        <v>80</v>
      </c>
      <c r="I227" s="2">
        <f>[1]python!J227</f>
        <v>5</v>
      </c>
      <c r="J227" s="2">
        <f>[1]python!L227</f>
        <v>0.54</v>
      </c>
      <c r="K227" s="2">
        <f>[1]python!M227</f>
        <v>0.10370213085545976</v>
      </c>
      <c r="L227" s="2">
        <f t="shared" si="6"/>
        <v>3.4293552812071328</v>
      </c>
      <c r="M227" s="2">
        <f t="shared" si="7"/>
        <v>-0.98421231970295364</v>
      </c>
      <c r="N227" s="2" t="str">
        <f>[1]python!N227</f>
        <v>80nc5Ramirez,2022</v>
      </c>
      <c r="O227">
        <v>2.06262971883465E-2</v>
      </c>
      <c r="P227">
        <v>20.626297188346499</v>
      </c>
    </row>
    <row r="228" spans="1:16" x14ac:dyDescent="0.25">
      <c r="A228" s="44">
        <f>[1]python!A228</f>
        <v>0.1</v>
      </c>
      <c r="B228" s="44">
        <f>[1]python!B228</f>
        <v>7.9362297367377294E-2</v>
      </c>
      <c r="C228" s="44">
        <f>[1]python!C228</f>
        <v>7.8890745788371297E-4</v>
      </c>
      <c r="D228" s="44">
        <f>[1]python!D228</f>
        <v>5.9091295233221901</v>
      </c>
      <c r="E228" s="44">
        <f>[1]python!E228</f>
        <v>3.0482571904425</v>
      </c>
      <c r="F228" s="44">
        <f>[1]python!F228</f>
        <v>5.3999994139964897</v>
      </c>
      <c r="G228" s="29">
        <f>[1]python!G228</f>
        <v>5.6270286171112897E-2</v>
      </c>
      <c r="H228" s="7">
        <f>[1]python!H228</f>
        <v>80</v>
      </c>
      <c r="I228" s="2">
        <f>[1]python!J228</f>
        <v>5</v>
      </c>
      <c r="J228" s="2">
        <f>[1]python!L228</f>
        <v>0.43</v>
      </c>
      <c r="K228" s="2">
        <f>[1]python!M228</f>
        <v>0.55227012484036375</v>
      </c>
      <c r="L228" s="2">
        <f t="shared" si="6"/>
        <v>5.408328826392645</v>
      </c>
      <c r="M228" s="2">
        <f t="shared" si="7"/>
        <v>-0.25784844938523449</v>
      </c>
      <c r="N228" s="2" t="str">
        <f>[1]python!N228</f>
        <v>80nc5Ramirez,2022</v>
      </c>
      <c r="O228">
        <v>2.06262971883465E-2</v>
      </c>
      <c r="P228">
        <v>20.626297188346499</v>
      </c>
    </row>
    <row r="229" spans="1:16" x14ac:dyDescent="0.25">
      <c r="A229" s="44">
        <f>[1]python!A229</f>
        <v>8.3750000000000005E-2</v>
      </c>
      <c r="B229" s="44">
        <f>[1]python!B229</f>
        <v>6.8377440302600206E-2</v>
      </c>
      <c r="C229" s="44">
        <f>[1]python!C229</f>
        <v>6.8195608343169802E-4</v>
      </c>
      <c r="D229" s="44">
        <f>[1]python!D229</f>
        <v>5.9061274499698202</v>
      </c>
      <c r="E229" s="44">
        <f>[1]python!E229</f>
        <v>3.04218066759455</v>
      </c>
      <c r="F229" s="44">
        <f>[1]python!F229</f>
        <v>5.3349994973485604</v>
      </c>
      <c r="G229" s="29">
        <f>[1]python!G229</f>
        <v>5.6270286171112897E-2</v>
      </c>
      <c r="H229" s="7">
        <f>[1]python!H229</f>
        <v>80</v>
      </c>
      <c r="I229" s="2">
        <f>[1]python!J229</f>
        <v>5</v>
      </c>
      <c r="J229" s="2">
        <f>[1]python!L229</f>
        <v>0.3</v>
      </c>
      <c r="K229" s="2">
        <f>[1]python!M229</f>
        <v>0.68539399030027015</v>
      </c>
      <c r="L229" s="2">
        <f t="shared" si="6"/>
        <v>11.111111111111111</v>
      </c>
      <c r="M229" s="2">
        <f t="shared" si="7"/>
        <v>-0.16405970788816676</v>
      </c>
      <c r="N229" s="2" t="str">
        <f>[1]python!N229</f>
        <v>80nc5Ramirez,2022</v>
      </c>
      <c r="O229">
        <v>2.06262971883465E-2</v>
      </c>
      <c r="P229">
        <v>20.626297188346499</v>
      </c>
    </row>
    <row r="230" spans="1:16" ht="15.75" thickBot="1" x14ac:dyDescent="0.3">
      <c r="A230" s="46">
        <f>[1]python!A230</f>
        <v>6.8750000000000006E-2</v>
      </c>
      <c r="B230" s="46">
        <f>[1]python!B230</f>
        <v>5.76333468456319E-2</v>
      </c>
      <c r="C230" s="46">
        <f>[1]python!C230</f>
        <v>5.7661485837525502E-4</v>
      </c>
      <c r="D230" s="46">
        <f>[1]python!D230</f>
        <v>5.9032571404102399</v>
      </c>
      <c r="E230" s="46">
        <f>[1]python!E230</f>
        <v>3.0365941432175898</v>
      </c>
      <c r="F230" s="46">
        <f>[1]python!F230</f>
        <v>5.2749995854583496</v>
      </c>
      <c r="G230" s="31">
        <f>[1]python!G230</f>
        <v>5.6270286171112897E-2</v>
      </c>
      <c r="H230" s="32">
        <f>[1]python!H230</f>
        <v>80</v>
      </c>
      <c r="I230" s="14">
        <f>[1]python!J230</f>
        <v>5</v>
      </c>
      <c r="J230" s="14">
        <f>[1]python!L230</f>
        <v>0.15</v>
      </c>
      <c r="K230" s="14">
        <f>[1]python!M230</f>
        <v>4.5101200657977536</v>
      </c>
      <c r="L230" s="14">
        <f t="shared" si="6"/>
        <v>44.444444444444443</v>
      </c>
      <c r="M230" s="14">
        <f t="shared" si="7"/>
        <v>0.65418810356739532</v>
      </c>
      <c r="N230" s="14" t="str">
        <f>[1]python!N230</f>
        <v>80nc5Ramirez,2022</v>
      </c>
      <c r="O230">
        <v>2.06262971883465E-2</v>
      </c>
      <c r="P230">
        <v>20.626297188346499</v>
      </c>
    </row>
    <row r="231" spans="1:16" x14ac:dyDescent="0.25">
      <c r="A231" s="47">
        <f>[1]python!A231</f>
        <v>6.7500000000000004E-2</v>
      </c>
      <c r="B231" s="47">
        <f>[1]python!B231</f>
        <v>1.33513482573583E-2</v>
      </c>
      <c r="C231" s="47">
        <f>[1]python!C231</f>
        <v>9.4349427818494098E-3</v>
      </c>
      <c r="D231" s="47">
        <f>[1]python!D231</f>
        <v>3.6870241733302403E-2</v>
      </c>
      <c r="E231" s="47">
        <f>[1]python!E231</f>
        <v>3.4071857358345899E-2</v>
      </c>
      <c r="F231" s="47">
        <f>[1]python!F231</f>
        <v>0.31999999858501299</v>
      </c>
      <c r="G231" s="48">
        <f>[1]python!G231</f>
        <v>1.9287022100981901E-2</v>
      </c>
      <c r="H231" s="33">
        <f>[1]python!H231</f>
        <v>30</v>
      </c>
      <c r="I231" s="34">
        <f>[1]python!J231</f>
        <v>0.05</v>
      </c>
      <c r="J231" s="34">
        <f>[1]python!L231</f>
        <v>0.7</v>
      </c>
      <c r="K231" s="34">
        <f>[1]python!M231</f>
        <v>0.99742651868526422</v>
      </c>
      <c r="L231" s="34">
        <f t="shared" si="6"/>
        <v>2.0408163265306127</v>
      </c>
      <c r="M231" s="34">
        <f t="shared" si="7"/>
        <v>-1.1190893304335614E-3</v>
      </c>
      <c r="N231" s="34" t="str">
        <f>[1]python!N231</f>
        <v>30nc0.05Alimi,2004</v>
      </c>
      <c r="O231">
        <v>3.3285743748544497E-2</v>
      </c>
      <c r="P231">
        <v>33.285743748544498</v>
      </c>
    </row>
    <row r="232" spans="1:16" x14ac:dyDescent="0.25">
      <c r="A232" s="44">
        <f>[1]python!A232</f>
        <v>6.3750000000000001E-2</v>
      </c>
      <c r="B232" s="44">
        <f>[1]python!B232</f>
        <v>1.28442285784939E-2</v>
      </c>
      <c r="C232" s="44">
        <f>[1]python!C232</f>
        <v>9.1666480335590092E-3</v>
      </c>
      <c r="D232" s="44">
        <f>[1]python!D232</f>
        <v>3.6993229378223698E-2</v>
      </c>
      <c r="E232" s="44">
        <f>[1]python!E232</f>
        <v>3.4247698228180003E-2</v>
      </c>
      <c r="F232" s="44">
        <f>[1]python!F232</f>
        <v>0.30500000224742302</v>
      </c>
      <c r="G232" s="29">
        <f>[1]python!G232</f>
        <v>1.9287022100981901E-2</v>
      </c>
      <c r="H232" s="7">
        <f>[1]python!H232</f>
        <v>30</v>
      </c>
      <c r="I232" s="2">
        <f>[1]python!J232</f>
        <v>0.05</v>
      </c>
      <c r="J232" s="2">
        <f>[1]python!L232</f>
        <v>0.67</v>
      </c>
      <c r="K232" s="2">
        <f>[1]python!M232</f>
        <v>1.5397995085596867</v>
      </c>
      <c r="L232" s="2">
        <f t="shared" si="6"/>
        <v>2.227667631989307</v>
      </c>
      <c r="M232" s="2">
        <f t="shared" si="7"/>
        <v>0.18746417668410648</v>
      </c>
      <c r="N232" s="2" t="str">
        <f>[1]python!N232</f>
        <v>30nc0.05Alimi,2004</v>
      </c>
      <c r="O232">
        <v>3.3285743748544497E-2</v>
      </c>
      <c r="P232">
        <v>33.285743748544498</v>
      </c>
    </row>
    <row r="233" spans="1:16" x14ac:dyDescent="0.25">
      <c r="A233" s="44">
        <f>[1]python!A233</f>
        <v>5.3749999999999999E-2</v>
      </c>
      <c r="B233" s="44">
        <f>[1]python!B233</f>
        <v>1.14269263627018E-2</v>
      </c>
      <c r="C233" s="44">
        <f>[1]python!C233</f>
        <v>8.3891542946620597E-3</v>
      </c>
      <c r="D233" s="44">
        <f>[1]python!D233</f>
        <v>3.7342965715175702E-2</v>
      </c>
      <c r="E233" s="44">
        <f>[1]python!E233</f>
        <v>3.4765449365887602E-2</v>
      </c>
      <c r="F233" s="44">
        <f>[1]python!F233</f>
        <v>0.26500001289824399</v>
      </c>
      <c r="G233" s="29">
        <f>[1]python!G233</f>
        <v>1.9287022100981901E-2</v>
      </c>
      <c r="H233" s="7">
        <f>[1]python!H233</f>
        <v>30</v>
      </c>
      <c r="I233" s="2">
        <f>[1]python!J233</f>
        <v>0.05</v>
      </c>
      <c r="J233" s="2">
        <f>[1]python!L233</f>
        <v>0.59</v>
      </c>
      <c r="K233" s="2">
        <f>[1]python!M233</f>
        <v>1.9153304109922511</v>
      </c>
      <c r="L233" s="2">
        <f t="shared" si="6"/>
        <v>2.8727377190462513</v>
      </c>
      <c r="M233" s="2">
        <f t="shared" si="7"/>
        <v>0.28224370430613682</v>
      </c>
      <c r="N233" s="2" t="str">
        <f>[1]python!N233</f>
        <v>30nc0.05Alimi,2004</v>
      </c>
      <c r="O233">
        <v>3.3285743748544497E-2</v>
      </c>
      <c r="P233">
        <v>33.285743748544498</v>
      </c>
    </row>
    <row r="234" spans="1:16" x14ac:dyDescent="0.25">
      <c r="A234" s="44">
        <f>[1]python!A234</f>
        <v>4.7500000000000001E-2</v>
      </c>
      <c r="B234" s="44">
        <f>[1]python!B234</f>
        <v>1.04859685375903E-2</v>
      </c>
      <c r="C234" s="44">
        <f>[1]python!C234</f>
        <v>7.8491678782344095E-3</v>
      </c>
      <c r="D234" s="44">
        <f>[1]python!D234</f>
        <v>3.7579925383496603E-2</v>
      </c>
      <c r="E234" s="44">
        <f>[1]python!E234</f>
        <v>3.5132222362825899E-2</v>
      </c>
      <c r="F234" s="44">
        <f>[1]python!F234</f>
        <v>0.24000002034960299</v>
      </c>
      <c r="G234" s="29">
        <f>[1]python!G234</f>
        <v>1.9287022100981901E-2</v>
      </c>
      <c r="H234" s="7">
        <f>[1]python!H234</f>
        <v>30</v>
      </c>
      <c r="I234" s="2">
        <f>[1]python!J234</f>
        <v>0.05</v>
      </c>
      <c r="J234" s="2">
        <f>[1]python!L234</f>
        <v>0.52</v>
      </c>
      <c r="K234" s="2">
        <f>[1]python!M234</f>
        <v>5.8710344209724674</v>
      </c>
      <c r="L234" s="2">
        <f t="shared" si="6"/>
        <v>3.6982248520710055</v>
      </c>
      <c r="M234" s="2">
        <f t="shared" si="7"/>
        <v>0.76871462658692657</v>
      </c>
      <c r="N234" s="2" t="str">
        <f>[1]python!N234</f>
        <v>30nc0.05Alimi,2004</v>
      </c>
      <c r="O234">
        <v>3.3285743748544497E-2</v>
      </c>
      <c r="P234">
        <v>33.285743748544498</v>
      </c>
    </row>
    <row r="235" spans="1:16" x14ac:dyDescent="0.25">
      <c r="A235" s="44">
        <f>[1]python!A235</f>
        <v>4.1875000000000002E-2</v>
      </c>
      <c r="B235" s="44">
        <f>[1]python!B235</f>
        <v>9.5960377157273992E-3</v>
      </c>
      <c r="C235" s="44">
        <f>[1]python!C235</f>
        <v>7.3195562165097499E-3</v>
      </c>
      <c r="D235" s="44">
        <f>[1]python!D235</f>
        <v>3.7807638138491403E-2</v>
      </c>
      <c r="E235" s="44">
        <f>[1]python!E235</f>
        <v>3.54976615962459E-2</v>
      </c>
      <c r="F235" s="44">
        <f>[1]python!F235</f>
        <v>0.21750002772048599</v>
      </c>
      <c r="G235" s="29">
        <f>[1]python!G235</f>
        <v>1.9287022100981901E-2</v>
      </c>
      <c r="H235" s="7">
        <f>[1]python!H235</f>
        <v>30</v>
      </c>
      <c r="I235" s="2">
        <f>[1]python!J235</f>
        <v>0.05</v>
      </c>
      <c r="J235" s="2">
        <f>[1]python!L235</f>
        <v>0.45</v>
      </c>
      <c r="K235" s="2">
        <f>[1]python!M235</f>
        <v>20.240187277574925</v>
      </c>
      <c r="L235" s="2">
        <f t="shared" si="6"/>
        <v>4.9382716049382713</v>
      </c>
      <c r="M235" s="2">
        <f t="shared" si="7"/>
        <v>1.306214526608527</v>
      </c>
      <c r="N235" s="2" t="str">
        <f>[1]python!N235</f>
        <v>30nc0.05Alimi,2004</v>
      </c>
      <c r="O235">
        <v>3.3285743748544497E-2</v>
      </c>
      <c r="P235">
        <v>33.285743748544498</v>
      </c>
    </row>
    <row r="236" spans="1:16" x14ac:dyDescent="0.25">
      <c r="A236" s="44">
        <f>[1]python!A236</f>
        <v>3.875E-2</v>
      </c>
      <c r="B236" s="44">
        <f>[1]python!B236</f>
        <v>9.0822158708457092E-3</v>
      </c>
      <c r="C236" s="44">
        <f>[1]python!C236</f>
        <v>7.0051513765338703E-3</v>
      </c>
      <c r="D236" s="44">
        <f>[1]python!D236</f>
        <v>3.7940787138592502E-2</v>
      </c>
      <c r="E236" s="44">
        <f>[1]python!E236</f>
        <v>3.5717154679616898E-2</v>
      </c>
      <c r="F236" s="44">
        <f>[1]python!F236</f>
        <v>0.205000032131017</v>
      </c>
      <c r="G236" s="29">
        <f>[1]python!G236</f>
        <v>1.9287022100981901E-2</v>
      </c>
      <c r="H236" s="7">
        <f>[1]python!H236</f>
        <v>30</v>
      </c>
      <c r="I236" s="2">
        <f>[1]python!J236</f>
        <v>0.05</v>
      </c>
      <c r="J236" s="2">
        <f>[1]python!L236</f>
        <v>0.41</v>
      </c>
      <c r="K236" s="2">
        <f>[1]python!M236</f>
        <v>29.790806948221789</v>
      </c>
      <c r="L236" s="2">
        <f t="shared" si="6"/>
        <v>5.9488399762046411</v>
      </c>
      <c r="M236" s="2">
        <f t="shared" si="7"/>
        <v>1.4740822671765565</v>
      </c>
      <c r="N236" s="2" t="str">
        <f>[1]python!N236</f>
        <v>30nc0.05Alimi,2004</v>
      </c>
      <c r="O236">
        <v>3.3285743748544497E-2</v>
      </c>
      <c r="P236">
        <v>33.285743748544498</v>
      </c>
    </row>
    <row r="237" spans="1:16" x14ac:dyDescent="0.25">
      <c r="A237" s="44">
        <f>[1]python!A237</f>
        <v>3.6249999999999998E-2</v>
      </c>
      <c r="B237" s="44">
        <f>[1]python!B237</f>
        <v>8.6595974531646896E-3</v>
      </c>
      <c r="C237" s="44">
        <f>[1]python!C237</f>
        <v>6.7413570719651898E-3</v>
      </c>
      <c r="D237" s="44">
        <f>[1]python!D237</f>
        <v>3.8051370090846498E-2</v>
      </c>
      <c r="E237" s="44">
        <f>[1]python!E237</f>
        <v>3.5902805396060201E-2</v>
      </c>
      <c r="F237" s="44">
        <f>[1]python!F237</f>
        <v>0.19500003585543699</v>
      </c>
      <c r="G237" s="29">
        <f>[1]python!G237</f>
        <v>1.9287022100981901E-2</v>
      </c>
      <c r="H237" s="7">
        <f>[1]python!H237</f>
        <v>30</v>
      </c>
      <c r="I237" s="2">
        <f>[1]python!J237</f>
        <v>0.05</v>
      </c>
      <c r="J237" s="2">
        <f>[1]python!L237</f>
        <v>0.37</v>
      </c>
      <c r="K237" s="2">
        <f>[1]python!M237</f>
        <v>61.283364865635285</v>
      </c>
      <c r="L237" s="2">
        <f t="shared" si="6"/>
        <v>7.3046018991964941</v>
      </c>
      <c r="M237" s="2">
        <f t="shared" si="7"/>
        <v>1.7873426029440365</v>
      </c>
      <c r="N237" s="2" t="str">
        <f>[1]python!N237</f>
        <v>30nc0.05Alimi,2004</v>
      </c>
      <c r="O237">
        <v>3.3285743748544497E-2</v>
      </c>
      <c r="P237">
        <v>33.285743748544498</v>
      </c>
    </row>
    <row r="238" spans="1:16" ht="15.75" thickBot="1" x14ac:dyDescent="0.3">
      <c r="A238" s="45">
        <f>[1]python!A238</f>
        <v>3.3125000000000002E-2</v>
      </c>
      <c r="B238" s="45">
        <f>[1]python!B238</f>
        <v>8.1154802589073604E-3</v>
      </c>
      <c r="C238" s="45">
        <f>[1]python!C238</f>
        <v>6.3944754939725002E-3</v>
      </c>
      <c r="D238" s="45">
        <f>[1]python!D238</f>
        <v>3.8195364852398501E-2</v>
      </c>
      <c r="E238" s="45">
        <f>[1]python!E238</f>
        <v>3.6148933462092601E-2</v>
      </c>
      <c r="F238" s="45">
        <f>[1]python!F238</f>
        <v>0.18250004078983501</v>
      </c>
      <c r="G238" s="30">
        <f>[1]python!G238</f>
        <v>1.9287022100981901E-2</v>
      </c>
      <c r="H238" s="8">
        <f>[1]python!H238</f>
        <v>30</v>
      </c>
      <c r="I238" s="3">
        <f>[1]python!J238</f>
        <v>0.05</v>
      </c>
      <c r="J238" s="3">
        <f>[1]python!L238</f>
        <v>0.32</v>
      </c>
      <c r="K238" s="3">
        <f>[1]python!M238</f>
        <v>149.42077897006595</v>
      </c>
      <c r="L238" s="3">
        <f t="shared" si="6"/>
        <v>9.765625</v>
      </c>
      <c r="M238" s="3">
        <f t="shared" si="7"/>
        <v>2.1744109961710971</v>
      </c>
      <c r="N238" s="3" t="str">
        <f>[1]python!N238</f>
        <v>30nc0.05Alimi,2004</v>
      </c>
      <c r="O238">
        <v>3.3285743748544497E-2</v>
      </c>
      <c r="P238">
        <v>33.285743748544498</v>
      </c>
    </row>
    <row r="239" spans="1:16" x14ac:dyDescent="0.25">
      <c r="A239" s="43">
        <f>[1]python!A239</f>
        <v>6.6250000000000003E-2</v>
      </c>
      <c r="B239" s="43">
        <f>[1]python!B239</f>
        <v>1.25501311896204E-2</v>
      </c>
      <c r="C239" s="43">
        <f>[1]python!C239</f>
        <v>8.9953374788990601E-3</v>
      </c>
      <c r="D239" s="43">
        <f>[1]python!D239</f>
        <v>3.6846166750924801E-2</v>
      </c>
      <c r="E239" s="43">
        <f>[1]python!E239</f>
        <v>3.4046641002914102E-2</v>
      </c>
      <c r="F239" s="43">
        <f>[1]python!F239</f>
        <v>0.314999948652958</v>
      </c>
      <c r="G239" s="28">
        <f>[1]python!G239</f>
        <v>1.9518783429568899E-2</v>
      </c>
      <c r="H239" s="6">
        <f>[1]python!H239</f>
        <v>40</v>
      </c>
      <c r="I239" s="1">
        <f>[1]python!J239</f>
        <v>0.05</v>
      </c>
      <c r="J239" s="1">
        <f>[1]python!L239</f>
        <v>0.68</v>
      </c>
      <c r="K239" s="1">
        <f>[1]python!M239</f>
        <v>0.49491503830832245</v>
      </c>
      <c r="L239" s="1">
        <f t="shared" si="6"/>
        <v>2.1626297577854667</v>
      </c>
      <c r="M239" s="1">
        <f t="shared" si="7"/>
        <v>-0.30546934967420347</v>
      </c>
      <c r="N239" s="1" t="str">
        <f>[1]python!N239</f>
        <v>40nc0.05Alimi,2004</v>
      </c>
      <c r="O239">
        <v>2.3940161790240701E-2</v>
      </c>
      <c r="P239">
        <v>23.940161790240701</v>
      </c>
    </row>
    <row r="240" spans="1:16" x14ac:dyDescent="0.25">
      <c r="A240" s="44">
        <f>[1]python!A240</f>
        <v>0.06</v>
      </c>
      <c r="B240" s="44">
        <f>[1]python!B240</f>
        <v>1.17446567620856E-2</v>
      </c>
      <c r="C240" s="44">
        <f>[1]python!C240</f>
        <v>8.5579522073633701E-3</v>
      </c>
      <c r="D240" s="44">
        <f>[1]python!D240</f>
        <v>3.7051061855146401E-2</v>
      </c>
      <c r="E240" s="44">
        <f>[1]python!E240</f>
        <v>3.4345145949572803E-2</v>
      </c>
      <c r="F240" s="44">
        <f>[1]python!F240</f>
        <v>0.28999995939311601</v>
      </c>
      <c r="G240" s="29">
        <f>[1]python!G240</f>
        <v>1.9518783429568899E-2</v>
      </c>
      <c r="H240" s="7">
        <f>[1]python!H240</f>
        <v>40</v>
      </c>
      <c r="I240" s="2">
        <f>[1]python!J240</f>
        <v>0.05</v>
      </c>
      <c r="J240" s="2">
        <f>[1]python!L240</f>
        <v>0.63</v>
      </c>
      <c r="K240" s="2">
        <f>[1]python!M240</f>
        <v>0.7269199496661064</v>
      </c>
      <c r="L240" s="2">
        <f t="shared" si="6"/>
        <v>2.5195263290501382</v>
      </c>
      <c r="M240" s="2">
        <f t="shared" si="7"/>
        <v>-0.13851341215670332</v>
      </c>
      <c r="N240" s="2" t="str">
        <f>[1]python!N240</f>
        <v>40nc0.05Alimi,2004</v>
      </c>
      <c r="O240">
        <v>2.3940161790240701E-2</v>
      </c>
      <c r="P240">
        <v>23.940161790240701</v>
      </c>
    </row>
    <row r="241" spans="1:16" x14ac:dyDescent="0.25">
      <c r="A241" s="44">
        <f>[1]python!A241</f>
        <v>5.2499999999999998E-2</v>
      </c>
      <c r="B241" s="44">
        <f>[1]python!B241</f>
        <v>1.07279803481415E-2</v>
      </c>
      <c r="C241" s="44">
        <f>[1]python!C241</f>
        <v>7.9863550319280597E-3</v>
      </c>
      <c r="D241" s="44">
        <f>[1]python!D241</f>
        <v>3.7312969216905897E-2</v>
      </c>
      <c r="E241" s="44">
        <f>[1]python!E241</f>
        <v>3.47420767333236E-2</v>
      </c>
      <c r="F241" s="44">
        <f>[1]python!F241</f>
        <v>0.25999997346993498</v>
      </c>
      <c r="G241" s="29">
        <f>[1]python!G241</f>
        <v>1.9518783429568899E-2</v>
      </c>
      <c r="H241" s="7">
        <f>[1]python!H241</f>
        <v>40</v>
      </c>
      <c r="I241" s="2">
        <f>[1]python!J241</f>
        <v>0.05</v>
      </c>
      <c r="J241" s="2">
        <f>[1]python!L241</f>
        <v>0.56000000000000005</v>
      </c>
      <c r="K241" s="2">
        <f>[1]python!M241</f>
        <v>1.2415047231044807</v>
      </c>
      <c r="L241" s="2">
        <f t="shared" si="6"/>
        <v>3.1887755102040813</v>
      </c>
      <c r="M241" s="2">
        <f t="shared" si="7"/>
        <v>9.394837609703631E-2</v>
      </c>
      <c r="N241" s="2" t="str">
        <f>[1]python!N241</f>
        <v>40nc0.05Alimi,2004</v>
      </c>
      <c r="O241">
        <v>2.3940161790240701E-2</v>
      </c>
      <c r="P241">
        <v>23.940161790240701</v>
      </c>
    </row>
    <row r="242" spans="1:16" x14ac:dyDescent="0.25">
      <c r="A242" s="44">
        <f>[1]python!A242</f>
        <v>4.6249999999999999E-2</v>
      </c>
      <c r="B242" s="44">
        <f>[1]python!B242</f>
        <v>9.8327055559424992E-3</v>
      </c>
      <c r="C242" s="44">
        <f>[1]python!C242</f>
        <v>7.4637862989530004E-3</v>
      </c>
      <c r="D242" s="44">
        <f>[1]python!D242</f>
        <v>3.75465341242767E-2</v>
      </c>
      <c r="E242" s="44">
        <f>[1]python!E242</f>
        <v>3.5111648144765098E-2</v>
      </c>
      <c r="F242" s="44">
        <f>[1]python!F242</f>
        <v>0.234999986416112</v>
      </c>
      <c r="G242" s="29">
        <f>[1]python!G242</f>
        <v>1.9518783429568899E-2</v>
      </c>
      <c r="H242" s="7">
        <f>[1]python!H242</f>
        <v>40</v>
      </c>
      <c r="I242" s="2">
        <f>[1]python!J242</f>
        <v>0.05</v>
      </c>
      <c r="J242" s="2">
        <f>[1]python!L242</f>
        <v>0.49</v>
      </c>
      <c r="K242" s="2">
        <f>[1]python!M242</f>
        <v>2.8659057273276947</v>
      </c>
      <c r="L242" s="2">
        <f t="shared" si="6"/>
        <v>4.1649312786339028</v>
      </c>
      <c r="M242" s="2">
        <f t="shared" si="7"/>
        <v>0.45726190037578657</v>
      </c>
      <c r="N242" s="2" t="str">
        <f>[1]python!N242</f>
        <v>40nc0.05Alimi,2004</v>
      </c>
      <c r="O242">
        <v>2.3940161790240701E-2</v>
      </c>
      <c r="P242">
        <v>23.940161790240701</v>
      </c>
    </row>
    <row r="243" spans="1:16" x14ac:dyDescent="0.25">
      <c r="A243" s="44">
        <f>[1]python!A243</f>
        <v>4.1250000000000002E-2</v>
      </c>
      <c r="B243" s="44">
        <f>[1]python!B243</f>
        <v>9.0801583402792801E-3</v>
      </c>
      <c r="C243" s="44">
        <f>[1]python!C243</f>
        <v>7.0095807665374304E-3</v>
      </c>
      <c r="D243" s="44">
        <f>[1]python!D243</f>
        <v>3.7745080781259301E-2</v>
      </c>
      <c r="E243" s="44">
        <f>[1]python!E243</f>
        <v>3.5437939149871603E-2</v>
      </c>
      <c r="F243" s="44">
        <f>[1]python!F243</f>
        <v>0.21499999775633699</v>
      </c>
      <c r="G243" s="29">
        <f>[1]python!G243</f>
        <v>1.9518783429568899E-2</v>
      </c>
      <c r="H243" s="7">
        <f>[1]python!H243</f>
        <v>40</v>
      </c>
      <c r="I243" s="2">
        <f>[1]python!J243</f>
        <v>0.05</v>
      </c>
      <c r="J243" s="2">
        <f>[1]python!L243</f>
        <v>0.43</v>
      </c>
      <c r="K243" s="2">
        <f>[1]python!M243</f>
        <v>7.0767378020216407</v>
      </c>
      <c r="L243" s="2">
        <f t="shared" si="6"/>
        <v>5.408328826392645</v>
      </c>
      <c r="M243" s="2">
        <f t="shared" si="7"/>
        <v>0.84983310499558662</v>
      </c>
      <c r="N243" s="2" t="str">
        <f>[1]python!N243</f>
        <v>40nc0.05Alimi,2004</v>
      </c>
      <c r="O243">
        <v>2.3940161790240701E-2</v>
      </c>
      <c r="P243">
        <v>23.940161790240701</v>
      </c>
    </row>
    <row r="244" spans="1:16" x14ac:dyDescent="0.25">
      <c r="A244" s="44">
        <f>[1]python!A244</f>
        <v>3.7499999999999999E-2</v>
      </c>
      <c r="B244" s="44">
        <f>[1]python!B244</f>
        <v>8.4916701923976792E-3</v>
      </c>
      <c r="C244" s="44">
        <f>[1]python!C244</f>
        <v>6.6442277673896301E-3</v>
      </c>
      <c r="D244" s="44">
        <f>[1]python!D244</f>
        <v>3.79019495072268E-2</v>
      </c>
      <c r="E244" s="44">
        <f>[1]python!E244</f>
        <v>3.5703703449705498E-2</v>
      </c>
      <c r="F244" s="44">
        <f>[1]python!F244</f>
        <v>0.200000006953856</v>
      </c>
      <c r="G244" s="29">
        <f>[1]python!G244</f>
        <v>1.9518783429568899E-2</v>
      </c>
      <c r="H244" s="7">
        <f>[1]python!H244</f>
        <v>40</v>
      </c>
      <c r="I244" s="2">
        <f>[1]python!J244</f>
        <v>0.05</v>
      </c>
      <c r="J244" s="2">
        <f>[1]python!L244</f>
        <v>0.38</v>
      </c>
      <c r="K244" s="2">
        <f>[1]python!M244</f>
        <v>13.160697432342227</v>
      </c>
      <c r="L244" s="2">
        <f t="shared" si="6"/>
        <v>6.9252077562326866</v>
      </c>
      <c r="M244" s="2">
        <f t="shared" si="7"/>
        <v>1.1192789047028568</v>
      </c>
      <c r="N244" s="2" t="str">
        <f>[1]python!N244</f>
        <v>40nc0.05Alimi,2004</v>
      </c>
      <c r="O244">
        <v>2.3940161790240701E-2</v>
      </c>
      <c r="P244">
        <v>23.940161790240701</v>
      </c>
    </row>
    <row r="245" spans="1:16" ht="15.75" thickBot="1" x14ac:dyDescent="0.3">
      <c r="A245" s="45">
        <f>[1]python!A245</f>
        <v>3.1875000000000001E-2</v>
      </c>
      <c r="B245" s="45">
        <f>[1]python!B245</f>
        <v>7.5641184820310998E-3</v>
      </c>
      <c r="C245" s="45">
        <f>[1]python!C245</f>
        <v>6.0486653877484097E-3</v>
      </c>
      <c r="D245" s="45">
        <f>[1]python!D245</f>
        <v>3.81528706381574E-2</v>
      </c>
      <c r="E245" s="45">
        <f>[1]python!E245</f>
        <v>3.61429169165274E-2</v>
      </c>
      <c r="F245" s="45">
        <f>[1]python!F245</f>
        <v>0.17750002212720301</v>
      </c>
      <c r="G245" s="30">
        <f>[1]python!G245</f>
        <v>1.9518783429568899E-2</v>
      </c>
      <c r="H245" s="8">
        <f>[1]python!H245</f>
        <v>40</v>
      </c>
      <c r="I245" s="3">
        <f>[1]python!J245</f>
        <v>0.05</v>
      </c>
      <c r="J245" s="3">
        <f>[1]python!L245</f>
        <v>0.28999999999999998</v>
      </c>
      <c r="K245" s="3">
        <f>[1]python!M245</f>
        <v>79.431044058862597</v>
      </c>
      <c r="L245" s="3">
        <f t="shared" si="6"/>
        <v>11.890606420927469</v>
      </c>
      <c r="M245" s="3">
        <f t="shared" si="7"/>
        <v>1.8999902710477268</v>
      </c>
      <c r="N245" s="3" t="str">
        <f>[1]python!N245</f>
        <v>40nc0.05Alimi,2004</v>
      </c>
      <c r="O245">
        <v>2.3940161790240701E-2</v>
      </c>
      <c r="P245">
        <v>23.940161790240701</v>
      </c>
    </row>
    <row r="246" spans="1:16" x14ac:dyDescent="0.25">
      <c r="A246" s="43">
        <f>[1]python!A246</f>
        <v>6.3750000000000001E-2</v>
      </c>
      <c r="B246" s="43">
        <f>[1]python!B246</f>
        <v>1.1627040864668901E-2</v>
      </c>
      <c r="C246" s="43">
        <f>[1]python!C246</f>
        <v>8.4541058888816904E-3</v>
      </c>
      <c r="D246" s="43">
        <f>[1]python!D246</f>
        <v>3.6823007805997003E-2</v>
      </c>
      <c r="E246" s="43">
        <f>[1]python!E246</f>
        <v>3.4024486602209802E-2</v>
      </c>
      <c r="F246" s="43">
        <f>[1]python!F246</f>
        <v>0.30499985585157502</v>
      </c>
      <c r="G246" s="28">
        <f>[1]python!G246</f>
        <v>1.9453470383292201E-2</v>
      </c>
      <c r="H246" s="6">
        <f>[1]python!H246</f>
        <v>50</v>
      </c>
      <c r="I246" s="1">
        <f>[1]python!J246</f>
        <v>0.05</v>
      </c>
      <c r="J246" s="1">
        <f>[1]python!L246</f>
        <v>0.65</v>
      </c>
      <c r="K246" s="1">
        <f>[1]python!M246</f>
        <v>0.23359152513494955</v>
      </c>
      <c r="L246" s="1">
        <f t="shared" si="6"/>
        <v>2.3668639053254434</v>
      </c>
      <c r="M246" s="1">
        <f t="shared" si="7"/>
        <v>-0.63154291778349358</v>
      </c>
      <c r="N246" s="1" t="str">
        <f>[1]python!N246</f>
        <v>50nc0.05Alimi,2004</v>
      </c>
      <c r="O246">
        <v>2.06717299574578E-2</v>
      </c>
      <c r="P246">
        <v>20.671729957457799</v>
      </c>
    </row>
    <row r="247" spans="1:16" x14ac:dyDescent="0.25">
      <c r="A247" s="44">
        <f>[1]python!A247</f>
        <v>0.06</v>
      </c>
      <c r="B247" s="44">
        <f>[1]python!B247</f>
        <v>1.11707669126433E-2</v>
      </c>
      <c r="C247" s="44">
        <f>[1]python!C247</f>
        <v>8.2033609863712293E-3</v>
      </c>
      <c r="D247" s="44">
        <f>[1]python!D247</f>
        <v>3.6944860759357601E-2</v>
      </c>
      <c r="E247" s="44">
        <f>[1]python!E247</f>
        <v>3.4205135169181403E-2</v>
      </c>
      <c r="F247" s="44">
        <f>[1]python!F247</f>
        <v>0.28999986647948001</v>
      </c>
      <c r="G247" s="29">
        <f>[1]python!G247</f>
        <v>1.9453470383292201E-2</v>
      </c>
      <c r="H247" s="7">
        <f>[1]python!H247</f>
        <v>50</v>
      </c>
      <c r="I247" s="2">
        <f>[1]python!J247</f>
        <v>0.05</v>
      </c>
      <c r="J247" s="2">
        <f>[1]python!L247</f>
        <v>0.62</v>
      </c>
      <c r="K247" s="2">
        <f>[1]python!M247</f>
        <v>0.343043372702933</v>
      </c>
      <c r="L247" s="2">
        <f t="shared" si="6"/>
        <v>2.6014568158168574</v>
      </c>
      <c r="M247" s="2">
        <f t="shared" si="7"/>
        <v>-0.46465096644498344</v>
      </c>
      <c r="N247" s="2" t="str">
        <f>[1]python!N247</f>
        <v>50nc0.05Alimi,2004</v>
      </c>
      <c r="O247">
        <v>2.06717299574578E-2</v>
      </c>
      <c r="P247">
        <v>20.671729957457799</v>
      </c>
    </row>
    <row r="248" spans="1:16" x14ac:dyDescent="0.25">
      <c r="A248" s="44">
        <f>[1]python!A248</f>
        <v>5.2499999999999998E-2</v>
      </c>
      <c r="B248" s="44">
        <f>[1]python!B248</f>
        <v>1.0217360548830901E-2</v>
      </c>
      <c r="C248" s="44">
        <f>[1]python!C248</f>
        <v>7.66464597851852E-3</v>
      </c>
      <c r="D248" s="44">
        <f>[1]python!D248</f>
        <v>3.72011569575708E-2</v>
      </c>
      <c r="E248" s="44">
        <f>[1]python!E248</f>
        <v>3.4598951542927303E-2</v>
      </c>
      <c r="F248" s="44">
        <f>[1]python!F248</f>
        <v>0.25999988933398099</v>
      </c>
      <c r="G248" s="29">
        <f>[1]python!G248</f>
        <v>1.9453470383292201E-2</v>
      </c>
      <c r="H248" s="7">
        <f>[1]python!H248</f>
        <v>50</v>
      </c>
      <c r="I248" s="2">
        <f>[1]python!J248</f>
        <v>0.05</v>
      </c>
      <c r="J248" s="2">
        <f>[1]python!L248</f>
        <v>0.55000000000000004</v>
      </c>
      <c r="K248" s="2">
        <f>[1]python!M248</f>
        <v>0.76510631236047077</v>
      </c>
      <c r="L248" s="2">
        <f t="shared" si="6"/>
        <v>3.3057851239669418</v>
      </c>
      <c r="M248" s="2">
        <f t="shared" si="7"/>
        <v>-0.11627821495930345</v>
      </c>
      <c r="N248" s="2" t="str">
        <f>[1]python!N248</f>
        <v>50nc0.05Alimi,2004</v>
      </c>
      <c r="O248">
        <v>2.06717299574578E-2</v>
      </c>
      <c r="P248">
        <v>20.671729957457799</v>
      </c>
    </row>
    <row r="249" spans="1:16" x14ac:dyDescent="0.25">
      <c r="A249" s="44">
        <f>[1]python!A249</f>
        <v>4.4999999999999998E-2</v>
      </c>
      <c r="B249" s="44">
        <f>[1]python!B249</f>
        <v>9.2017175676869893E-3</v>
      </c>
      <c r="C249" s="44">
        <f>[1]python!C249</f>
        <v>7.0672640930716599E-3</v>
      </c>
      <c r="D249" s="44">
        <f>[1]python!D249</f>
        <v>3.7476554551383899E-2</v>
      </c>
      <c r="E249" s="44">
        <f>[1]python!E249</f>
        <v>3.5044526864129899E-2</v>
      </c>
      <c r="F249" s="44">
        <f>[1]python!F249</f>
        <v>0.22999991479277401</v>
      </c>
      <c r="G249" s="29">
        <f>[1]python!G249</f>
        <v>1.9453470383292201E-2</v>
      </c>
      <c r="H249" s="7">
        <f>[1]python!H249</f>
        <v>50</v>
      </c>
      <c r="I249" s="2">
        <f>[1]python!J249</f>
        <v>0.05</v>
      </c>
      <c r="J249" s="2">
        <f>[1]python!L249</f>
        <v>0.47</v>
      </c>
      <c r="K249" s="2">
        <f>[1]python!M249</f>
        <v>1.6523329364633932</v>
      </c>
      <c r="L249" s="2">
        <f t="shared" si="6"/>
        <v>4.5269352648257133</v>
      </c>
      <c r="M249" s="2">
        <f t="shared" si="7"/>
        <v>0.21809755987333654</v>
      </c>
      <c r="N249" s="2" t="str">
        <f>[1]python!N249</f>
        <v>50nc0.05Alimi,2004</v>
      </c>
      <c r="O249">
        <v>2.06717299574578E-2</v>
      </c>
      <c r="P249">
        <v>20.671729957457799</v>
      </c>
    </row>
    <row r="250" spans="1:16" x14ac:dyDescent="0.25">
      <c r="A250" s="44">
        <f>[1]python!A250</f>
        <v>3.9375E-2</v>
      </c>
      <c r="B250" s="44">
        <f>[1]python!B250</f>
        <v>8.3917562217219795E-3</v>
      </c>
      <c r="C250" s="44">
        <f>[1]python!C250</f>
        <v>6.5718030007908398E-3</v>
      </c>
      <c r="D250" s="44">
        <f>[1]python!D250</f>
        <v>3.7698140169723303E-2</v>
      </c>
      <c r="E250" s="44">
        <f>[1]python!E250</f>
        <v>3.5420894583875998E-2</v>
      </c>
      <c r="F250" s="44">
        <f>[1]python!F250</f>
        <v>0.20749993607957101</v>
      </c>
      <c r="G250" s="29">
        <f>[1]python!G250</f>
        <v>1.9453470383292201E-2</v>
      </c>
      <c r="H250" s="7">
        <f>[1]python!H250</f>
        <v>50</v>
      </c>
      <c r="I250" s="2">
        <f>[1]python!J250</f>
        <v>0.05</v>
      </c>
      <c r="J250" s="2">
        <f>[1]python!L250</f>
        <v>0.4</v>
      </c>
      <c r="K250" s="2">
        <f>[1]python!M250</f>
        <v>3.9468977695548872</v>
      </c>
      <c r="L250" s="2">
        <f t="shared" si="6"/>
        <v>6.2499999999999991</v>
      </c>
      <c r="M250" s="2">
        <f t="shared" si="7"/>
        <v>0.59625587767669641</v>
      </c>
      <c r="N250" s="2" t="str">
        <f>[1]python!N250</f>
        <v>50nc0.05Alimi,2004</v>
      </c>
      <c r="O250">
        <v>2.06717299574578E-2</v>
      </c>
      <c r="P250">
        <v>20.671729957457799</v>
      </c>
    </row>
    <row r="251" spans="1:16" x14ac:dyDescent="0.25">
      <c r="A251" s="44">
        <f>[1]python!A251</f>
        <v>3.6874999999999998E-2</v>
      </c>
      <c r="B251" s="44">
        <f>[1]python!B251</f>
        <v>8.0168048869786301E-3</v>
      </c>
      <c r="C251" s="44">
        <f>[1]python!C251</f>
        <v>6.3363461517698802E-3</v>
      </c>
      <c r="D251" s="44">
        <f>[1]python!D251</f>
        <v>3.78014576767133E-2</v>
      </c>
      <c r="E251" s="44">
        <f>[1]python!E251</f>
        <v>3.5601778459362E-2</v>
      </c>
      <c r="F251" s="44">
        <f>[1]python!F251</f>
        <v>0.197499946270077</v>
      </c>
      <c r="G251" s="29">
        <f>[1]python!G251</f>
        <v>1.9453470383292201E-2</v>
      </c>
      <c r="H251" s="7">
        <f>[1]python!H251</f>
        <v>50</v>
      </c>
      <c r="I251" s="2">
        <f>[1]python!J251</f>
        <v>0.05</v>
      </c>
      <c r="J251" s="2">
        <f>[1]python!L251</f>
        <v>0.37</v>
      </c>
      <c r="K251" s="2">
        <f>[1]python!M251</f>
        <v>5.8067303600702092</v>
      </c>
      <c r="L251" s="2">
        <f t="shared" si="6"/>
        <v>7.3046018991964941</v>
      </c>
      <c r="M251" s="2">
        <f t="shared" si="7"/>
        <v>0.76393165970777688</v>
      </c>
      <c r="N251" s="2" t="str">
        <f>[1]python!N251</f>
        <v>50nc0.05Alimi,2004</v>
      </c>
      <c r="O251">
        <v>2.06717299574578E-2</v>
      </c>
      <c r="P251">
        <v>20.671729957457799</v>
      </c>
    </row>
    <row r="252" spans="1:16" x14ac:dyDescent="0.25">
      <c r="A252" s="44">
        <f>[1]python!A252</f>
        <v>3.4375000000000003E-2</v>
      </c>
      <c r="B252" s="44">
        <f>[1]python!B252</f>
        <v>7.6315845032932303E-3</v>
      </c>
      <c r="C252" s="44">
        <f>[1]python!C252</f>
        <v>6.0901457908411399E-3</v>
      </c>
      <c r="D252" s="44">
        <f>[1]python!D252</f>
        <v>3.79082364670889E-2</v>
      </c>
      <c r="E252" s="44">
        <f>[1]python!E252</f>
        <v>3.57922442507232E-2</v>
      </c>
      <c r="F252" s="44">
        <f>[1]python!F252</f>
        <v>0.18749995698803401</v>
      </c>
      <c r="G252" s="29">
        <f>[1]python!G252</f>
        <v>1.9453470383292201E-2</v>
      </c>
      <c r="H252" s="7">
        <f>[1]python!H252</f>
        <v>50</v>
      </c>
      <c r="I252" s="2">
        <f>[1]python!J252</f>
        <v>0.05</v>
      </c>
      <c r="J252" s="2">
        <f>[1]python!L252</f>
        <v>0.33</v>
      </c>
      <c r="K252" s="2">
        <f>[1]python!M252</f>
        <v>12.770083326446251</v>
      </c>
      <c r="L252" s="2">
        <f t="shared" si="6"/>
        <v>9.1827364554637274</v>
      </c>
      <c r="M252" s="2">
        <f t="shared" si="7"/>
        <v>1.1061937311003562</v>
      </c>
      <c r="N252" s="2" t="str">
        <f>[1]python!N252</f>
        <v>50nc0.05Alimi,2004</v>
      </c>
      <c r="O252">
        <v>2.06717299574578E-2</v>
      </c>
      <c r="P252">
        <v>20.671729957457799</v>
      </c>
    </row>
    <row r="253" spans="1:16" x14ac:dyDescent="0.25">
      <c r="A253" s="44">
        <f>[1]python!A253</f>
        <v>3.16666666666666E-2</v>
      </c>
      <c r="B253" s="44">
        <f>[1]python!B253</f>
        <v>7.2017435939597703E-3</v>
      </c>
      <c r="C253" s="44">
        <f>[1]python!C253</f>
        <v>5.8100565708940396E-3</v>
      </c>
      <c r="D253" s="44">
        <f>[1]python!D253</f>
        <v>3.8028326483452203E-2</v>
      </c>
      <c r="E253" s="44">
        <f>[1]python!E253</f>
        <v>3.60104799527328E-2</v>
      </c>
      <c r="F253" s="44">
        <f>[1]python!F253</f>
        <v>0.17666663593623599</v>
      </c>
      <c r="G253" s="29">
        <f>[1]python!G253</f>
        <v>1.9453470383292201E-2</v>
      </c>
      <c r="H253" s="7">
        <f>[1]python!H253</f>
        <v>50</v>
      </c>
      <c r="I253" s="2">
        <f>[1]python!J253</f>
        <v>0.05</v>
      </c>
      <c r="J253" s="2">
        <f>[1]python!L253</f>
        <v>0.28000000000000003</v>
      </c>
      <c r="K253" s="2">
        <f>[1]python!M253</f>
        <v>30.620740538357889</v>
      </c>
      <c r="L253" s="2">
        <f t="shared" si="6"/>
        <v>12.755102040816325</v>
      </c>
      <c r="M253" s="2">
        <f t="shared" si="7"/>
        <v>1.4860156895573264</v>
      </c>
      <c r="N253" s="2" t="str">
        <f>[1]python!N253</f>
        <v>50nc0.05Alimi,2004</v>
      </c>
      <c r="O253">
        <v>2.06717299574578E-2</v>
      </c>
      <c r="P253">
        <v>20.671729957457799</v>
      </c>
    </row>
    <row r="254" spans="1:16" ht="15.75" thickBot="1" x14ac:dyDescent="0.3">
      <c r="A254" s="45">
        <f>[1]python!A254</f>
        <v>2.8750000000000001E-2</v>
      </c>
      <c r="B254" s="45">
        <f>[1]python!B254</f>
        <v>6.7231440672680803E-3</v>
      </c>
      <c r="C254" s="45">
        <f>[1]python!C254</f>
        <v>5.4912794346167002E-3</v>
      </c>
      <c r="D254" s="45">
        <f>[1]python!D254</f>
        <v>3.8163524512887501E-2</v>
      </c>
      <c r="E254" s="45">
        <f>[1]python!E254</f>
        <v>3.6260682865063801E-2</v>
      </c>
      <c r="F254" s="45">
        <f>[1]python!F254</f>
        <v>0.16499998337572899</v>
      </c>
      <c r="G254" s="30">
        <f>[1]python!G254</f>
        <v>1.9453470383292201E-2</v>
      </c>
      <c r="H254" s="8">
        <f>[1]python!H254</f>
        <v>50</v>
      </c>
      <c r="I254" s="3">
        <f>[1]python!J254</f>
        <v>0.05</v>
      </c>
      <c r="J254" s="3">
        <f>[1]python!L254</f>
        <v>0.23</v>
      </c>
      <c r="K254" s="3">
        <f>[1]python!M254</f>
        <v>198.26609972988925</v>
      </c>
      <c r="L254" s="3">
        <f t="shared" si="6"/>
        <v>18.903591682419659</v>
      </c>
      <c r="M254" s="3">
        <f t="shared" si="7"/>
        <v>2.2972484632782062</v>
      </c>
      <c r="N254" s="3" t="str">
        <f>[1]python!N254</f>
        <v>50nc0.05Alimi,2004</v>
      </c>
      <c r="O254">
        <v>2.06717299574578E-2</v>
      </c>
      <c r="P254">
        <v>20.671729957457799</v>
      </c>
    </row>
    <row r="255" spans="1:16" ht="15.75" thickBot="1" x14ac:dyDescent="0.3">
      <c r="A255" s="45">
        <f>[1]python!A255</f>
        <v>6.25E-2</v>
      </c>
      <c r="B255" s="45">
        <f>[1]python!B255</f>
        <v>1.08871105652198E-2</v>
      </c>
      <c r="C255" s="45">
        <f>[1]python!C255</f>
        <v>7.9867705910450296E-3</v>
      </c>
      <c r="D255" s="45">
        <f>[1]python!D255</f>
        <v>3.6724084148419801E-2</v>
      </c>
      <c r="E255" s="45">
        <f>[1]python!E255</f>
        <v>3.38977711273796E-2</v>
      </c>
      <c r="F255" s="45">
        <f>[1]python!F255</f>
        <v>0.299999692469826</v>
      </c>
      <c r="G255" s="30">
        <f>[1]python!G255</f>
        <v>1.9128351633780901E-2</v>
      </c>
      <c r="H255" s="8">
        <f>[1]python!H255</f>
        <v>60</v>
      </c>
      <c r="I255" s="3">
        <f>[1]python!J255</f>
        <v>0.05</v>
      </c>
      <c r="J255" s="3">
        <f>[1]python!L255</f>
        <v>0.64</v>
      </c>
      <c r="K255" s="3">
        <f>[1]python!M255</f>
        <v>0.16452578151059649</v>
      </c>
      <c r="L255" s="3">
        <f t="shared" si="6"/>
        <v>2.44140625</v>
      </c>
      <c r="M255" s="3">
        <f t="shared" si="7"/>
        <v>-0.7837660375896075</v>
      </c>
      <c r="N255" s="3" t="str">
        <f>[1]python!N255</f>
        <v>60nc0.05Alimi,2004</v>
      </c>
      <c r="O255">
        <v>1.4881294215394299E-2</v>
      </c>
      <c r="P255">
        <v>14.8812942153943</v>
      </c>
    </row>
    <row r="256" spans="1:16" ht="15.75" thickBot="1" x14ac:dyDescent="0.3">
      <c r="A256" s="45">
        <f>[1]python!A256</f>
        <v>5.6250000000000001E-2</v>
      </c>
      <c r="B256" s="45">
        <f>[1]python!B256</f>
        <v>1.01628840198284E-2</v>
      </c>
      <c r="C256" s="45">
        <f>[1]python!C256</f>
        <v>7.5838617488560699E-3</v>
      </c>
      <c r="D256" s="45">
        <f>[1]python!D256</f>
        <v>3.6928255032478298E-2</v>
      </c>
      <c r="E256" s="45">
        <f>[1]python!E256</f>
        <v>3.4209702475730797E-2</v>
      </c>
      <c r="F256" s="45">
        <f>[1]python!F256</f>
        <v>0.27499972094084801</v>
      </c>
      <c r="G256" s="30">
        <f>[1]python!G256</f>
        <v>1.9128351633780901E-2</v>
      </c>
      <c r="H256" s="8">
        <f>[1]python!H256</f>
        <v>60</v>
      </c>
      <c r="I256" s="3">
        <f>[1]python!J256</f>
        <v>0.05</v>
      </c>
      <c r="J256" s="3">
        <f>[1]python!L256</f>
        <v>0.59</v>
      </c>
      <c r="K256" s="3">
        <f>[1]python!M256</f>
        <v>0.24573574146060209</v>
      </c>
      <c r="L256" s="3">
        <f t="shared" si="6"/>
        <v>2.8727377190462513</v>
      </c>
      <c r="M256" s="3">
        <f t="shared" si="7"/>
        <v>-0.60953167221253357</v>
      </c>
      <c r="N256" s="3" t="str">
        <f>[1]python!N256</f>
        <v>60nc0.05Alimi,2004</v>
      </c>
      <c r="O256">
        <v>1.4881294215394299E-2</v>
      </c>
      <c r="P256">
        <v>14.8812942153943</v>
      </c>
    </row>
    <row r="257" spans="1:16" ht="15.75" thickBot="1" x14ac:dyDescent="0.3">
      <c r="A257" s="45">
        <f>[1]python!A257</f>
        <v>0.05</v>
      </c>
      <c r="B257" s="45">
        <f>[1]python!B257</f>
        <v>9.3997781427775807E-3</v>
      </c>
      <c r="C257" s="45">
        <f>[1]python!C257</f>
        <v>7.1458801244244701E-3</v>
      </c>
      <c r="D257" s="45">
        <f>[1]python!D257</f>
        <v>3.7144014786515897E-2</v>
      </c>
      <c r="E257" s="45">
        <f>[1]python!E257</f>
        <v>3.4554144141851303E-2</v>
      </c>
      <c r="F257" s="45">
        <f>[1]python!F257</f>
        <v>0.249999751869036</v>
      </c>
      <c r="G257" s="30">
        <f>[1]python!G257</f>
        <v>1.9128351633780901E-2</v>
      </c>
      <c r="H257" s="8">
        <f>[1]python!H257</f>
        <v>60</v>
      </c>
      <c r="I257" s="3">
        <f>[1]python!J257</f>
        <v>0.05</v>
      </c>
      <c r="J257" s="3">
        <f>[1]python!L257</f>
        <v>0.53</v>
      </c>
      <c r="K257" s="3">
        <f>[1]python!M257</f>
        <v>0.39914144527378709</v>
      </c>
      <c r="L257" s="3">
        <f t="shared" si="6"/>
        <v>3.5599857600569593</v>
      </c>
      <c r="M257" s="3">
        <f t="shared" si="7"/>
        <v>-0.39887317444805342</v>
      </c>
      <c r="N257" s="3" t="str">
        <f>[1]python!N257</f>
        <v>60nc0.05Alimi,2004</v>
      </c>
      <c r="O257">
        <v>1.4881294215394299E-2</v>
      </c>
      <c r="P257">
        <v>14.8812942153943</v>
      </c>
    </row>
    <row r="258" spans="1:16" ht="15.75" thickBot="1" x14ac:dyDescent="0.3">
      <c r="A258" s="45">
        <f>[1]python!A258</f>
        <v>4.3749999999999997E-2</v>
      </c>
      <c r="B258" s="45">
        <f>[1]python!B258</f>
        <v>8.5921262757008895E-3</v>
      </c>
      <c r="C258" s="45">
        <f>[1]python!C258</f>
        <v>6.6661319005136997E-3</v>
      </c>
      <c r="D258" s="45">
        <f>[1]python!D258</f>
        <v>3.7373047064134898E-2</v>
      </c>
      <c r="E258" s="45">
        <f>[1]python!E258</f>
        <v>3.49375721611207E-2</v>
      </c>
      <c r="F258" s="45">
        <f>[1]python!F258</f>
        <v>0.22499978582537999</v>
      </c>
      <c r="G258" s="30">
        <f>[1]python!G258</f>
        <v>1.9128351633780901E-2</v>
      </c>
      <c r="H258" s="8">
        <f>[1]python!H258</f>
        <v>60</v>
      </c>
      <c r="I258" s="3">
        <f>[1]python!J258</f>
        <v>0.05</v>
      </c>
      <c r="J258" s="3">
        <f>[1]python!L258</f>
        <v>0.46</v>
      </c>
      <c r="K258" s="3">
        <f>[1]python!M258</f>
        <v>0.79279052438569864</v>
      </c>
      <c r="L258" s="3">
        <f t="shared" si="6"/>
        <v>4.7258979206049148</v>
      </c>
      <c r="M258" s="3">
        <f t="shared" si="7"/>
        <v>-0.10084154927908352</v>
      </c>
      <c r="N258" s="3" t="str">
        <f>[1]python!N258</f>
        <v>60nc0.05Alimi,2004</v>
      </c>
      <c r="O258">
        <v>1.4881294215394299E-2</v>
      </c>
      <c r="P258">
        <v>14.8812942153943</v>
      </c>
    </row>
    <row r="259" spans="1:16" ht="15.75" thickBot="1" x14ac:dyDescent="0.3">
      <c r="A259" s="45">
        <f>[1]python!A259</f>
        <v>3.8124999999999999E-2</v>
      </c>
      <c r="B259" s="45">
        <f>[1]python!B259</f>
        <v>7.8208792627543697E-3</v>
      </c>
      <c r="C259" s="45">
        <f>[1]python!C259</f>
        <v>6.19094421552878E-3</v>
      </c>
      <c r="D259" s="45">
        <f>[1]python!D259</f>
        <v>3.7592715103986901E-2</v>
      </c>
      <c r="E259" s="45">
        <f>[1]python!E259</f>
        <v>3.5323338691979997E-2</v>
      </c>
      <c r="F259" s="45">
        <f>[1]python!F259</f>
        <v>0.20249981965870301</v>
      </c>
      <c r="G259" s="30">
        <f>[1]python!G259</f>
        <v>1.9128351633780901E-2</v>
      </c>
      <c r="H259" s="8">
        <f>[1]python!H259</f>
        <v>60</v>
      </c>
      <c r="I259" s="3">
        <f>[1]python!J259</f>
        <v>0.05</v>
      </c>
      <c r="J259" s="3">
        <f>[1]python!L259</f>
        <v>0.39</v>
      </c>
      <c r="K259" s="3">
        <f>[1]python!M259</f>
        <v>1.5242251747227102</v>
      </c>
      <c r="L259" s="3">
        <f t="shared" ref="L259:L269" si="8">1/J259^2</f>
        <v>6.5746219592373434</v>
      </c>
      <c r="M259" s="3">
        <f t="shared" ref="M259:M269" si="9">LOG10(K259)</f>
        <v>0.18304913033411643</v>
      </c>
      <c r="N259" s="3" t="str">
        <f>[1]python!N259</f>
        <v>60nc0.05Alimi,2004</v>
      </c>
      <c r="O259">
        <v>1.4881294215394299E-2</v>
      </c>
      <c r="P259">
        <v>14.8812942153943</v>
      </c>
    </row>
    <row r="260" spans="1:16" ht="15.75" thickBot="1" x14ac:dyDescent="0.3">
      <c r="A260" s="45">
        <f>[1]python!A260</f>
        <v>3.6249999999999998E-2</v>
      </c>
      <c r="B260" s="45">
        <f>[1]python!B260</f>
        <v>7.5537295588869197E-3</v>
      </c>
      <c r="C260" s="45">
        <f>[1]python!C260</f>
        <v>6.0223496285860996E-3</v>
      </c>
      <c r="D260" s="45">
        <f>[1]python!D260</f>
        <v>3.7669136076951902E-2</v>
      </c>
      <c r="E260" s="45">
        <f>[1]python!E260</f>
        <v>3.5461484050869602E-2</v>
      </c>
      <c r="F260" s="45">
        <f>[1]python!F260</f>
        <v>0.19499983173026</v>
      </c>
      <c r="G260" s="30">
        <f>[1]python!G260</f>
        <v>1.9128351633780901E-2</v>
      </c>
      <c r="H260" s="8">
        <f>[1]python!H260</f>
        <v>60</v>
      </c>
      <c r="I260" s="3">
        <f>[1]python!J260</f>
        <v>0.05</v>
      </c>
      <c r="J260" s="3">
        <f>[1]python!L260</f>
        <v>0.36</v>
      </c>
      <c r="K260" s="3">
        <f>[1]python!M260</f>
        <v>2.5621255730461052</v>
      </c>
      <c r="L260" s="3">
        <f t="shared" si="8"/>
        <v>7.7160493827160499</v>
      </c>
      <c r="M260" s="3">
        <f t="shared" si="9"/>
        <v>0.40860041125743635</v>
      </c>
      <c r="N260" s="3" t="str">
        <f>[1]python!N260</f>
        <v>60nc0.05Alimi,2004</v>
      </c>
      <c r="O260">
        <v>1.4881294215394299E-2</v>
      </c>
      <c r="P260">
        <v>14.8812942153943</v>
      </c>
    </row>
    <row r="261" spans="1:16" ht="15.75" thickBot="1" x14ac:dyDescent="0.3">
      <c r="A261" s="45">
        <f>[1]python!A261</f>
        <v>3.3125000000000002E-2</v>
      </c>
      <c r="B261" s="45">
        <f>[1]python!B261</f>
        <v>7.0947252691991296E-3</v>
      </c>
      <c r="C261" s="45">
        <f>[1]python!C261</f>
        <v>5.7269988079615098E-3</v>
      </c>
      <c r="D261" s="45">
        <f>[1]python!D261</f>
        <v>3.7801117177922498E-2</v>
      </c>
      <c r="E261" s="45">
        <f>[1]python!E261</f>
        <v>3.5705141415335498E-2</v>
      </c>
      <c r="F261" s="45">
        <f>[1]python!F261</f>
        <v>0.18249985300015401</v>
      </c>
      <c r="G261" s="30">
        <f>[1]python!G261</f>
        <v>1.9128351633780901E-2</v>
      </c>
      <c r="H261" s="8">
        <f>[1]python!H261</f>
        <v>60</v>
      </c>
      <c r="I261" s="3">
        <f>[1]python!J261</f>
        <v>0.05</v>
      </c>
      <c r="J261" s="3">
        <f>[1]python!L261</f>
        <v>0.31</v>
      </c>
      <c r="K261" s="3">
        <f>[1]python!M261</f>
        <v>4.9332253289841237</v>
      </c>
      <c r="L261" s="3">
        <f t="shared" si="8"/>
        <v>10.40582726326743</v>
      </c>
      <c r="M261" s="3">
        <f t="shared" si="9"/>
        <v>0.69313095266049662</v>
      </c>
      <c r="N261" s="3" t="str">
        <f>[1]python!N261</f>
        <v>60nc0.05Alimi,2004</v>
      </c>
      <c r="O261">
        <v>1.4881294215394299E-2</v>
      </c>
      <c r="P261">
        <v>14.8812942153943</v>
      </c>
    </row>
    <row r="262" spans="1:16" ht="15.75" thickBot="1" x14ac:dyDescent="0.3">
      <c r="A262" s="45">
        <f>[1]python!A262</f>
        <v>3.0624999999999999E-2</v>
      </c>
      <c r="B262" s="45">
        <f>[1]python!B262</f>
        <v>6.7151824390115598E-3</v>
      </c>
      <c r="C262" s="45">
        <f>[1]python!C262</f>
        <v>5.4775308285296203E-3</v>
      </c>
      <c r="D262" s="45">
        <f>[1]python!D262</f>
        <v>3.7911076686687598E-2</v>
      </c>
      <c r="E262" s="45">
        <f>[1]python!E262</f>
        <v>3.5912329617069298E-2</v>
      </c>
      <c r="F262" s="45">
        <f>[1]python!F262</f>
        <v>0.17249987109825399</v>
      </c>
      <c r="G262" s="30">
        <f>[1]python!G262</f>
        <v>1.9128351633780901E-2</v>
      </c>
      <c r="H262" s="8">
        <f>[1]python!H262</f>
        <v>60</v>
      </c>
      <c r="I262" s="3">
        <f>[1]python!J262</f>
        <v>0.05</v>
      </c>
      <c r="J262" s="3">
        <f>[1]python!L262</f>
        <v>0.27</v>
      </c>
      <c r="K262" s="3">
        <f>[1]python!M262</f>
        <v>12.435871301230293</v>
      </c>
      <c r="L262" s="3">
        <f t="shared" si="8"/>
        <v>13.717421124828531</v>
      </c>
      <c r="M262" s="3">
        <f t="shared" si="9"/>
        <v>1.0946762188829964</v>
      </c>
      <c r="N262" s="3" t="str">
        <f>[1]python!N262</f>
        <v>60nc0.05Alimi,2004</v>
      </c>
      <c r="O262">
        <v>1.4881294215394299E-2</v>
      </c>
      <c r="P262">
        <v>14.8812942153943</v>
      </c>
    </row>
    <row r="263" spans="1:16" ht="15.75" thickBot="1" x14ac:dyDescent="0.3">
      <c r="A263" s="45">
        <f>[1]python!A263</f>
        <v>5.3749999999999999E-2</v>
      </c>
      <c r="B263" s="45">
        <f>[1]python!B263</f>
        <v>9.3483421557456793E-3</v>
      </c>
      <c r="C263" s="45">
        <f>[1]python!C263</f>
        <v>7.0559111156578997E-3</v>
      </c>
      <c r="D263" s="45">
        <f>[1]python!D263</f>
        <v>3.6837399430877403E-2</v>
      </c>
      <c r="E263" s="45">
        <f>[1]python!E263</f>
        <v>3.4116935636015901E-2</v>
      </c>
      <c r="F263" s="45">
        <f>[1]python!F263</f>
        <v>0.26499948482645702</v>
      </c>
      <c r="G263" s="30">
        <f>[1]python!G263</f>
        <v>1.8586326585257999E-2</v>
      </c>
      <c r="H263" s="8">
        <f>[1]python!H263</f>
        <v>70</v>
      </c>
      <c r="I263" s="3">
        <f>[1]python!J263</f>
        <v>0.05</v>
      </c>
      <c r="J263" s="3">
        <f>[1]python!L263</f>
        <v>0.57999999999999996</v>
      </c>
      <c r="K263" s="3">
        <f>[1]python!M263</f>
        <v>0.11789984172900833</v>
      </c>
      <c r="L263" s="3">
        <f t="shared" si="8"/>
        <v>2.9726516052318672</v>
      </c>
      <c r="M263" s="3">
        <f t="shared" si="9"/>
        <v>-0.92848677790969847</v>
      </c>
      <c r="N263" s="3" t="str">
        <f>[1]python!N263</f>
        <v>70nc0.05Alimi,2004</v>
      </c>
      <c r="O263">
        <v>1.19591202816804E-2</v>
      </c>
      <c r="P263">
        <v>11.9591202816804</v>
      </c>
    </row>
    <row r="264" spans="1:16" ht="15.75" thickBot="1" x14ac:dyDescent="0.3">
      <c r="A264" s="45">
        <f>[1]python!A264</f>
        <v>4.8125000000000001E-2</v>
      </c>
      <c r="B264" s="45">
        <f>[1]python!B264</f>
        <v>8.6940512890532201E-3</v>
      </c>
      <c r="C264" s="45">
        <f>[1]python!C264</f>
        <v>6.67765182566333E-3</v>
      </c>
      <c r="D264" s="45">
        <f>[1]python!D264</f>
        <v>3.7032557980975801E-2</v>
      </c>
      <c r="E264" s="45">
        <f>[1]python!E264</f>
        <v>3.4439899764245697E-2</v>
      </c>
      <c r="F264" s="45">
        <f>[1]python!F264</f>
        <v>0.24249952793562801</v>
      </c>
      <c r="G264" s="30">
        <f>[1]python!G264</f>
        <v>1.8586326585257999E-2</v>
      </c>
      <c r="H264" s="8">
        <f>[1]python!H264</f>
        <v>70</v>
      </c>
      <c r="I264" s="3">
        <f>[1]python!J264</f>
        <v>0.05</v>
      </c>
      <c r="J264" s="3">
        <f>[1]python!L264</f>
        <v>0.52</v>
      </c>
      <c r="K264" s="3">
        <f>[1]python!M264</f>
        <v>0.20132375757491699</v>
      </c>
      <c r="L264" s="3">
        <f t="shared" si="8"/>
        <v>3.6982248520710055</v>
      </c>
      <c r="M264" s="3">
        <f t="shared" si="9"/>
        <v>-0.6961049723796936</v>
      </c>
      <c r="N264" s="3" t="str">
        <f>[1]python!N264</f>
        <v>70nc0.05Alimi,2004</v>
      </c>
      <c r="O264">
        <v>1.19591202816804E-2</v>
      </c>
      <c r="P264">
        <v>11.9591202816804</v>
      </c>
    </row>
    <row r="265" spans="1:16" ht="15.75" thickBot="1" x14ac:dyDescent="0.3">
      <c r="A265" s="45">
        <f>[1]python!A265</f>
        <v>4.1875000000000002E-2</v>
      </c>
      <c r="B265" s="45">
        <f>[1]python!B265</f>
        <v>7.9241155666621901E-3</v>
      </c>
      <c r="C265" s="45">
        <f>[1]python!C265</f>
        <v>6.2172012298731703E-3</v>
      </c>
      <c r="D265" s="45">
        <f>[1]python!D265</f>
        <v>3.7261956200519898E-2</v>
      </c>
      <c r="E265" s="45">
        <f>[1]python!E265</f>
        <v>3.4838484996324498E-2</v>
      </c>
      <c r="F265" s="45">
        <f>[1]python!F265</f>
        <v>0.21749958040585299</v>
      </c>
      <c r="G265" s="30">
        <f>[1]python!G265</f>
        <v>1.8586326585257999E-2</v>
      </c>
      <c r="H265" s="8">
        <f>[1]python!H265</f>
        <v>70</v>
      </c>
      <c r="I265" s="3">
        <f>[1]python!J265</f>
        <v>0.05</v>
      </c>
      <c r="J265" s="3">
        <f>[1]python!L265</f>
        <v>0.45</v>
      </c>
      <c r="K265" s="3">
        <f>[1]python!M265</f>
        <v>0.49663157239630817</v>
      </c>
      <c r="L265" s="3">
        <f t="shared" si="8"/>
        <v>4.9382716049382713</v>
      </c>
      <c r="M265" s="3">
        <f t="shared" si="9"/>
        <v>-0.30396567446804362</v>
      </c>
      <c r="N265" s="3" t="str">
        <f>[1]python!N265</f>
        <v>70nc0.05Alimi,2004</v>
      </c>
      <c r="O265">
        <v>1.19591202816804E-2</v>
      </c>
      <c r="P265">
        <v>11.9591202816804</v>
      </c>
    </row>
    <row r="266" spans="1:16" ht="15.75" thickBot="1" x14ac:dyDescent="0.3">
      <c r="A266" s="45">
        <f>[1]python!A266</f>
        <v>3.7499999999999999E-2</v>
      </c>
      <c r="B266" s="45">
        <f>[1]python!B266</f>
        <v>7.3545337800772501E-3</v>
      </c>
      <c r="C266" s="45">
        <f>[1]python!C266</f>
        <v>5.86501501913701E-3</v>
      </c>
      <c r="D266" s="45">
        <f>[1]python!D266</f>
        <v>3.7431770346875302E-2</v>
      </c>
      <c r="E266" s="45">
        <f>[1]python!E266</f>
        <v>3.5147051983023203E-2</v>
      </c>
      <c r="F266" s="45">
        <f>[1]python!F266</f>
        <v>0.19999962065801499</v>
      </c>
      <c r="G266" s="30">
        <f>[1]python!G266</f>
        <v>1.8586326585257999E-2</v>
      </c>
      <c r="H266" s="8">
        <f>[1]python!H266</f>
        <v>70</v>
      </c>
      <c r="I266" s="3">
        <f>[1]python!J266</f>
        <v>0.05</v>
      </c>
      <c r="J266" s="3">
        <f>[1]python!L266</f>
        <v>0.39</v>
      </c>
      <c r="K266" s="3">
        <f>[1]python!M266</f>
        <v>0.92335381825936469</v>
      </c>
      <c r="L266" s="3">
        <f t="shared" si="8"/>
        <v>6.5746219592373434</v>
      </c>
      <c r="M266" s="3">
        <f t="shared" si="9"/>
        <v>-3.4631850574003399E-2</v>
      </c>
      <c r="N266" s="3" t="str">
        <f>[1]python!N266</f>
        <v>70nc0.05Alimi,2004</v>
      </c>
      <c r="O266">
        <v>1.19591202816804E-2</v>
      </c>
      <c r="P266">
        <v>11.9591202816804</v>
      </c>
    </row>
    <row r="267" spans="1:16" ht="15.75" thickBot="1" x14ac:dyDescent="0.3">
      <c r="A267" s="45">
        <f>[1]python!A267</f>
        <v>3.5624999999999997E-2</v>
      </c>
      <c r="B267" s="45">
        <f>[1]python!B267</f>
        <v>7.1012750405498098E-3</v>
      </c>
      <c r="C267" s="45">
        <f>[1]python!C267</f>
        <v>5.7048228557632199E-3</v>
      </c>
      <c r="D267" s="45">
        <f>[1]python!D267</f>
        <v>3.7507446357332198E-2</v>
      </c>
      <c r="E267" s="45">
        <f>[1]python!E267</f>
        <v>3.5288426228964602E-2</v>
      </c>
      <c r="F267" s="45">
        <f>[1]python!F267</f>
        <v>0.19249963903603301</v>
      </c>
      <c r="G267" s="30">
        <f>[1]python!G267</f>
        <v>1.8586326585257999E-2</v>
      </c>
      <c r="H267" s="8">
        <f>[1]python!H267</f>
        <v>70</v>
      </c>
      <c r="I267" s="3">
        <f>[1]python!J267</f>
        <v>0.05</v>
      </c>
      <c r="J267" s="3">
        <f>[1]python!L267</f>
        <v>0.36</v>
      </c>
      <c r="K267" s="3">
        <f>[1]python!M267</f>
        <v>1.2490729575590656</v>
      </c>
      <c r="L267" s="3">
        <f t="shared" si="8"/>
        <v>7.7160493827160499</v>
      </c>
      <c r="M267" s="3">
        <f t="shared" si="9"/>
        <v>9.6587805980176342E-2</v>
      </c>
      <c r="N267" s="3" t="str">
        <f>[1]python!N267</f>
        <v>70nc0.05Alimi,2004</v>
      </c>
      <c r="O267">
        <v>1.19591202816804E-2</v>
      </c>
      <c r="P267">
        <v>11.9591202816804</v>
      </c>
    </row>
    <row r="268" spans="1:16" ht="15.75" thickBot="1" x14ac:dyDescent="0.3">
      <c r="A268" s="45">
        <f>[1]python!A268</f>
        <v>3.3125000000000002E-2</v>
      </c>
      <c r="B268" s="45">
        <f>[1]python!B268</f>
        <v>6.7551071594635897E-3</v>
      </c>
      <c r="C268" s="45">
        <f>[1]python!C268</f>
        <v>5.48240826207619E-3</v>
      </c>
      <c r="D268" s="45">
        <f>[1]python!D268</f>
        <v>3.7611185284214199E-2</v>
      </c>
      <c r="E268" s="45">
        <f>[1]python!E268</f>
        <v>3.54855914364662E-2</v>
      </c>
      <c r="F268" s="45">
        <f>[1]python!F268</f>
        <v>0.182499664642883</v>
      </c>
      <c r="G268" s="30">
        <f>[1]python!G268</f>
        <v>1.8586326585257999E-2</v>
      </c>
      <c r="H268" s="8">
        <f>[1]python!H268</f>
        <v>70</v>
      </c>
      <c r="I268" s="3">
        <f>[1]python!J268</f>
        <v>0.05</v>
      </c>
      <c r="J268" s="3">
        <f>[1]python!L268</f>
        <v>0.32</v>
      </c>
      <c r="K268" s="3">
        <f>[1]python!M268</f>
        <v>1.7795025080831495</v>
      </c>
      <c r="L268" s="3">
        <f t="shared" si="8"/>
        <v>9.765625</v>
      </c>
      <c r="M268" s="3">
        <f t="shared" si="9"/>
        <v>0.25029860444770646</v>
      </c>
      <c r="N268" s="3" t="str">
        <f>[1]python!N268</f>
        <v>70nc0.05Alimi,2004</v>
      </c>
      <c r="O268">
        <v>1.19591202816804E-2</v>
      </c>
      <c r="P268">
        <v>11.9591202816804</v>
      </c>
    </row>
    <row r="269" spans="1:16" ht="15.75" thickBot="1" x14ac:dyDescent="0.3">
      <c r="A269" s="45">
        <f>[1]python!A269</f>
        <v>0.03</v>
      </c>
      <c r="B269" s="45">
        <f>[1]python!B269</f>
        <v>6.30727546903527E-3</v>
      </c>
      <c r="C269" s="45">
        <f>[1]python!C269</f>
        <v>5.18830472287097E-3</v>
      </c>
      <c r="D269" s="45">
        <f>[1]python!D269</f>
        <v>3.7746211607045201E-2</v>
      </c>
      <c r="E269" s="45">
        <f>[1]python!E269</f>
        <v>3.5747749782921903E-2</v>
      </c>
      <c r="F269" s="45">
        <f>[1]python!F269</f>
        <v>0.16999969870839701</v>
      </c>
      <c r="G269" s="30">
        <f>[1]python!G269</f>
        <v>1.8586326585257999E-2</v>
      </c>
      <c r="H269" s="8">
        <f>[1]python!H269</f>
        <v>70</v>
      </c>
      <c r="I269" s="3">
        <f>[1]python!J269</f>
        <v>0.05</v>
      </c>
      <c r="J269" s="3">
        <f>[1]python!L269</f>
        <v>0.27</v>
      </c>
      <c r="K269" s="3">
        <f>[1]python!M269</f>
        <v>3.0517714495060386</v>
      </c>
      <c r="L269" s="3">
        <f t="shared" si="8"/>
        <v>13.717421124828531</v>
      </c>
      <c r="M269" s="3">
        <f t="shared" si="9"/>
        <v>0.48455200571303647</v>
      </c>
      <c r="N269" s="3" t="str">
        <f>[1]python!N269</f>
        <v>70nc0.05Alimi,2004</v>
      </c>
      <c r="O269">
        <v>1.19591202816804E-2</v>
      </c>
      <c r="P269">
        <v>11.9591202816804</v>
      </c>
    </row>
  </sheetData>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749AE-19FE-4638-94F2-5FEA3789DADF}">
  <sheetPr filterMode="1"/>
  <dimension ref="A1:AA269"/>
  <sheetViews>
    <sheetView zoomScale="145" zoomScaleNormal="145" workbookViewId="0">
      <pane ySplit="1" topLeftCell="A101" activePane="bottomLeft" state="frozen"/>
      <selection pane="bottomLeft" activeCell="G274" sqref="G274"/>
    </sheetView>
  </sheetViews>
  <sheetFormatPr defaultRowHeight="15" x14ac:dyDescent="0.25"/>
  <cols>
    <col min="7" max="7" width="9.140625" style="72"/>
    <col min="13" max="13" width="10.7109375" bestFit="1" customWidth="1"/>
    <col min="14" max="14" width="19.7109375" bestFit="1" customWidth="1"/>
    <col min="15" max="16" width="12.28515625" bestFit="1" customWidth="1"/>
    <col min="17" max="17" width="20.85546875" bestFit="1" customWidth="1"/>
  </cols>
  <sheetData>
    <row r="1" spans="1:27" x14ac:dyDescent="0.25">
      <c r="A1" s="15" t="s">
        <v>23</v>
      </c>
      <c r="B1" s="15" t="s">
        <v>24</v>
      </c>
      <c r="C1" s="15" t="s">
        <v>25</v>
      </c>
      <c r="D1" s="15" t="s">
        <v>26</v>
      </c>
      <c r="E1" s="15" t="s">
        <v>27</v>
      </c>
      <c r="F1" s="15" t="s">
        <v>28</v>
      </c>
      <c r="G1" s="15" t="s">
        <v>7</v>
      </c>
      <c r="H1" s="10" t="s">
        <v>33</v>
      </c>
      <c r="I1" s="10" t="s">
        <v>34</v>
      </c>
      <c r="J1" s="10" t="s">
        <v>35</v>
      </c>
      <c r="K1" s="10" t="s">
        <v>4</v>
      </c>
      <c r="L1" s="10" t="s">
        <v>5</v>
      </c>
      <c r="M1" s="49" t="s">
        <v>6</v>
      </c>
      <c r="N1" s="49" t="s">
        <v>36</v>
      </c>
      <c r="O1" s="49" t="s">
        <v>37</v>
      </c>
      <c r="P1" s="50" t="s">
        <v>38</v>
      </c>
      <c r="T1" t="s">
        <v>37</v>
      </c>
      <c r="U1" t="s">
        <v>5</v>
      </c>
      <c r="V1" t="s">
        <v>39</v>
      </c>
      <c r="W1" t="s">
        <v>24</v>
      </c>
      <c r="X1" t="s">
        <v>25</v>
      </c>
      <c r="Y1" t="s">
        <v>26</v>
      </c>
      <c r="Z1" t="s">
        <v>27</v>
      </c>
      <c r="AA1" t="s">
        <v>28</v>
      </c>
    </row>
    <row r="2" spans="1:27" hidden="1" x14ac:dyDescent="0.25">
      <c r="A2" s="51">
        <v>6.2718024495214394E-2</v>
      </c>
      <c r="B2" s="16">
        <v>1.3314183936149301E-2</v>
      </c>
      <c r="C2" s="16">
        <v>9.3934770500735901E-3</v>
      </c>
      <c r="D2" s="16">
        <v>3.7054358179770298E-2</v>
      </c>
      <c r="E2" s="16">
        <v>3.4322782039457302E-2</v>
      </c>
      <c r="F2" s="16">
        <v>0.30087212089190202</v>
      </c>
      <c r="G2" s="16">
        <v>1.89329876220489E-2</v>
      </c>
      <c r="H2" s="17">
        <v>20</v>
      </c>
      <c r="I2" s="11" t="s">
        <v>40</v>
      </c>
      <c r="J2" s="11">
        <v>0.05</v>
      </c>
      <c r="K2" s="11">
        <f t="shared" ref="K2:K65" si="0">1/L2^2</f>
        <v>2.0898203418407544</v>
      </c>
      <c r="L2" s="5">
        <v>0.69174419596171566</v>
      </c>
      <c r="M2" s="52">
        <v>1.5132608886759014</v>
      </c>
      <c r="N2" s="11" t="str">
        <f>H2&amp;I2&amp;J2&amp;Q2</f>
        <v>20nc0.05Alimi,2004</v>
      </c>
      <c r="O2" s="53" t="str">
        <f t="shared" ref="O2:O65" si="1">H2&amp;I2&amp;J2&amp;L2</f>
        <v>20nc0.050.691744195961716</v>
      </c>
      <c r="P2" s="54" t="str">
        <f t="shared" ref="P2:P65" si="2">H2&amp;I2&amp;J2</f>
        <v>20nc0.05</v>
      </c>
      <c r="Q2" t="s">
        <v>41</v>
      </c>
      <c r="R2" s="55">
        <f>MIN(L2:L269)</f>
        <v>3.8075211024437998E-2</v>
      </c>
      <c r="S2">
        <v>0</v>
      </c>
      <c r="T2" t="s">
        <v>30</v>
      </c>
      <c r="U2">
        <v>0.69174419596171499</v>
      </c>
      <c r="V2">
        <v>6.2718024495214394E-2</v>
      </c>
      <c r="W2">
        <v>1.3314183936149301E-2</v>
      </c>
      <c r="X2">
        <v>9.3934770500735901E-3</v>
      </c>
      <c r="Y2">
        <v>3.7054358179770298E-2</v>
      </c>
      <c r="Z2">
        <v>3.4322782039457302E-2</v>
      </c>
      <c r="AA2">
        <v>0.30087212089190202</v>
      </c>
    </row>
    <row r="3" spans="1:27" hidden="1" x14ac:dyDescent="0.25">
      <c r="A3" s="56">
        <v>5.7521519141089897E-2</v>
      </c>
      <c r="B3" s="18">
        <v>1.25382261123951E-2</v>
      </c>
      <c r="C3" s="18">
        <v>8.9796868508042697E-3</v>
      </c>
      <c r="D3" s="18">
        <v>3.7238653548751402E-2</v>
      </c>
      <c r="E3" s="18">
        <v>3.4592496348255099E-2</v>
      </c>
      <c r="F3" s="18">
        <v>0.28008610247968402</v>
      </c>
      <c r="G3" s="18">
        <v>1.89329876220489E-2</v>
      </c>
      <c r="H3" s="19">
        <v>20</v>
      </c>
      <c r="I3" s="5" t="s">
        <v>40</v>
      </c>
      <c r="J3" s="5">
        <v>0.05</v>
      </c>
      <c r="K3" s="5">
        <f t="shared" si="0"/>
        <v>2.3656106708385702</v>
      </c>
      <c r="L3" s="5">
        <v>0.65017215312871912</v>
      </c>
      <c r="M3" s="52">
        <v>2.4564976930311393</v>
      </c>
      <c r="N3" s="11" t="str">
        <f t="shared" ref="N3:N60" si="3">H3&amp;I3&amp;J3&amp;Q3</f>
        <v>20nc0.05Alimi,2004</v>
      </c>
      <c r="O3" s="57" t="str">
        <f t="shared" si="1"/>
        <v>20nc0.050.650172153128719</v>
      </c>
      <c r="P3" s="54" t="str">
        <f t="shared" si="2"/>
        <v>20nc0.05</v>
      </c>
      <c r="Q3" t="s">
        <v>41</v>
      </c>
      <c r="R3" s="55">
        <f>MAX(L2:L269)</f>
        <v>1.17</v>
      </c>
      <c r="S3">
        <v>1</v>
      </c>
      <c r="T3" t="s">
        <v>30</v>
      </c>
      <c r="U3">
        <v>0.65017215312871901</v>
      </c>
      <c r="V3">
        <v>5.7521519141089897E-2</v>
      </c>
      <c r="W3">
        <v>1.25382261123951E-2</v>
      </c>
      <c r="X3">
        <v>8.9796868508042697E-3</v>
      </c>
      <c r="Y3">
        <v>3.7238653548751402E-2</v>
      </c>
      <c r="Z3">
        <v>3.4592496348255099E-2</v>
      </c>
      <c r="AA3">
        <v>0.28008610247968402</v>
      </c>
    </row>
    <row r="4" spans="1:27" hidden="1" x14ac:dyDescent="0.25">
      <c r="A4" s="56">
        <v>5.1362522529929198E-2</v>
      </c>
      <c r="B4" s="18">
        <v>1.1581937911633E-2</v>
      </c>
      <c r="C4" s="18">
        <v>8.4524678781704304E-3</v>
      </c>
      <c r="D4" s="18">
        <v>3.7469925220723899E-2</v>
      </c>
      <c r="E4" s="18">
        <v>3.4940235519244599E-2</v>
      </c>
      <c r="F4" s="18">
        <v>0.255450119881656</v>
      </c>
      <c r="G4" s="18">
        <v>1.89329876220489E-2</v>
      </c>
      <c r="H4" s="19">
        <v>20</v>
      </c>
      <c r="I4" s="5" t="s">
        <v>40</v>
      </c>
      <c r="J4" s="5">
        <v>0.05</v>
      </c>
      <c r="K4" s="5">
        <f t="shared" si="0"/>
        <v>2.8639917004612658</v>
      </c>
      <c r="L4" s="5">
        <v>0.59090018023943358</v>
      </c>
      <c r="M4" s="52">
        <v>4.9561736831464014</v>
      </c>
      <c r="N4" s="11" t="str">
        <f t="shared" si="3"/>
        <v>20nc0.05Alimi,2004</v>
      </c>
      <c r="O4" s="57" t="str">
        <f t="shared" si="1"/>
        <v>20nc0.050.590900180239434</v>
      </c>
      <c r="P4" s="54" t="str">
        <f t="shared" si="2"/>
        <v>20nc0.05</v>
      </c>
      <c r="Q4" t="s">
        <v>41</v>
      </c>
      <c r="S4">
        <v>2</v>
      </c>
      <c r="T4" t="s">
        <v>30</v>
      </c>
      <c r="U4">
        <v>0.59090018023943303</v>
      </c>
      <c r="V4">
        <v>5.1362522529929198E-2</v>
      </c>
      <c r="W4">
        <v>1.1581937911633E-2</v>
      </c>
      <c r="X4">
        <v>8.4524678781704304E-3</v>
      </c>
      <c r="Y4">
        <v>3.7469925220723899E-2</v>
      </c>
      <c r="Z4">
        <v>3.4940235519244599E-2</v>
      </c>
      <c r="AA4">
        <v>0.255450119881656</v>
      </c>
    </row>
    <row r="5" spans="1:27" hidden="1" x14ac:dyDescent="0.25">
      <c r="A5" s="56">
        <v>4.5480129569851799E-2</v>
      </c>
      <c r="B5" s="18">
        <v>1.06265418286163E-2</v>
      </c>
      <c r="C5" s="18">
        <v>7.9057839125897793E-3</v>
      </c>
      <c r="D5" s="18">
        <v>3.7705563273118199E-2</v>
      </c>
      <c r="E5" s="18">
        <v>3.53057164406579E-2</v>
      </c>
      <c r="F5" s="18">
        <v>0.23192055205914699</v>
      </c>
      <c r="G5" s="18">
        <v>1.89329876220489E-2</v>
      </c>
      <c r="H5" s="19">
        <v>20</v>
      </c>
      <c r="I5" s="5" t="s">
        <v>40</v>
      </c>
      <c r="J5" s="5">
        <v>0.05</v>
      </c>
      <c r="K5" s="5">
        <f t="shared" si="0"/>
        <v>3.7314166751547218</v>
      </c>
      <c r="L5" s="5">
        <v>0.51768207311762848</v>
      </c>
      <c r="M5" s="52">
        <v>14.937950709998221</v>
      </c>
      <c r="N5" s="11" t="str">
        <f t="shared" si="3"/>
        <v>20nc0.05Alimi,2004</v>
      </c>
      <c r="O5" s="57" t="str">
        <f t="shared" si="1"/>
        <v>20nc0.050.517682073117628</v>
      </c>
      <c r="P5" s="54" t="str">
        <f t="shared" si="2"/>
        <v>20nc0.05</v>
      </c>
      <c r="Q5" t="s">
        <v>41</v>
      </c>
      <c r="S5">
        <v>3</v>
      </c>
      <c r="T5" t="s">
        <v>30</v>
      </c>
      <c r="U5">
        <v>0.51768207311762804</v>
      </c>
      <c r="V5">
        <v>4.5480129569851799E-2</v>
      </c>
      <c r="W5">
        <v>1.06265418286163E-2</v>
      </c>
      <c r="X5">
        <v>7.9057839125897793E-3</v>
      </c>
      <c r="Y5">
        <v>3.7705563273118199E-2</v>
      </c>
      <c r="Z5">
        <v>3.53057164406579E-2</v>
      </c>
      <c r="AA5">
        <v>0.23192055205914699</v>
      </c>
    </row>
    <row r="6" spans="1:27" hidden="1" x14ac:dyDescent="0.25">
      <c r="A6" s="56">
        <v>4.0224469629951402E-2</v>
      </c>
      <c r="B6" s="18">
        <v>9.7332978674695494E-3</v>
      </c>
      <c r="C6" s="18">
        <v>7.3757126934251797E-3</v>
      </c>
      <c r="D6" s="18">
        <v>3.7930154234664198E-2</v>
      </c>
      <c r="E6" s="18">
        <v>3.5664829978489798E-2</v>
      </c>
      <c r="F6" s="18">
        <v>0.210897916230082</v>
      </c>
      <c r="G6" s="18">
        <v>1.89329876220489E-2</v>
      </c>
      <c r="H6" s="19">
        <v>20</v>
      </c>
      <c r="I6" s="5" t="s">
        <v>40</v>
      </c>
      <c r="J6" s="5">
        <v>0.05</v>
      </c>
      <c r="K6" s="5">
        <f t="shared" si="0"/>
        <v>4.8603792476493464</v>
      </c>
      <c r="L6" s="5">
        <v>0.4535915140792236</v>
      </c>
      <c r="M6" s="52">
        <v>45.057952651422966</v>
      </c>
      <c r="N6" s="11" t="str">
        <f t="shared" si="3"/>
        <v>20nc0.05Alimi,2004</v>
      </c>
      <c r="O6" s="57" t="str">
        <f t="shared" si="1"/>
        <v>20nc0.050.453591514079224</v>
      </c>
      <c r="P6" s="54" t="str">
        <f t="shared" si="2"/>
        <v>20nc0.05</v>
      </c>
      <c r="Q6" t="s">
        <v>41</v>
      </c>
      <c r="S6">
        <v>4</v>
      </c>
      <c r="T6" t="s">
        <v>30</v>
      </c>
      <c r="U6">
        <v>0.45359151407922299</v>
      </c>
      <c r="V6">
        <v>4.0224469629951402E-2</v>
      </c>
      <c r="W6">
        <v>9.7332978674695494E-3</v>
      </c>
      <c r="X6">
        <v>7.3757126934251797E-3</v>
      </c>
      <c r="Y6">
        <v>3.7930154234664198E-2</v>
      </c>
      <c r="Z6">
        <v>3.5664829978489798E-2</v>
      </c>
      <c r="AA6">
        <v>0.210897916230082</v>
      </c>
    </row>
    <row r="7" spans="1:27" hidden="1" x14ac:dyDescent="0.25">
      <c r="A7" s="56">
        <v>3.7842414678570198E-2</v>
      </c>
      <c r="B7" s="18">
        <v>9.3143749866985807E-3</v>
      </c>
      <c r="C7" s="18">
        <v>7.1203780130603498E-3</v>
      </c>
      <c r="D7" s="18">
        <v>3.8037040450969999E-2</v>
      </c>
      <c r="E7" s="18">
        <v>3.5839484765814597E-2</v>
      </c>
      <c r="F7" s="18">
        <v>0.20136969833218099</v>
      </c>
      <c r="G7" s="18">
        <v>1.89329876220489E-2</v>
      </c>
      <c r="H7" s="19">
        <v>20</v>
      </c>
      <c r="I7" s="5" t="s">
        <v>40</v>
      </c>
      <c r="J7" s="5">
        <v>0.05</v>
      </c>
      <c r="K7" s="5">
        <f t="shared" si="0"/>
        <v>5.7929877219958392</v>
      </c>
      <c r="L7" s="5">
        <v>0.415478634857123</v>
      </c>
      <c r="M7" s="52">
        <v>64.12130557319405</v>
      </c>
      <c r="N7" s="11" t="str">
        <f t="shared" si="3"/>
        <v>20nc0.05Alimi,2004</v>
      </c>
      <c r="O7" s="57" t="str">
        <f t="shared" si="1"/>
        <v>20nc0.050.415478634857123</v>
      </c>
      <c r="P7" s="54" t="str">
        <f t="shared" si="2"/>
        <v>20nc0.05</v>
      </c>
      <c r="Q7" t="s">
        <v>41</v>
      </c>
      <c r="S7">
        <v>5</v>
      </c>
      <c r="T7" t="s">
        <v>30</v>
      </c>
      <c r="U7">
        <v>0.415478634857123</v>
      </c>
      <c r="V7">
        <v>3.7842414678570198E-2</v>
      </c>
      <c r="W7">
        <v>9.3143749866985807E-3</v>
      </c>
      <c r="X7">
        <v>7.1203780130603498E-3</v>
      </c>
      <c r="Y7">
        <v>3.8037040450969999E-2</v>
      </c>
      <c r="Z7">
        <v>3.5839484765814597E-2</v>
      </c>
      <c r="AA7">
        <v>0.20136969833218099</v>
      </c>
    </row>
    <row r="8" spans="1:27" hidden="1" x14ac:dyDescent="0.25">
      <c r="A8" s="58">
        <v>3.5654248890174697E-2</v>
      </c>
      <c r="B8" s="20">
        <v>8.9211038855807404E-3</v>
      </c>
      <c r="C8" s="20">
        <v>6.8766192323684496E-3</v>
      </c>
      <c r="D8" s="20">
        <v>3.8138361339032097E-2</v>
      </c>
      <c r="E8" s="20">
        <v>3.6007208751214499E-2</v>
      </c>
      <c r="F8" s="20">
        <v>0.19261703700920901</v>
      </c>
      <c r="G8" s="20">
        <v>1.89329876220489E-2</v>
      </c>
      <c r="H8" s="21">
        <v>20</v>
      </c>
      <c r="I8" s="12" t="s">
        <v>40</v>
      </c>
      <c r="J8" s="12">
        <v>0.05</v>
      </c>
      <c r="K8" s="12">
        <f t="shared" si="0"/>
        <v>6.9081819814349439</v>
      </c>
      <c r="L8" s="5">
        <v>0.38046798224279627</v>
      </c>
      <c r="M8" s="52">
        <v>131.7985912386213</v>
      </c>
      <c r="N8" s="11" t="str">
        <f t="shared" si="3"/>
        <v>20nc0.05Alimi,2004</v>
      </c>
      <c r="O8" s="59" t="str">
        <f t="shared" si="1"/>
        <v>20nc0.050.380467982242796</v>
      </c>
      <c r="P8" s="54" t="str">
        <f t="shared" si="2"/>
        <v>20nc0.05</v>
      </c>
      <c r="Q8" t="s">
        <v>41</v>
      </c>
      <c r="S8">
        <v>6</v>
      </c>
      <c r="T8" t="s">
        <v>30</v>
      </c>
      <c r="U8">
        <v>0.38046798224279599</v>
      </c>
      <c r="V8">
        <v>3.5654248890174697E-2</v>
      </c>
      <c r="W8">
        <v>8.9211038855807404E-3</v>
      </c>
      <c r="X8">
        <v>6.8766192323684496E-3</v>
      </c>
      <c r="Y8">
        <v>3.8138361339032097E-2</v>
      </c>
      <c r="Z8">
        <v>3.6007208751214499E-2</v>
      </c>
      <c r="AA8">
        <v>0.19261703700920901</v>
      </c>
    </row>
    <row r="9" spans="1:27" hidden="1" x14ac:dyDescent="0.25">
      <c r="A9" s="60">
        <v>2.5000000000000001E-2</v>
      </c>
      <c r="B9" s="16">
        <v>6.8699442606518701E-3</v>
      </c>
      <c r="C9" s="16">
        <v>5.5367421065640396E-3</v>
      </c>
      <c r="D9" s="16">
        <v>3.8686119097858997E-2</v>
      </c>
      <c r="E9" s="16">
        <v>3.6944978873700102E-2</v>
      </c>
      <c r="F9" s="16">
        <v>0.15000005169945299</v>
      </c>
      <c r="G9" s="16">
        <v>1.89329876220489E-2</v>
      </c>
      <c r="H9" s="17">
        <v>20</v>
      </c>
      <c r="I9" s="11" t="s">
        <v>40</v>
      </c>
      <c r="J9" s="11">
        <v>0.05</v>
      </c>
      <c r="K9" s="11">
        <f t="shared" si="0"/>
        <v>30.8641975308642</v>
      </c>
      <c r="L9" s="11">
        <v>0.18</v>
      </c>
      <c r="M9" s="11">
        <v>755.41795665634595</v>
      </c>
      <c r="N9" s="11" t="str">
        <f t="shared" si="3"/>
        <v>20nc0.05Wang.2010</v>
      </c>
      <c r="O9" s="53" t="str">
        <f t="shared" si="1"/>
        <v>20nc0.050.18</v>
      </c>
      <c r="P9" s="54" t="str">
        <f t="shared" si="2"/>
        <v>20nc0.05</v>
      </c>
      <c r="Q9" t="s">
        <v>42</v>
      </c>
      <c r="S9">
        <v>7</v>
      </c>
      <c r="T9" t="s">
        <v>30</v>
      </c>
      <c r="U9">
        <v>0.18</v>
      </c>
      <c r="V9">
        <v>2.5000000000000001E-2</v>
      </c>
      <c r="W9">
        <v>6.8699442606518701E-3</v>
      </c>
      <c r="X9">
        <v>5.5367421065640396E-3</v>
      </c>
      <c r="Y9">
        <v>3.8686119097858997E-2</v>
      </c>
      <c r="Z9">
        <v>3.6944978873700102E-2</v>
      </c>
      <c r="AA9">
        <v>0.15000005169945299</v>
      </c>
    </row>
    <row r="10" spans="1:27" hidden="1" x14ac:dyDescent="0.25">
      <c r="A10" s="60">
        <v>2.8333333333333301E-2</v>
      </c>
      <c r="B10" s="18">
        <v>7.5387670648521298E-3</v>
      </c>
      <c r="C10" s="18">
        <v>5.9868747655741497E-3</v>
      </c>
      <c r="D10" s="18">
        <v>3.85033416213965E-2</v>
      </c>
      <c r="E10" s="18">
        <v>3.6627155620383101E-2</v>
      </c>
      <c r="F10" s="18">
        <v>0.16333338155073601</v>
      </c>
      <c r="G10" s="18">
        <v>1.89329876220489E-2</v>
      </c>
      <c r="H10" s="19">
        <v>20</v>
      </c>
      <c r="I10" s="5" t="s">
        <v>40</v>
      </c>
      <c r="J10" s="5">
        <v>0.05</v>
      </c>
      <c r="K10" s="5">
        <f t="shared" si="0"/>
        <v>16</v>
      </c>
      <c r="L10" s="5">
        <v>0.25</v>
      </c>
      <c r="M10" s="5">
        <v>188.854489164086</v>
      </c>
      <c r="N10" s="11" t="str">
        <f t="shared" si="3"/>
        <v>20nc0.05Wang.2010</v>
      </c>
      <c r="O10" s="57" t="str">
        <f t="shared" si="1"/>
        <v>20nc0.050.25</v>
      </c>
      <c r="P10" s="54" t="str">
        <f t="shared" si="2"/>
        <v>20nc0.05</v>
      </c>
      <c r="Q10" t="s">
        <v>42</v>
      </c>
      <c r="S10">
        <v>8</v>
      </c>
      <c r="T10" t="s">
        <v>30</v>
      </c>
      <c r="U10">
        <v>0.25</v>
      </c>
      <c r="V10">
        <v>2.8333333333333301E-2</v>
      </c>
      <c r="W10">
        <v>7.5387670648521298E-3</v>
      </c>
      <c r="X10">
        <v>5.9868747655741497E-3</v>
      </c>
      <c r="Y10">
        <v>3.85033416213965E-2</v>
      </c>
      <c r="Z10">
        <v>3.6627155620383101E-2</v>
      </c>
      <c r="AA10">
        <v>0.16333338155073601</v>
      </c>
    </row>
    <row r="11" spans="1:27" hidden="1" x14ac:dyDescent="0.25">
      <c r="A11" s="60">
        <v>3.4375000000000003E-2</v>
      </c>
      <c r="B11" s="18">
        <v>8.6872564576242501E-3</v>
      </c>
      <c r="C11" s="18">
        <v>6.7297817676955198E-3</v>
      </c>
      <c r="D11" s="18">
        <v>3.8199084576902097E-2</v>
      </c>
      <c r="E11" s="18">
        <v>3.6108695336658198E-2</v>
      </c>
      <c r="F11" s="18">
        <v>0.187500042555895</v>
      </c>
      <c r="G11" s="18">
        <v>1.89329876220489E-2</v>
      </c>
      <c r="H11" s="19">
        <v>20</v>
      </c>
      <c r="I11" s="5" t="s">
        <v>40</v>
      </c>
      <c r="J11" s="5">
        <v>0.05</v>
      </c>
      <c r="K11" s="5">
        <f t="shared" si="0"/>
        <v>7.7160493827160499</v>
      </c>
      <c r="L11" s="5">
        <v>0.36</v>
      </c>
      <c r="M11" s="5">
        <v>51.083591331269297</v>
      </c>
      <c r="N11" s="11" t="str">
        <f t="shared" si="3"/>
        <v>20nc0.05Wang.2010</v>
      </c>
      <c r="O11" s="57" t="str">
        <f t="shared" si="1"/>
        <v>20nc0.050.36</v>
      </c>
      <c r="P11" s="54" t="str">
        <f t="shared" si="2"/>
        <v>20nc0.05</v>
      </c>
      <c r="Q11" t="s">
        <v>42</v>
      </c>
      <c r="S11">
        <v>9</v>
      </c>
      <c r="T11" t="s">
        <v>30</v>
      </c>
      <c r="U11">
        <v>0.36</v>
      </c>
      <c r="V11">
        <v>3.4375000000000003E-2</v>
      </c>
      <c r="W11">
        <v>8.6872564576242501E-3</v>
      </c>
      <c r="X11">
        <v>6.7297817676955198E-3</v>
      </c>
      <c r="Y11">
        <v>3.8199084576902097E-2</v>
      </c>
      <c r="Z11">
        <v>3.6108695336658198E-2</v>
      </c>
      <c r="AA11">
        <v>0.187500042555895</v>
      </c>
    </row>
    <row r="12" spans="1:27" hidden="1" x14ac:dyDescent="0.25">
      <c r="A12" s="60">
        <v>3.875E-2</v>
      </c>
      <c r="B12" s="18">
        <v>9.4753117361258098E-3</v>
      </c>
      <c r="C12" s="18">
        <v>7.2190971272112596E-3</v>
      </c>
      <c r="D12" s="18">
        <v>3.7995829612018001E-2</v>
      </c>
      <c r="E12" s="18">
        <v>3.5771805953624197E-2</v>
      </c>
      <c r="F12" s="18">
        <v>0.20500003887895399</v>
      </c>
      <c r="G12" s="18">
        <v>1.89329876220489E-2</v>
      </c>
      <c r="H12" s="19">
        <v>20</v>
      </c>
      <c r="I12" s="5" t="s">
        <v>40</v>
      </c>
      <c r="J12" s="5">
        <v>0.05</v>
      </c>
      <c r="K12" s="5">
        <f t="shared" si="0"/>
        <v>5.408328826392645</v>
      </c>
      <c r="L12" s="5">
        <v>0.43</v>
      </c>
      <c r="M12" s="5">
        <v>21.671826625386899</v>
      </c>
      <c r="N12" s="11" t="str">
        <f t="shared" si="3"/>
        <v>20nc0.05Wang.2010</v>
      </c>
      <c r="O12" s="57" t="str">
        <f t="shared" si="1"/>
        <v>20nc0.050.43</v>
      </c>
      <c r="P12" s="54" t="str">
        <f t="shared" si="2"/>
        <v>20nc0.05</v>
      </c>
      <c r="Q12" t="s">
        <v>42</v>
      </c>
      <c r="S12">
        <v>10</v>
      </c>
      <c r="T12" t="s">
        <v>30</v>
      </c>
      <c r="U12">
        <v>0.43</v>
      </c>
      <c r="V12">
        <v>3.875E-2</v>
      </c>
      <c r="W12">
        <v>9.4753117361258098E-3</v>
      </c>
      <c r="X12">
        <v>7.2190971272112596E-3</v>
      </c>
      <c r="Y12">
        <v>3.7995829612018001E-2</v>
      </c>
      <c r="Z12">
        <v>3.5771805953624197E-2</v>
      </c>
      <c r="AA12">
        <v>0.20500003887895399</v>
      </c>
    </row>
    <row r="13" spans="1:27" hidden="1" x14ac:dyDescent="0.25">
      <c r="A13" s="60">
        <v>4.3124999999999997E-2</v>
      </c>
      <c r="B13" s="18">
        <v>1.02311922406752E-2</v>
      </c>
      <c r="C13" s="18">
        <v>7.6734850242986298E-3</v>
      </c>
      <c r="D13" s="18">
        <v>3.7804442261885202E-2</v>
      </c>
      <c r="E13" s="18">
        <v>3.5462526531269301E-2</v>
      </c>
      <c r="F13" s="18">
        <v>0.22250003549769801</v>
      </c>
      <c r="G13" s="18">
        <v>1.89329876220489E-2</v>
      </c>
      <c r="H13" s="19">
        <v>20</v>
      </c>
      <c r="I13" s="5" t="s">
        <v>40</v>
      </c>
      <c r="J13" s="5">
        <v>0.05</v>
      </c>
      <c r="K13" s="5">
        <f t="shared" si="0"/>
        <v>4.1649312786339028</v>
      </c>
      <c r="L13" s="5">
        <v>0.49</v>
      </c>
      <c r="M13" s="5">
        <v>12.383900928792499</v>
      </c>
      <c r="N13" s="11" t="str">
        <f t="shared" si="3"/>
        <v>20nc0.05Wang.2010</v>
      </c>
      <c r="O13" s="57" t="str">
        <f t="shared" si="1"/>
        <v>20nc0.050.49</v>
      </c>
      <c r="P13" s="54" t="str">
        <f t="shared" si="2"/>
        <v>20nc0.05</v>
      </c>
      <c r="Q13" t="s">
        <v>42</v>
      </c>
      <c r="S13">
        <v>11</v>
      </c>
      <c r="T13" t="s">
        <v>30</v>
      </c>
      <c r="U13">
        <v>0.49</v>
      </c>
      <c r="V13">
        <v>4.3124999999999997E-2</v>
      </c>
      <c r="W13">
        <v>1.02311922406752E-2</v>
      </c>
      <c r="X13">
        <v>7.6734850242986298E-3</v>
      </c>
      <c r="Y13">
        <v>3.7804442261885202E-2</v>
      </c>
      <c r="Z13">
        <v>3.5462526531269301E-2</v>
      </c>
      <c r="AA13">
        <v>0.22250003549769801</v>
      </c>
    </row>
    <row r="14" spans="1:27" hidden="1" x14ac:dyDescent="0.25">
      <c r="A14" s="51">
        <v>0.03</v>
      </c>
      <c r="B14" s="16">
        <v>7.7706516538715003E-3</v>
      </c>
      <c r="C14" s="16">
        <v>6.1511410191662499E-3</v>
      </c>
      <c r="D14" s="16">
        <v>3.8399094378767998E-2</v>
      </c>
      <c r="E14" s="16">
        <v>3.6462268105346599E-2</v>
      </c>
      <c r="F14" s="16">
        <v>0.170000047654943</v>
      </c>
      <c r="G14" s="16">
        <v>1.89329876220489E-2</v>
      </c>
      <c r="H14" s="17">
        <v>23</v>
      </c>
      <c r="I14" s="11" t="s">
        <v>40</v>
      </c>
      <c r="J14" s="11">
        <v>0.05</v>
      </c>
      <c r="K14" s="11">
        <f t="shared" si="0"/>
        <v>12.755102040816325</v>
      </c>
      <c r="L14" s="11">
        <v>0.28000000000000003</v>
      </c>
      <c r="M14" s="11">
        <v>228</v>
      </c>
      <c r="N14" s="11" t="str">
        <f t="shared" si="3"/>
        <v>23nc0.05Cao,2022</v>
      </c>
      <c r="O14" s="53" t="str">
        <f t="shared" si="1"/>
        <v>23nc0.050.28</v>
      </c>
      <c r="P14" s="54" t="str">
        <f t="shared" si="2"/>
        <v>23nc0.05</v>
      </c>
      <c r="Q14" t="s">
        <v>43</v>
      </c>
      <c r="S14">
        <v>12</v>
      </c>
      <c r="T14" t="s">
        <v>44</v>
      </c>
      <c r="U14">
        <v>0.28000000000000003</v>
      </c>
      <c r="V14">
        <v>0.03</v>
      </c>
      <c r="W14">
        <v>7.7706516538715003E-3</v>
      </c>
      <c r="X14">
        <v>6.1511410191662499E-3</v>
      </c>
      <c r="Y14">
        <v>3.8399094378767998E-2</v>
      </c>
      <c r="Z14">
        <v>3.6462268105346599E-2</v>
      </c>
      <c r="AA14">
        <v>0.170000047654943</v>
      </c>
    </row>
    <row r="15" spans="1:27" hidden="1" x14ac:dyDescent="0.25">
      <c r="A15" s="56">
        <v>3.3750000000000002E-2</v>
      </c>
      <c r="B15" s="18">
        <v>8.4683795740741093E-3</v>
      </c>
      <c r="C15" s="18">
        <v>6.6021479822659301E-3</v>
      </c>
      <c r="D15" s="18">
        <v>3.8214143680620198E-2</v>
      </c>
      <c r="E15" s="18">
        <v>3.6145989266751798E-2</v>
      </c>
      <c r="F15" s="18">
        <v>0.185000043481029</v>
      </c>
      <c r="G15" s="18">
        <v>1.89329876220489E-2</v>
      </c>
      <c r="H15" s="19">
        <v>23</v>
      </c>
      <c r="I15" s="5" t="s">
        <v>40</v>
      </c>
      <c r="J15" s="5">
        <v>0.05</v>
      </c>
      <c r="K15" s="5">
        <f t="shared" si="0"/>
        <v>8.6505190311418669</v>
      </c>
      <c r="L15" s="5">
        <v>0.34</v>
      </c>
      <c r="M15" s="5">
        <v>82</v>
      </c>
      <c r="N15" s="11" t="str">
        <f t="shared" si="3"/>
        <v>23nc0.05Cao,2022</v>
      </c>
      <c r="O15" s="57" t="str">
        <f t="shared" si="1"/>
        <v>23nc0.050.34</v>
      </c>
      <c r="P15" s="54" t="str">
        <f t="shared" si="2"/>
        <v>23nc0.05</v>
      </c>
      <c r="Q15" t="s">
        <v>43</v>
      </c>
      <c r="S15">
        <v>13</v>
      </c>
      <c r="T15" t="s">
        <v>44</v>
      </c>
      <c r="U15">
        <v>0.34</v>
      </c>
      <c r="V15">
        <v>3.3750000000000002E-2</v>
      </c>
      <c r="W15">
        <v>8.4683795740741093E-3</v>
      </c>
      <c r="X15">
        <v>6.6021479822659301E-3</v>
      </c>
      <c r="Y15">
        <v>3.8214143680620198E-2</v>
      </c>
      <c r="Z15">
        <v>3.6145989266751798E-2</v>
      </c>
      <c r="AA15">
        <v>0.185000043481029</v>
      </c>
    </row>
    <row r="16" spans="1:27" hidden="1" x14ac:dyDescent="0.25">
      <c r="A16" s="56">
        <v>3.5000000000000003E-2</v>
      </c>
      <c r="B16" s="18">
        <v>8.6947896385652593E-3</v>
      </c>
      <c r="C16" s="18">
        <v>6.7456110006600799E-3</v>
      </c>
      <c r="D16" s="18">
        <v>3.8154900704220202E-2</v>
      </c>
      <c r="E16" s="18">
        <v>3.6046063577891897E-2</v>
      </c>
      <c r="F16" s="18">
        <v>0.19000004216288399</v>
      </c>
      <c r="G16" s="18">
        <v>1.89329876220489E-2</v>
      </c>
      <c r="H16" s="19">
        <v>23</v>
      </c>
      <c r="I16" s="5" t="s">
        <v>40</v>
      </c>
      <c r="J16" s="5">
        <v>0.05</v>
      </c>
      <c r="K16" s="5">
        <f t="shared" si="0"/>
        <v>7.3046018991964941</v>
      </c>
      <c r="L16" s="5">
        <v>0.37</v>
      </c>
      <c r="M16" s="5">
        <v>61</v>
      </c>
      <c r="N16" s="11" t="str">
        <f t="shared" si="3"/>
        <v>23nc0.05Cao,2022</v>
      </c>
      <c r="O16" s="57" t="str">
        <f t="shared" si="1"/>
        <v>23nc0.050.37</v>
      </c>
      <c r="P16" s="54" t="str">
        <f t="shared" si="2"/>
        <v>23nc0.05</v>
      </c>
      <c r="Q16" t="s">
        <v>43</v>
      </c>
      <c r="S16">
        <v>14</v>
      </c>
      <c r="T16" t="s">
        <v>44</v>
      </c>
      <c r="U16">
        <v>0.37</v>
      </c>
      <c r="V16">
        <v>3.5000000000000003E-2</v>
      </c>
      <c r="W16">
        <v>8.6947896385652593E-3</v>
      </c>
      <c r="X16">
        <v>6.7456110006600799E-3</v>
      </c>
      <c r="Y16">
        <v>3.8154900704220202E-2</v>
      </c>
      <c r="Z16">
        <v>3.6046063577891897E-2</v>
      </c>
      <c r="AA16">
        <v>0.19000004216288399</v>
      </c>
    </row>
    <row r="17" spans="1:27" hidden="1" x14ac:dyDescent="0.25">
      <c r="A17" s="56">
        <v>3.875E-2</v>
      </c>
      <c r="B17" s="18">
        <v>9.3572284885478103E-3</v>
      </c>
      <c r="C17" s="18">
        <v>7.1576028609115199E-3</v>
      </c>
      <c r="D17" s="18">
        <v>3.7983459798761603E-2</v>
      </c>
      <c r="E17" s="18">
        <v>3.5761011722484103E-2</v>
      </c>
      <c r="F17" s="18">
        <v>0.20500003840110101</v>
      </c>
      <c r="G17" s="18">
        <v>1.89329876220489E-2</v>
      </c>
      <c r="H17" s="19">
        <v>23</v>
      </c>
      <c r="I17" s="5" t="s">
        <v>40</v>
      </c>
      <c r="J17" s="5">
        <v>0.05</v>
      </c>
      <c r="K17" s="5">
        <f t="shared" si="0"/>
        <v>5.6689342403628125</v>
      </c>
      <c r="L17" s="5">
        <v>0.42</v>
      </c>
      <c r="M17" s="5">
        <v>36</v>
      </c>
      <c r="N17" s="11" t="str">
        <f t="shared" si="3"/>
        <v>23nc0.05Cao,2022</v>
      </c>
      <c r="O17" s="57" t="str">
        <f t="shared" si="1"/>
        <v>23nc0.050.42</v>
      </c>
      <c r="P17" s="54" t="str">
        <f t="shared" si="2"/>
        <v>23nc0.05</v>
      </c>
      <c r="Q17" t="s">
        <v>43</v>
      </c>
      <c r="S17">
        <v>15</v>
      </c>
      <c r="T17" t="s">
        <v>44</v>
      </c>
      <c r="U17">
        <v>0.42</v>
      </c>
      <c r="V17">
        <v>3.875E-2</v>
      </c>
      <c r="W17">
        <v>9.3572284885478103E-3</v>
      </c>
      <c r="X17">
        <v>7.1576028609115199E-3</v>
      </c>
      <c r="Y17">
        <v>3.7983459798761603E-2</v>
      </c>
      <c r="Z17">
        <v>3.5761011722484103E-2</v>
      </c>
      <c r="AA17">
        <v>0.20500003840110101</v>
      </c>
    </row>
    <row r="18" spans="1:27" hidden="1" x14ac:dyDescent="0.25">
      <c r="A18" s="56">
        <v>0.04</v>
      </c>
      <c r="B18" s="18">
        <v>9.5727936023421202E-3</v>
      </c>
      <c r="C18" s="18">
        <v>7.2892511590319699E-3</v>
      </c>
      <c r="D18" s="18">
        <v>3.7928233403820198E-2</v>
      </c>
      <c r="E18" s="18">
        <v>3.5670537023234701E-2</v>
      </c>
      <c r="F18" s="18">
        <v>0.21000003720600799</v>
      </c>
      <c r="G18" s="18">
        <v>1.89329876220489E-2</v>
      </c>
      <c r="H18" s="19">
        <v>23</v>
      </c>
      <c r="I18" s="5" t="s">
        <v>40</v>
      </c>
      <c r="J18" s="5">
        <v>0.05</v>
      </c>
      <c r="K18" s="5">
        <f t="shared" si="0"/>
        <v>5.1652892561983474</v>
      </c>
      <c r="L18" s="5">
        <v>0.44</v>
      </c>
      <c r="M18" s="5">
        <v>24</v>
      </c>
      <c r="N18" s="11" t="str">
        <f t="shared" si="3"/>
        <v>23nc0.05Cao,2022</v>
      </c>
      <c r="O18" s="57" t="str">
        <f t="shared" si="1"/>
        <v>23nc0.050.44</v>
      </c>
      <c r="P18" s="54" t="str">
        <f t="shared" si="2"/>
        <v>23nc0.05</v>
      </c>
      <c r="Q18" t="s">
        <v>43</v>
      </c>
      <c r="S18">
        <v>16</v>
      </c>
      <c r="T18" t="s">
        <v>44</v>
      </c>
      <c r="U18">
        <v>0.44</v>
      </c>
      <c r="V18">
        <v>0.04</v>
      </c>
      <c r="W18">
        <v>9.5727936023421202E-3</v>
      </c>
      <c r="X18">
        <v>7.2892511590319699E-3</v>
      </c>
      <c r="Y18">
        <v>3.7928233403820198E-2</v>
      </c>
      <c r="Z18">
        <v>3.5670537023234701E-2</v>
      </c>
      <c r="AA18">
        <v>0.21000003720600799</v>
      </c>
    </row>
    <row r="19" spans="1:27" hidden="1" x14ac:dyDescent="0.25">
      <c r="A19" s="56">
        <v>4.2500000000000003E-2</v>
      </c>
      <c r="B19" s="18">
        <v>9.9966094322756095E-3</v>
      </c>
      <c r="C19" s="18">
        <v>7.5447352148497399E-3</v>
      </c>
      <c r="D19" s="18">
        <v>3.7820399994937998E-2</v>
      </c>
      <c r="E19" s="18">
        <v>3.54958174454039E-2</v>
      </c>
      <c r="F19" s="18">
        <v>0.22000003489564199</v>
      </c>
      <c r="G19" s="18">
        <v>1.89329876220489E-2</v>
      </c>
      <c r="H19" s="19">
        <v>23</v>
      </c>
      <c r="I19" s="5" t="s">
        <v>40</v>
      </c>
      <c r="J19" s="5">
        <v>0.05</v>
      </c>
      <c r="K19" s="5">
        <f t="shared" si="0"/>
        <v>4.5269352648257133</v>
      </c>
      <c r="L19" s="5">
        <v>0.47</v>
      </c>
      <c r="M19" s="5">
        <v>15</v>
      </c>
      <c r="N19" s="11" t="str">
        <f t="shared" si="3"/>
        <v>23nc0.05Cao,2022</v>
      </c>
      <c r="O19" s="57" t="str">
        <f t="shared" si="1"/>
        <v>23nc0.050.47</v>
      </c>
      <c r="P19" s="54" t="str">
        <f t="shared" si="2"/>
        <v>23nc0.05</v>
      </c>
      <c r="Q19" t="s">
        <v>43</v>
      </c>
      <c r="S19">
        <v>17</v>
      </c>
      <c r="T19" t="s">
        <v>44</v>
      </c>
      <c r="U19">
        <v>0.47</v>
      </c>
      <c r="V19">
        <v>4.2500000000000003E-2</v>
      </c>
      <c r="W19">
        <v>9.9966094322756095E-3</v>
      </c>
      <c r="X19">
        <v>7.5447352148497399E-3</v>
      </c>
      <c r="Y19">
        <v>3.7820399994937998E-2</v>
      </c>
      <c r="Z19">
        <v>3.54958174454039E-2</v>
      </c>
      <c r="AA19">
        <v>0.22000003489564199</v>
      </c>
    </row>
    <row r="20" spans="1:27" hidden="1" x14ac:dyDescent="0.25">
      <c r="A20" s="56">
        <v>4.4999999999999998E-2</v>
      </c>
      <c r="B20" s="18">
        <v>1.04112170040756E-2</v>
      </c>
      <c r="C20" s="18">
        <v>7.7904879166485396E-3</v>
      </c>
      <c r="D20" s="18">
        <v>3.7715821702685698E-2</v>
      </c>
      <c r="E20" s="18">
        <v>3.5328835708811498E-2</v>
      </c>
      <c r="F20" s="18">
        <v>0.230000032683644</v>
      </c>
      <c r="G20" s="18">
        <v>1.89329876220489E-2</v>
      </c>
      <c r="H20" s="19">
        <v>23</v>
      </c>
      <c r="I20" s="5" t="s">
        <v>40</v>
      </c>
      <c r="J20" s="5">
        <v>0.05</v>
      </c>
      <c r="K20" s="5">
        <f t="shared" si="0"/>
        <v>3.8446751249519417</v>
      </c>
      <c r="L20" s="5">
        <v>0.51</v>
      </c>
      <c r="M20" s="5">
        <v>9</v>
      </c>
      <c r="N20" s="11" t="str">
        <f t="shared" si="3"/>
        <v>23nc0.05Cao,2022</v>
      </c>
      <c r="O20" s="57" t="str">
        <f t="shared" si="1"/>
        <v>23nc0.050.51</v>
      </c>
      <c r="P20" s="54" t="str">
        <f t="shared" si="2"/>
        <v>23nc0.05</v>
      </c>
      <c r="Q20" t="s">
        <v>43</v>
      </c>
      <c r="S20">
        <v>18</v>
      </c>
      <c r="T20" t="s">
        <v>44</v>
      </c>
      <c r="U20">
        <v>0.51</v>
      </c>
      <c r="V20">
        <v>4.4999999999999998E-2</v>
      </c>
      <c r="W20">
        <v>1.04112170040756E-2</v>
      </c>
      <c r="X20">
        <v>7.7904879166485396E-3</v>
      </c>
      <c r="Y20">
        <v>3.7715821702685698E-2</v>
      </c>
      <c r="Z20">
        <v>3.5328835708811498E-2</v>
      </c>
      <c r="AA20">
        <v>0.230000032683644</v>
      </c>
    </row>
    <row r="21" spans="1:27" hidden="1" x14ac:dyDescent="0.25">
      <c r="A21" s="58">
        <v>4.7500000000000001E-2</v>
      </c>
      <c r="B21" s="20">
        <v>1.0817204754841299E-2</v>
      </c>
      <c r="C21" s="20">
        <v>8.0272415840814699E-3</v>
      </c>
      <c r="D21" s="20">
        <v>3.7614255794226802E-2</v>
      </c>
      <c r="E21" s="20">
        <v>3.51689804443523E-2</v>
      </c>
      <c r="F21" s="20">
        <v>0.24000003056147701</v>
      </c>
      <c r="G21" s="20">
        <v>1.89329876220489E-2</v>
      </c>
      <c r="H21" s="21">
        <v>23</v>
      </c>
      <c r="I21" s="12" t="s">
        <v>40</v>
      </c>
      <c r="J21" s="12">
        <v>0.05</v>
      </c>
      <c r="K21" s="12">
        <f t="shared" si="0"/>
        <v>3.4293552812071328</v>
      </c>
      <c r="L21" s="12">
        <v>0.54</v>
      </c>
      <c r="M21" s="12">
        <v>5</v>
      </c>
      <c r="N21" s="11" t="str">
        <f t="shared" si="3"/>
        <v>23nc0.05Cao,2022</v>
      </c>
      <c r="O21" s="59" t="str">
        <f t="shared" si="1"/>
        <v>23nc0.050.54</v>
      </c>
      <c r="P21" s="54" t="str">
        <f t="shared" si="2"/>
        <v>23nc0.05</v>
      </c>
      <c r="Q21" t="s">
        <v>43</v>
      </c>
      <c r="S21">
        <v>19</v>
      </c>
      <c r="T21" t="s">
        <v>44</v>
      </c>
      <c r="U21">
        <v>0.54</v>
      </c>
      <c r="V21">
        <v>4.7500000000000001E-2</v>
      </c>
      <c r="W21">
        <v>1.0817204754841299E-2</v>
      </c>
      <c r="X21">
        <v>8.0272415840814699E-3</v>
      </c>
      <c r="Y21">
        <v>3.7614255794226802E-2</v>
      </c>
      <c r="Z21">
        <v>3.51689804443523E-2</v>
      </c>
      <c r="AA21">
        <v>0.24000003056147701</v>
      </c>
    </row>
    <row r="22" spans="1:27" hidden="1" x14ac:dyDescent="0.25">
      <c r="A22" s="51">
        <v>0.03</v>
      </c>
      <c r="B22" s="16">
        <v>7.7706516538715003E-3</v>
      </c>
      <c r="C22" s="16">
        <v>6.1511410191662499E-3</v>
      </c>
      <c r="D22" s="16">
        <v>3.8399094378767998E-2</v>
      </c>
      <c r="E22" s="16">
        <v>3.6462268105346599E-2</v>
      </c>
      <c r="F22" s="16">
        <v>0.170000047654943</v>
      </c>
      <c r="G22" s="16">
        <v>1.89329876220489E-2</v>
      </c>
      <c r="H22" s="17">
        <v>23</v>
      </c>
      <c r="I22" s="11" t="s">
        <v>40</v>
      </c>
      <c r="J22" s="11">
        <v>0.05</v>
      </c>
      <c r="K22" s="11">
        <f t="shared" si="0"/>
        <v>12.755102040816325</v>
      </c>
      <c r="L22" s="11">
        <v>0.28000000000000003</v>
      </c>
      <c r="M22" s="11">
        <v>144.40126983870499</v>
      </c>
      <c r="N22" s="11" t="str">
        <f t="shared" si="3"/>
        <v>23nc0.05Present study</v>
      </c>
      <c r="O22" s="53" t="str">
        <f t="shared" si="1"/>
        <v>23nc0.050.28</v>
      </c>
      <c r="P22" s="54" t="str">
        <f t="shared" si="2"/>
        <v>23nc0.05</v>
      </c>
      <c r="Q22" t="s">
        <v>45</v>
      </c>
      <c r="S22">
        <v>20</v>
      </c>
      <c r="T22" t="s">
        <v>44</v>
      </c>
      <c r="U22">
        <v>0.28000000000000003</v>
      </c>
      <c r="V22">
        <v>0.03</v>
      </c>
      <c r="W22">
        <v>7.7706516538715003E-3</v>
      </c>
      <c r="X22">
        <v>6.1511410191662499E-3</v>
      </c>
      <c r="Y22">
        <v>3.8399094378767998E-2</v>
      </c>
      <c r="Z22">
        <v>3.6462268105346599E-2</v>
      </c>
      <c r="AA22">
        <v>0.170000047654943</v>
      </c>
    </row>
    <row r="23" spans="1:27" hidden="1" x14ac:dyDescent="0.25">
      <c r="A23" s="56">
        <v>3.3750000000000002E-2</v>
      </c>
      <c r="B23" s="18">
        <v>8.4683795740741093E-3</v>
      </c>
      <c r="C23" s="18">
        <v>6.6021479822659301E-3</v>
      </c>
      <c r="D23" s="18">
        <v>3.8214143680620198E-2</v>
      </c>
      <c r="E23" s="18">
        <v>3.6145989266751798E-2</v>
      </c>
      <c r="F23" s="18">
        <v>0.185000043481029</v>
      </c>
      <c r="G23" s="18">
        <v>1.89329876220489E-2</v>
      </c>
      <c r="H23" s="19">
        <v>23</v>
      </c>
      <c r="I23" s="5" t="s">
        <v>40</v>
      </c>
      <c r="J23" s="5">
        <v>0.05</v>
      </c>
      <c r="K23" s="5">
        <f t="shared" si="0"/>
        <v>8.6505190311418669</v>
      </c>
      <c r="L23" s="5">
        <v>0.34</v>
      </c>
      <c r="M23" s="5">
        <v>74.133420640090606</v>
      </c>
      <c r="N23" s="11" t="str">
        <f t="shared" si="3"/>
        <v>23nc0.05Present study</v>
      </c>
      <c r="O23" s="57" t="str">
        <f t="shared" si="1"/>
        <v>23nc0.050.34</v>
      </c>
      <c r="P23" s="54" t="str">
        <f t="shared" si="2"/>
        <v>23nc0.05</v>
      </c>
      <c r="Q23" t="s">
        <v>45</v>
      </c>
      <c r="S23">
        <v>21</v>
      </c>
      <c r="T23" t="s">
        <v>44</v>
      </c>
      <c r="U23">
        <v>0.34</v>
      </c>
      <c r="V23">
        <v>3.3750000000000002E-2</v>
      </c>
      <c r="W23">
        <v>8.4683795740741093E-3</v>
      </c>
      <c r="X23">
        <v>6.6021479822659301E-3</v>
      </c>
      <c r="Y23">
        <v>3.8214143680620198E-2</v>
      </c>
      <c r="Z23">
        <v>3.6145989266751798E-2</v>
      </c>
      <c r="AA23">
        <v>0.185000043481029</v>
      </c>
    </row>
    <row r="24" spans="1:27" hidden="1" x14ac:dyDescent="0.25">
      <c r="A24" s="56">
        <v>3.4166666666666602E-2</v>
      </c>
      <c r="B24" s="18">
        <v>8.5438495955711593E-3</v>
      </c>
      <c r="C24" s="18">
        <v>6.6499689883973102E-3</v>
      </c>
      <c r="D24" s="18">
        <v>3.8194396021820197E-2</v>
      </c>
      <c r="E24" s="18">
        <v>3.61126807037985E-2</v>
      </c>
      <c r="F24" s="18">
        <v>0.18666670970831301</v>
      </c>
      <c r="G24" s="18">
        <v>1.89329876220489E-2</v>
      </c>
      <c r="H24" s="19">
        <v>23</v>
      </c>
      <c r="I24" s="5" t="s">
        <v>40</v>
      </c>
      <c r="J24" s="5">
        <v>0.05</v>
      </c>
      <c r="K24" s="5">
        <f t="shared" si="0"/>
        <v>8.1632653061224509</v>
      </c>
      <c r="L24" s="5">
        <v>0.35</v>
      </c>
      <c r="M24" s="5">
        <v>104.07714285714199</v>
      </c>
      <c r="N24" s="11" t="str">
        <f t="shared" si="3"/>
        <v>23nc0.05Present study</v>
      </c>
      <c r="O24" s="57" t="str">
        <f t="shared" si="1"/>
        <v>23nc0.050.35</v>
      </c>
      <c r="P24" s="54" t="str">
        <f t="shared" si="2"/>
        <v>23nc0.05</v>
      </c>
      <c r="Q24" t="s">
        <v>45</v>
      </c>
      <c r="S24">
        <v>22</v>
      </c>
      <c r="T24" t="s">
        <v>44</v>
      </c>
      <c r="U24">
        <v>0.35</v>
      </c>
      <c r="V24">
        <v>3.4166666666666602E-2</v>
      </c>
      <c r="W24">
        <v>8.5438495955711593E-3</v>
      </c>
      <c r="X24">
        <v>6.6499689883973102E-3</v>
      </c>
      <c r="Y24">
        <v>3.8194396021820197E-2</v>
      </c>
      <c r="Z24">
        <v>3.61126807037985E-2</v>
      </c>
      <c r="AA24">
        <v>0.18666670970831301</v>
      </c>
    </row>
    <row r="25" spans="1:27" hidden="1" x14ac:dyDescent="0.25">
      <c r="A25" s="56">
        <v>3.5000000000000003E-2</v>
      </c>
      <c r="B25" s="18">
        <v>8.6947896385652593E-3</v>
      </c>
      <c r="C25" s="18">
        <v>6.7456110006600799E-3</v>
      </c>
      <c r="D25" s="18">
        <v>3.8154900704220202E-2</v>
      </c>
      <c r="E25" s="18">
        <v>3.6046063577891897E-2</v>
      </c>
      <c r="F25" s="18">
        <v>0.19000004216288399</v>
      </c>
      <c r="G25" s="18">
        <v>1.89329876220489E-2</v>
      </c>
      <c r="H25" s="19">
        <v>23</v>
      </c>
      <c r="I25" s="5" t="s">
        <v>40</v>
      </c>
      <c r="J25" s="5">
        <v>0.05</v>
      </c>
      <c r="K25" s="5">
        <f t="shared" si="0"/>
        <v>7.3046018991964941</v>
      </c>
      <c r="L25" s="5">
        <v>0.37</v>
      </c>
      <c r="M25" s="5">
        <v>29.5547619027552</v>
      </c>
      <c r="N25" s="11" t="str">
        <f t="shared" si="3"/>
        <v>23nc0.05Present study</v>
      </c>
      <c r="O25" s="57" t="str">
        <f t="shared" si="1"/>
        <v>23nc0.050.37</v>
      </c>
      <c r="P25" s="54" t="str">
        <f t="shared" si="2"/>
        <v>23nc0.05</v>
      </c>
      <c r="Q25" t="s">
        <v>45</v>
      </c>
      <c r="S25">
        <v>23</v>
      </c>
      <c r="T25" t="s">
        <v>44</v>
      </c>
      <c r="U25">
        <v>0.37</v>
      </c>
      <c r="V25">
        <v>3.5000000000000003E-2</v>
      </c>
      <c r="W25">
        <v>8.6947896385652593E-3</v>
      </c>
      <c r="X25">
        <v>6.7456110006600799E-3</v>
      </c>
      <c r="Y25">
        <v>3.8154900704220202E-2</v>
      </c>
      <c r="Z25">
        <v>3.6046063577891897E-2</v>
      </c>
      <c r="AA25">
        <v>0.19000004216288399</v>
      </c>
    </row>
    <row r="26" spans="1:27" hidden="1" x14ac:dyDescent="0.25">
      <c r="A26" s="56">
        <v>3.5624999999999997E-2</v>
      </c>
      <c r="B26" s="18">
        <v>8.8065585744525905E-3</v>
      </c>
      <c r="C26" s="18">
        <v>6.81576178150915E-3</v>
      </c>
      <c r="D26" s="18">
        <v>3.8125822253195399E-2</v>
      </c>
      <c r="E26" s="18">
        <v>3.5997366355474597E-2</v>
      </c>
      <c r="F26" s="18">
        <v>0.19250004152043601</v>
      </c>
      <c r="G26" s="18">
        <v>1.89329876220489E-2</v>
      </c>
      <c r="H26" s="19">
        <v>23</v>
      </c>
      <c r="I26" s="5" t="s">
        <v>40</v>
      </c>
      <c r="J26" s="5">
        <v>0.05</v>
      </c>
      <c r="K26" s="5">
        <f t="shared" si="0"/>
        <v>6.9252077562326866</v>
      </c>
      <c r="L26" s="5">
        <v>0.38</v>
      </c>
      <c r="M26" s="5">
        <v>27.6507936480285</v>
      </c>
      <c r="N26" s="11" t="str">
        <f t="shared" si="3"/>
        <v>23nc0.05Present study</v>
      </c>
      <c r="O26" s="57" t="str">
        <f t="shared" si="1"/>
        <v>23nc0.050.38</v>
      </c>
      <c r="P26" s="54" t="str">
        <f t="shared" si="2"/>
        <v>23nc0.05</v>
      </c>
      <c r="Q26" t="s">
        <v>45</v>
      </c>
      <c r="S26">
        <v>24</v>
      </c>
      <c r="T26" t="s">
        <v>44</v>
      </c>
      <c r="U26">
        <v>0.38</v>
      </c>
      <c r="V26">
        <v>3.5624999999999997E-2</v>
      </c>
      <c r="W26">
        <v>8.8065585744525905E-3</v>
      </c>
      <c r="X26">
        <v>6.81576178150915E-3</v>
      </c>
      <c r="Y26">
        <v>3.8125822253195399E-2</v>
      </c>
      <c r="Z26">
        <v>3.5997366355474597E-2</v>
      </c>
      <c r="AA26">
        <v>0.19250004152043601</v>
      </c>
    </row>
    <row r="27" spans="1:27" hidden="1" x14ac:dyDescent="0.25">
      <c r="A27" s="56">
        <v>3.875E-2</v>
      </c>
      <c r="B27" s="18">
        <v>9.3572284885478103E-3</v>
      </c>
      <c r="C27" s="18">
        <v>7.1576028609115199E-3</v>
      </c>
      <c r="D27" s="18">
        <v>3.7983459798761603E-2</v>
      </c>
      <c r="E27" s="18">
        <v>3.5761011722484103E-2</v>
      </c>
      <c r="F27" s="18">
        <v>0.20500003840110101</v>
      </c>
      <c r="G27" s="18">
        <v>1.89329876220489E-2</v>
      </c>
      <c r="H27" s="19">
        <v>23</v>
      </c>
      <c r="I27" s="5" t="s">
        <v>40</v>
      </c>
      <c r="J27" s="5">
        <v>0.05</v>
      </c>
      <c r="K27" s="5">
        <f t="shared" si="0"/>
        <v>5.6689342403628125</v>
      </c>
      <c r="L27" s="5">
        <v>0.42</v>
      </c>
      <c r="M27" s="5">
        <v>22.946031747178999</v>
      </c>
      <c r="N27" s="11" t="str">
        <f t="shared" si="3"/>
        <v>23nc0.05Present study</v>
      </c>
      <c r="O27" s="57" t="str">
        <f t="shared" si="1"/>
        <v>23nc0.050.42</v>
      </c>
      <c r="P27" s="54" t="str">
        <f t="shared" si="2"/>
        <v>23nc0.05</v>
      </c>
      <c r="Q27" t="s">
        <v>45</v>
      </c>
      <c r="S27">
        <v>25</v>
      </c>
      <c r="T27" t="s">
        <v>44</v>
      </c>
      <c r="U27">
        <v>0.42</v>
      </c>
      <c r="V27">
        <v>3.875E-2</v>
      </c>
      <c r="W27">
        <v>9.3572284885478103E-3</v>
      </c>
      <c r="X27">
        <v>7.1576028609115199E-3</v>
      </c>
      <c r="Y27">
        <v>3.7983459798761603E-2</v>
      </c>
      <c r="Z27">
        <v>3.5761011722484103E-2</v>
      </c>
      <c r="AA27">
        <v>0.20500003840110101</v>
      </c>
    </row>
    <row r="28" spans="1:27" hidden="1" x14ac:dyDescent="0.25">
      <c r="A28" s="56">
        <v>0.04</v>
      </c>
      <c r="B28" s="18">
        <v>9.5727936023421202E-3</v>
      </c>
      <c r="C28" s="18">
        <v>7.2892511590319699E-3</v>
      </c>
      <c r="D28" s="18">
        <v>3.7928233403820198E-2</v>
      </c>
      <c r="E28" s="18">
        <v>3.5670537023234701E-2</v>
      </c>
      <c r="F28" s="18">
        <v>0.21000003720600799</v>
      </c>
      <c r="G28" s="18">
        <v>1.89329876220489E-2</v>
      </c>
      <c r="H28" s="19">
        <v>23</v>
      </c>
      <c r="I28" s="5" t="s">
        <v>40</v>
      </c>
      <c r="J28" s="5">
        <v>0.05</v>
      </c>
      <c r="K28" s="5">
        <f t="shared" si="0"/>
        <v>5.1652892561983474</v>
      </c>
      <c r="L28" s="5">
        <v>0.44</v>
      </c>
      <c r="M28" s="5">
        <v>15.606349207129499</v>
      </c>
      <c r="N28" s="11" t="str">
        <f t="shared" si="3"/>
        <v>23nc0.05Present study</v>
      </c>
      <c r="O28" s="57" t="str">
        <f t="shared" si="1"/>
        <v>23nc0.050.44</v>
      </c>
      <c r="P28" s="54" t="str">
        <f t="shared" si="2"/>
        <v>23nc0.05</v>
      </c>
      <c r="Q28" t="s">
        <v>45</v>
      </c>
      <c r="S28">
        <v>26</v>
      </c>
      <c r="T28" t="s">
        <v>44</v>
      </c>
      <c r="U28">
        <v>0.44</v>
      </c>
      <c r="V28">
        <v>0.04</v>
      </c>
      <c r="W28">
        <v>9.5727936023421202E-3</v>
      </c>
      <c r="X28">
        <v>7.2892511590319699E-3</v>
      </c>
      <c r="Y28">
        <v>3.7928233403820198E-2</v>
      </c>
      <c r="Z28">
        <v>3.5670537023234701E-2</v>
      </c>
      <c r="AA28">
        <v>0.21000003720600799</v>
      </c>
    </row>
    <row r="29" spans="1:27" hidden="1" x14ac:dyDescent="0.25">
      <c r="A29" s="56">
        <v>4.2500000000000003E-2</v>
      </c>
      <c r="B29" s="18">
        <v>9.9966094322756095E-3</v>
      </c>
      <c r="C29" s="18">
        <v>7.5447352148497399E-3</v>
      </c>
      <c r="D29" s="18">
        <v>3.7820399994937998E-2</v>
      </c>
      <c r="E29" s="18">
        <v>3.54958174454039E-2</v>
      </c>
      <c r="F29" s="18">
        <v>0.22000003489564199</v>
      </c>
      <c r="G29" s="18">
        <v>1.89329876220489E-2</v>
      </c>
      <c r="H29" s="19">
        <v>23</v>
      </c>
      <c r="I29" s="5" t="s">
        <v>40</v>
      </c>
      <c r="J29" s="5">
        <v>0.05</v>
      </c>
      <c r="K29" s="5">
        <f t="shared" si="0"/>
        <v>4.5269352648257133</v>
      </c>
      <c r="L29" s="5">
        <v>0.47</v>
      </c>
      <c r="M29" s="5">
        <v>10.7938412703809</v>
      </c>
      <c r="N29" s="11" t="str">
        <f t="shared" si="3"/>
        <v>23nc0.05Present study</v>
      </c>
      <c r="O29" s="57" t="str">
        <f t="shared" si="1"/>
        <v>23nc0.050.47</v>
      </c>
      <c r="P29" s="54" t="str">
        <f t="shared" si="2"/>
        <v>23nc0.05</v>
      </c>
      <c r="Q29" t="s">
        <v>45</v>
      </c>
      <c r="S29">
        <v>27</v>
      </c>
      <c r="T29" t="s">
        <v>44</v>
      </c>
      <c r="U29">
        <v>0.47</v>
      </c>
      <c r="V29">
        <v>4.2500000000000003E-2</v>
      </c>
      <c r="W29">
        <v>9.9966094322756095E-3</v>
      </c>
      <c r="X29">
        <v>7.5447352148497399E-3</v>
      </c>
      <c r="Y29">
        <v>3.7820399994937998E-2</v>
      </c>
      <c r="Z29">
        <v>3.54958174454039E-2</v>
      </c>
      <c r="AA29">
        <v>0.22000003489564199</v>
      </c>
    </row>
    <row r="30" spans="1:27" hidden="1" x14ac:dyDescent="0.25">
      <c r="A30" s="56">
        <v>4.4999999999999998E-2</v>
      </c>
      <c r="B30" s="18">
        <v>1.04112170040756E-2</v>
      </c>
      <c r="C30" s="18">
        <v>7.7904879166485396E-3</v>
      </c>
      <c r="D30" s="18">
        <v>3.7715821702685698E-2</v>
      </c>
      <c r="E30" s="18">
        <v>3.5328835708811498E-2</v>
      </c>
      <c r="F30" s="18">
        <v>0.230000032683644</v>
      </c>
      <c r="G30" s="18">
        <v>1.89329876220489E-2</v>
      </c>
      <c r="H30" s="19">
        <v>23</v>
      </c>
      <c r="I30" s="5" t="s">
        <v>40</v>
      </c>
      <c r="J30" s="5">
        <v>0.05</v>
      </c>
      <c r="K30" s="5">
        <f t="shared" si="0"/>
        <v>3.8446751249519417</v>
      </c>
      <c r="L30" s="5">
        <v>0.51</v>
      </c>
      <c r="M30" s="5">
        <v>8.6158730163037998</v>
      </c>
      <c r="N30" s="11" t="str">
        <f t="shared" si="3"/>
        <v>23nc0.05Present study</v>
      </c>
      <c r="O30" s="57" t="str">
        <f t="shared" si="1"/>
        <v>23nc0.050.51</v>
      </c>
      <c r="P30" s="54" t="str">
        <f t="shared" si="2"/>
        <v>23nc0.05</v>
      </c>
      <c r="Q30" t="s">
        <v>45</v>
      </c>
      <c r="S30">
        <v>28</v>
      </c>
      <c r="T30" t="s">
        <v>44</v>
      </c>
      <c r="U30">
        <v>0.51</v>
      </c>
      <c r="V30">
        <v>4.4999999999999998E-2</v>
      </c>
      <c r="W30">
        <v>1.04112170040756E-2</v>
      </c>
      <c r="X30">
        <v>7.7904879166485396E-3</v>
      </c>
      <c r="Y30">
        <v>3.7715821702685698E-2</v>
      </c>
      <c r="Z30">
        <v>3.5328835708811498E-2</v>
      </c>
      <c r="AA30">
        <v>0.230000032683644</v>
      </c>
    </row>
    <row r="31" spans="1:27" hidden="1" x14ac:dyDescent="0.25">
      <c r="A31" s="58">
        <v>4.7500000000000001E-2</v>
      </c>
      <c r="B31" s="20">
        <v>1.0817204754841299E-2</v>
      </c>
      <c r="C31" s="20">
        <v>8.0272415840814699E-3</v>
      </c>
      <c r="D31" s="20">
        <v>3.7614255794226802E-2</v>
      </c>
      <c r="E31" s="20">
        <v>3.51689804443523E-2</v>
      </c>
      <c r="F31" s="20">
        <v>0.24000003056147701</v>
      </c>
      <c r="G31" s="20">
        <v>1.89329876220489E-2</v>
      </c>
      <c r="H31" s="21">
        <v>23</v>
      </c>
      <c r="I31" s="12" t="s">
        <v>40</v>
      </c>
      <c r="J31" s="12">
        <v>0.05</v>
      </c>
      <c r="K31" s="12">
        <f t="shared" si="0"/>
        <v>3.4293552812071328</v>
      </c>
      <c r="L31" s="12">
        <v>0.54</v>
      </c>
      <c r="M31" s="12">
        <v>5.1269841272404699</v>
      </c>
      <c r="N31" s="11" t="str">
        <f t="shared" si="3"/>
        <v>23nc0.05Present study</v>
      </c>
      <c r="O31" s="59" t="str">
        <f t="shared" si="1"/>
        <v>23nc0.050.54</v>
      </c>
      <c r="P31" s="54" t="str">
        <f t="shared" si="2"/>
        <v>23nc0.05</v>
      </c>
      <c r="Q31" t="s">
        <v>45</v>
      </c>
      <c r="S31">
        <v>29</v>
      </c>
      <c r="T31" t="s">
        <v>44</v>
      </c>
      <c r="U31">
        <v>0.54</v>
      </c>
      <c r="V31">
        <v>4.7500000000000001E-2</v>
      </c>
      <c r="W31">
        <v>1.0817204754841299E-2</v>
      </c>
      <c r="X31">
        <v>8.0272415840814699E-3</v>
      </c>
      <c r="Y31">
        <v>3.7614255794226802E-2</v>
      </c>
      <c r="Z31">
        <v>3.51689804443523E-2</v>
      </c>
      <c r="AA31">
        <v>0.24000003056147701</v>
      </c>
    </row>
    <row r="32" spans="1:27" hidden="1" x14ac:dyDescent="0.25">
      <c r="A32" s="51">
        <v>4.6249999999999999E-2</v>
      </c>
      <c r="B32" s="16">
        <v>1.05227182909148E-2</v>
      </c>
      <c r="C32" s="16">
        <v>7.8615256043786993E-3</v>
      </c>
      <c r="D32" s="16">
        <v>3.7656549871670997E-2</v>
      </c>
      <c r="E32" s="16">
        <v>3.5240064222307799E-2</v>
      </c>
      <c r="F32" s="16">
        <v>0.23500002978192699</v>
      </c>
      <c r="G32" s="16">
        <v>1.89329876220489E-2</v>
      </c>
      <c r="H32" s="17">
        <v>25</v>
      </c>
      <c r="I32" s="11" t="s">
        <v>40</v>
      </c>
      <c r="J32" s="11">
        <v>0.05</v>
      </c>
      <c r="K32" s="11">
        <f t="shared" si="0"/>
        <v>3.6982248520710055</v>
      </c>
      <c r="L32" s="11">
        <v>0.52</v>
      </c>
      <c r="M32" s="11">
        <v>13.5</v>
      </c>
      <c r="N32" s="11" t="str">
        <f>H32&amp;I32&amp;J32&amp;Q32</f>
        <v>25nc0.05Choi,2019</v>
      </c>
      <c r="O32" s="53" t="str">
        <f t="shared" si="1"/>
        <v>25nc0.050.52</v>
      </c>
      <c r="P32" s="54" t="str">
        <f t="shared" si="2"/>
        <v>25nc0.05</v>
      </c>
      <c r="Q32" t="s">
        <v>46</v>
      </c>
      <c r="S32">
        <v>30</v>
      </c>
      <c r="T32" t="s">
        <v>31</v>
      </c>
      <c r="U32">
        <v>0.52</v>
      </c>
      <c r="V32">
        <v>4.6249999999999999E-2</v>
      </c>
      <c r="W32">
        <v>1.05227182909148E-2</v>
      </c>
      <c r="X32">
        <v>7.8615256043786993E-3</v>
      </c>
      <c r="Y32">
        <v>3.7656549871670997E-2</v>
      </c>
      <c r="Z32">
        <v>3.5240064222307799E-2</v>
      </c>
      <c r="AA32">
        <v>0.23500002978192699</v>
      </c>
    </row>
    <row r="33" spans="1:27" hidden="1" x14ac:dyDescent="0.25">
      <c r="A33" s="56">
        <v>4.3749999999999997E-2</v>
      </c>
      <c r="B33" s="18">
        <v>1.01170987107523E-2</v>
      </c>
      <c r="C33" s="18">
        <v>7.6223209257446096E-3</v>
      </c>
      <c r="D33" s="18">
        <v>3.7758921256272802E-2</v>
      </c>
      <c r="E33" s="18">
        <v>3.5402765579739502E-2</v>
      </c>
      <c r="F33" s="18">
        <v>0.22500003222269299</v>
      </c>
      <c r="G33" s="18">
        <v>1.89329876220489E-2</v>
      </c>
      <c r="H33" s="19">
        <v>25</v>
      </c>
      <c r="I33" s="5" t="s">
        <v>40</v>
      </c>
      <c r="J33" s="5">
        <v>0.05</v>
      </c>
      <c r="K33" s="5">
        <f t="shared" si="0"/>
        <v>4.1649312786339028</v>
      </c>
      <c r="L33" s="5">
        <v>0.49</v>
      </c>
      <c r="M33" s="5">
        <v>26.7</v>
      </c>
      <c r="N33" s="11" t="str">
        <f t="shared" si="3"/>
        <v>25nc0.05Choi,2019</v>
      </c>
      <c r="O33" s="57" t="str">
        <f t="shared" si="1"/>
        <v>25nc0.050.49</v>
      </c>
      <c r="P33" s="54" t="str">
        <f t="shared" si="2"/>
        <v>25nc0.05</v>
      </c>
      <c r="Q33" t="s">
        <v>46</v>
      </c>
      <c r="S33">
        <v>31</v>
      </c>
      <c r="T33" t="s">
        <v>31</v>
      </c>
      <c r="U33">
        <v>0.49</v>
      </c>
      <c r="V33">
        <v>4.3749999999999997E-2</v>
      </c>
      <c r="W33">
        <v>1.01170987107523E-2</v>
      </c>
      <c r="X33">
        <v>7.6223209257446096E-3</v>
      </c>
      <c r="Y33">
        <v>3.7758921256272802E-2</v>
      </c>
      <c r="Z33">
        <v>3.5402765579739502E-2</v>
      </c>
      <c r="AA33">
        <v>0.22500003222269299</v>
      </c>
    </row>
    <row r="34" spans="1:27" hidden="1" x14ac:dyDescent="0.25">
      <c r="A34" s="56">
        <v>4.1250000000000002E-2</v>
      </c>
      <c r="B34" s="18">
        <v>9.7025948925056598E-3</v>
      </c>
      <c r="C34" s="18">
        <v>7.3738321723820898E-3</v>
      </c>
      <c r="D34" s="18">
        <v>3.7864382996009298E-2</v>
      </c>
      <c r="E34" s="18">
        <v>3.5572889927847802E-2</v>
      </c>
      <c r="F34" s="18">
        <v>0.21500003476942001</v>
      </c>
      <c r="G34" s="18">
        <v>1.89329876220489E-2</v>
      </c>
      <c r="H34" s="19">
        <v>25</v>
      </c>
      <c r="I34" s="5" t="s">
        <v>40</v>
      </c>
      <c r="J34" s="5">
        <v>0.05</v>
      </c>
      <c r="K34" s="5">
        <f t="shared" si="0"/>
        <v>4.9382716049382713</v>
      </c>
      <c r="L34" s="5">
        <v>0.45</v>
      </c>
      <c r="M34" s="5">
        <v>63.3</v>
      </c>
      <c r="N34" s="11" t="str">
        <f t="shared" si="3"/>
        <v>25nc0.05Choi,2019</v>
      </c>
      <c r="O34" s="57" t="str">
        <f t="shared" si="1"/>
        <v>25nc0.050.45</v>
      </c>
      <c r="P34" s="54" t="str">
        <f t="shared" si="2"/>
        <v>25nc0.05</v>
      </c>
      <c r="Q34" t="s">
        <v>46</v>
      </c>
      <c r="S34">
        <v>32</v>
      </c>
      <c r="T34" t="s">
        <v>31</v>
      </c>
      <c r="U34">
        <v>0.45</v>
      </c>
      <c r="V34">
        <v>4.1250000000000002E-2</v>
      </c>
      <c r="W34">
        <v>9.7025948925056598E-3</v>
      </c>
      <c r="X34">
        <v>7.3738321723820898E-3</v>
      </c>
      <c r="Y34">
        <v>3.7864382996009298E-2</v>
      </c>
      <c r="Z34">
        <v>3.5572889927847802E-2</v>
      </c>
      <c r="AA34">
        <v>0.21500003476942001</v>
      </c>
    </row>
    <row r="35" spans="1:27" hidden="1" x14ac:dyDescent="0.25">
      <c r="A35" s="56">
        <v>3.6249999999999998E-2</v>
      </c>
      <c r="B35" s="18">
        <v>8.8443674998227497E-3</v>
      </c>
      <c r="C35" s="18">
        <v>6.8457709045705098E-3</v>
      </c>
      <c r="D35" s="18">
        <v>3.8085687759479403E-2</v>
      </c>
      <c r="E35" s="18">
        <v>3.5938104241595902E-2</v>
      </c>
      <c r="F35" s="18">
        <v>0.19500004022405501</v>
      </c>
      <c r="G35" s="18">
        <v>1.89329876220489E-2</v>
      </c>
      <c r="H35" s="19">
        <v>25</v>
      </c>
      <c r="I35" s="5" t="s">
        <v>40</v>
      </c>
      <c r="J35" s="5">
        <v>0.05</v>
      </c>
      <c r="K35" s="5">
        <f t="shared" si="0"/>
        <v>6.9252077562326866</v>
      </c>
      <c r="L35" s="5">
        <v>0.38</v>
      </c>
      <c r="M35" s="5">
        <v>99.7</v>
      </c>
      <c r="N35" s="11" t="str">
        <f t="shared" si="3"/>
        <v>25nc0.05Choi,2019</v>
      </c>
      <c r="O35" s="57" t="str">
        <f t="shared" si="1"/>
        <v>25nc0.050.38</v>
      </c>
      <c r="P35" s="54" t="str">
        <f t="shared" si="2"/>
        <v>25nc0.05</v>
      </c>
      <c r="Q35" t="s">
        <v>46</v>
      </c>
      <c r="S35">
        <v>33</v>
      </c>
      <c r="T35" t="s">
        <v>31</v>
      </c>
      <c r="U35">
        <v>0.38</v>
      </c>
      <c r="V35">
        <v>3.6249999999999998E-2</v>
      </c>
      <c r="W35">
        <v>8.8443674998227497E-3</v>
      </c>
      <c r="X35">
        <v>6.8457709045705098E-3</v>
      </c>
      <c r="Y35">
        <v>3.8085687759479403E-2</v>
      </c>
      <c r="Z35">
        <v>3.5938104241595902E-2</v>
      </c>
      <c r="AA35">
        <v>0.19500004022405501</v>
      </c>
    </row>
    <row r="36" spans="1:27" hidden="1" x14ac:dyDescent="0.25">
      <c r="A36" s="56">
        <v>3.1875000000000001E-2</v>
      </c>
      <c r="B36" s="18">
        <v>8.0570291533921708E-3</v>
      </c>
      <c r="C36" s="18">
        <v>6.3441017016340204E-3</v>
      </c>
      <c r="D36" s="18">
        <v>3.8292790720906598E-2</v>
      </c>
      <c r="E36" s="18">
        <v>3.6289581022836699E-2</v>
      </c>
      <c r="F36" s="18">
        <v>0.17750004546766901</v>
      </c>
      <c r="G36" s="18">
        <v>1.89329876220489E-2</v>
      </c>
      <c r="H36" s="19">
        <v>25</v>
      </c>
      <c r="I36" s="5" t="s">
        <v>40</v>
      </c>
      <c r="J36" s="5">
        <v>0.05</v>
      </c>
      <c r="K36" s="5">
        <f t="shared" si="0"/>
        <v>10.40582726326743</v>
      </c>
      <c r="L36" s="5">
        <v>0.31</v>
      </c>
      <c r="M36" s="5">
        <v>320</v>
      </c>
      <c r="N36" s="11" t="str">
        <f t="shared" si="3"/>
        <v>25nc0.05Choi,2019</v>
      </c>
      <c r="O36" s="57" t="str">
        <f t="shared" si="1"/>
        <v>25nc0.050.31</v>
      </c>
      <c r="P36" s="54" t="str">
        <f t="shared" si="2"/>
        <v>25nc0.05</v>
      </c>
      <c r="Q36" t="s">
        <v>46</v>
      </c>
      <c r="S36">
        <v>34</v>
      </c>
      <c r="T36" t="s">
        <v>31</v>
      </c>
      <c r="U36">
        <v>0.31</v>
      </c>
      <c r="V36">
        <v>3.1875000000000001E-2</v>
      </c>
      <c r="W36">
        <v>8.0570291533921708E-3</v>
      </c>
      <c r="X36">
        <v>6.3441017016340204E-3</v>
      </c>
      <c r="Y36">
        <v>3.8292790720906598E-2</v>
      </c>
      <c r="Z36">
        <v>3.6289581022836699E-2</v>
      </c>
      <c r="AA36">
        <v>0.17750004546766901</v>
      </c>
    </row>
    <row r="37" spans="1:27" hidden="1" x14ac:dyDescent="0.25">
      <c r="A37" s="56">
        <v>3.125E-2</v>
      </c>
      <c r="B37" s="18">
        <v>7.9419556514826895E-3</v>
      </c>
      <c r="C37" s="18">
        <v>6.2695567278633502E-3</v>
      </c>
      <c r="D37" s="18">
        <v>3.8323376699699797E-2</v>
      </c>
      <c r="E37" s="18">
        <v>3.6342111309098299E-2</v>
      </c>
      <c r="F37" s="18">
        <v>0.17500004625155199</v>
      </c>
      <c r="G37" s="18">
        <v>1.89329876220489E-2</v>
      </c>
      <c r="H37" s="19">
        <v>25</v>
      </c>
      <c r="I37" s="5" t="s">
        <v>40</v>
      </c>
      <c r="J37" s="5">
        <v>0.05</v>
      </c>
      <c r="K37" s="5">
        <f t="shared" si="0"/>
        <v>11.111111111111111</v>
      </c>
      <c r="L37" s="5">
        <v>0.3</v>
      </c>
      <c r="M37" s="5">
        <v>430</v>
      </c>
      <c r="N37" s="11" t="str">
        <f t="shared" si="3"/>
        <v>25nc0.05Choi,2019</v>
      </c>
      <c r="O37" s="57" t="str">
        <f t="shared" si="1"/>
        <v>25nc0.050.3</v>
      </c>
      <c r="P37" s="54" t="str">
        <f t="shared" si="2"/>
        <v>25nc0.05</v>
      </c>
      <c r="Q37" t="s">
        <v>46</v>
      </c>
      <c r="S37">
        <v>35</v>
      </c>
      <c r="T37" t="s">
        <v>31</v>
      </c>
      <c r="U37">
        <v>0.3</v>
      </c>
      <c r="V37">
        <v>3.125E-2</v>
      </c>
      <c r="W37">
        <v>7.9419556514826895E-3</v>
      </c>
      <c r="X37">
        <v>6.2695567278633502E-3</v>
      </c>
      <c r="Y37">
        <v>3.8323376699699797E-2</v>
      </c>
      <c r="Z37">
        <v>3.6342111309098299E-2</v>
      </c>
      <c r="AA37">
        <v>0.17500004625155199</v>
      </c>
    </row>
    <row r="38" spans="1:27" hidden="1" x14ac:dyDescent="0.25">
      <c r="A38" s="56">
        <v>3.0416666666666599E-2</v>
      </c>
      <c r="B38" s="18">
        <v>7.78635311070417E-3</v>
      </c>
      <c r="C38" s="18">
        <v>6.1677261158703603E-3</v>
      </c>
      <c r="D38" s="18">
        <v>3.8365024242991402E-2</v>
      </c>
      <c r="E38" s="18">
        <v>3.6414113314501999E-2</v>
      </c>
      <c r="F38" s="18">
        <v>0.171666713993228</v>
      </c>
      <c r="G38" s="18">
        <v>1.89329876220489E-2</v>
      </c>
      <c r="H38" s="19">
        <v>25</v>
      </c>
      <c r="I38" s="5" t="s">
        <v>40</v>
      </c>
      <c r="J38" s="5">
        <v>0.05</v>
      </c>
      <c r="K38" s="5">
        <f t="shared" si="0"/>
        <v>12.755102040816325</v>
      </c>
      <c r="L38" s="5">
        <v>0.28000000000000003</v>
      </c>
      <c r="M38" s="5">
        <v>612</v>
      </c>
      <c r="N38" s="11" t="str">
        <f t="shared" si="3"/>
        <v>25nc0.05Choi,2019</v>
      </c>
      <c r="O38" s="57" t="str">
        <f t="shared" si="1"/>
        <v>25nc0.050.28</v>
      </c>
      <c r="P38" s="54" t="str">
        <f t="shared" si="2"/>
        <v>25nc0.05</v>
      </c>
      <c r="Q38" t="s">
        <v>46</v>
      </c>
      <c r="S38">
        <v>36</v>
      </c>
      <c r="T38" t="s">
        <v>31</v>
      </c>
      <c r="U38">
        <v>0.28000000000000003</v>
      </c>
      <c r="V38">
        <v>3.0416666666666599E-2</v>
      </c>
      <c r="W38">
        <v>7.78635311070417E-3</v>
      </c>
      <c r="X38">
        <v>6.1677261158703603E-3</v>
      </c>
      <c r="Y38">
        <v>3.8365024242991402E-2</v>
      </c>
      <c r="Z38">
        <v>3.6414113314501999E-2</v>
      </c>
      <c r="AA38">
        <v>0.171666713993228</v>
      </c>
    </row>
    <row r="39" spans="1:27" hidden="1" x14ac:dyDescent="0.25">
      <c r="A39" s="56">
        <v>2.9374999999999998E-2</v>
      </c>
      <c r="B39" s="18">
        <v>7.59014405118205E-3</v>
      </c>
      <c r="C39" s="18">
        <v>6.0385077877873504E-3</v>
      </c>
      <c r="D39" s="18">
        <v>3.8417781698471799E-2</v>
      </c>
      <c r="E39" s="18">
        <v>3.65056666886008E-2</v>
      </c>
      <c r="F39" s="18">
        <v>0.16750004869413099</v>
      </c>
      <c r="G39" s="18">
        <v>1.89329876220489E-2</v>
      </c>
      <c r="H39" s="19">
        <v>25</v>
      </c>
      <c r="I39" s="5" t="s">
        <v>40</v>
      </c>
      <c r="J39" s="5">
        <v>0.05</v>
      </c>
      <c r="K39" s="5">
        <f t="shared" si="0"/>
        <v>14.792899408284022</v>
      </c>
      <c r="L39" s="5">
        <v>0.26</v>
      </c>
      <c r="M39" s="5">
        <v>612</v>
      </c>
      <c r="N39" s="11" t="str">
        <f t="shared" si="3"/>
        <v>25nc0.05Choi,2019</v>
      </c>
      <c r="O39" s="57" t="str">
        <f t="shared" si="1"/>
        <v>25nc0.050.26</v>
      </c>
      <c r="P39" s="54" t="str">
        <f t="shared" si="2"/>
        <v>25nc0.05</v>
      </c>
      <c r="Q39" t="s">
        <v>46</v>
      </c>
      <c r="S39">
        <v>37</v>
      </c>
      <c r="T39" t="s">
        <v>31</v>
      </c>
      <c r="U39">
        <v>0.26</v>
      </c>
      <c r="V39">
        <v>2.9374999999999998E-2</v>
      </c>
      <c r="W39">
        <v>7.59014405118205E-3</v>
      </c>
      <c r="X39">
        <v>6.0385077877873504E-3</v>
      </c>
      <c r="Y39">
        <v>3.8417781698471799E-2</v>
      </c>
      <c r="Z39">
        <v>3.65056666886008E-2</v>
      </c>
      <c r="AA39">
        <v>0.16750004869413099</v>
      </c>
    </row>
    <row r="40" spans="1:27" hidden="1" x14ac:dyDescent="0.25">
      <c r="A40" s="56">
        <v>2.8750000000000001E-2</v>
      </c>
      <c r="B40" s="18">
        <v>7.4717362620491997E-3</v>
      </c>
      <c r="C40" s="18">
        <v>5.9602047657008397E-3</v>
      </c>
      <c r="D40" s="18">
        <v>3.8449715382306397E-2</v>
      </c>
      <c r="E40" s="18">
        <v>3.65612190599977E-2</v>
      </c>
      <c r="F40" s="18">
        <v>0.165000049524197</v>
      </c>
      <c r="G40" s="18">
        <v>1.89329876220489E-2</v>
      </c>
      <c r="H40" s="19">
        <v>25</v>
      </c>
      <c r="I40" s="5" t="s">
        <v>40</v>
      </c>
      <c r="J40" s="5">
        <v>0.05</v>
      </c>
      <c r="K40" s="5">
        <f t="shared" si="0"/>
        <v>16</v>
      </c>
      <c r="L40" s="5">
        <v>0.25</v>
      </c>
      <c r="M40" s="5">
        <v>676</v>
      </c>
      <c r="N40" s="11" t="str">
        <f t="shared" si="3"/>
        <v>25nc0.05Choi,2019</v>
      </c>
      <c r="O40" s="57" t="str">
        <f t="shared" si="1"/>
        <v>25nc0.050.25</v>
      </c>
      <c r="P40" s="54" t="str">
        <f t="shared" si="2"/>
        <v>25nc0.05</v>
      </c>
      <c r="Q40" t="s">
        <v>46</v>
      </c>
      <c r="S40">
        <v>38</v>
      </c>
      <c r="T40" t="s">
        <v>31</v>
      </c>
      <c r="U40">
        <v>0.25</v>
      </c>
      <c r="V40">
        <v>2.8750000000000001E-2</v>
      </c>
      <c r="W40">
        <v>7.4717362620491997E-3</v>
      </c>
      <c r="X40">
        <v>5.9602047657008397E-3</v>
      </c>
      <c r="Y40">
        <v>3.8449715382306397E-2</v>
      </c>
      <c r="Z40">
        <v>3.65612190599977E-2</v>
      </c>
      <c r="AA40">
        <v>0.165000049524197</v>
      </c>
    </row>
    <row r="41" spans="1:27" hidden="1" x14ac:dyDescent="0.25">
      <c r="A41" s="56">
        <v>2.70833333333333E-2</v>
      </c>
      <c r="B41" s="18">
        <v>7.1499504787708897E-3</v>
      </c>
      <c r="C41" s="18">
        <v>5.7445073038936397E-3</v>
      </c>
      <c r="D41" s="18">
        <v>3.8537426142220998E-2</v>
      </c>
      <c r="E41" s="18">
        <v>3.6714878669639302E-2</v>
      </c>
      <c r="F41" s="18">
        <v>0.15833338515685</v>
      </c>
      <c r="G41" s="18">
        <v>1.89329876220489E-2</v>
      </c>
      <c r="H41" s="19">
        <v>25</v>
      </c>
      <c r="I41" s="5" t="s">
        <v>40</v>
      </c>
      <c r="J41" s="5">
        <v>0.05</v>
      </c>
      <c r="K41" s="5">
        <f t="shared" si="0"/>
        <v>22.67573696145125</v>
      </c>
      <c r="L41" s="5">
        <v>0.21</v>
      </c>
      <c r="M41" s="5">
        <v>1550</v>
      </c>
      <c r="N41" s="11" t="str">
        <f t="shared" si="3"/>
        <v>25nc0.05Choi,2019</v>
      </c>
      <c r="O41" s="57" t="str">
        <f t="shared" si="1"/>
        <v>25nc0.050.21</v>
      </c>
      <c r="P41" s="54" t="str">
        <f t="shared" si="2"/>
        <v>25nc0.05</v>
      </c>
      <c r="Q41" t="s">
        <v>46</v>
      </c>
      <c r="S41">
        <v>39</v>
      </c>
      <c r="T41" t="s">
        <v>31</v>
      </c>
      <c r="U41">
        <v>0.21</v>
      </c>
      <c r="V41">
        <v>2.70833333333333E-2</v>
      </c>
      <c r="W41">
        <v>7.1499504787708897E-3</v>
      </c>
      <c r="X41">
        <v>5.7445073038936397E-3</v>
      </c>
      <c r="Y41">
        <v>3.8537426142220998E-2</v>
      </c>
      <c r="Z41">
        <v>3.6714878669639302E-2</v>
      </c>
      <c r="AA41">
        <v>0.15833338515685</v>
      </c>
    </row>
    <row r="42" spans="1:27" hidden="1" x14ac:dyDescent="0.25">
      <c r="A42" s="58">
        <v>2.5833333333333298E-2</v>
      </c>
      <c r="B42" s="20">
        <v>6.9044594709835004E-3</v>
      </c>
      <c r="C42" s="20">
        <v>5.5779510323474496E-3</v>
      </c>
      <c r="D42" s="20">
        <v>3.8605029659812898E-2</v>
      </c>
      <c r="E42" s="20">
        <v>3.6833942139548201E-2</v>
      </c>
      <c r="F42" s="20">
        <v>0.153333386941467</v>
      </c>
      <c r="G42" s="20">
        <v>1.89329876220489E-2</v>
      </c>
      <c r="H42" s="21">
        <v>25</v>
      </c>
      <c r="I42" s="12" t="s">
        <v>40</v>
      </c>
      <c r="J42" s="12">
        <v>0.05</v>
      </c>
      <c r="K42" s="12">
        <f t="shared" si="0"/>
        <v>30.8641975308642</v>
      </c>
      <c r="L42" s="12">
        <v>0.18</v>
      </c>
      <c r="M42" s="12">
        <v>3472</v>
      </c>
      <c r="N42" s="11" t="str">
        <f t="shared" si="3"/>
        <v>25nc0.05Choi,2019</v>
      </c>
      <c r="O42" s="59" t="str">
        <f t="shared" si="1"/>
        <v>25nc0.050.18</v>
      </c>
      <c r="P42" s="54" t="str">
        <f t="shared" si="2"/>
        <v>25nc0.05</v>
      </c>
      <c r="Q42" t="s">
        <v>46</v>
      </c>
      <c r="S42">
        <v>40</v>
      </c>
      <c r="T42" t="s">
        <v>31</v>
      </c>
      <c r="U42">
        <v>0.18</v>
      </c>
      <c r="V42">
        <v>2.5833333333333298E-2</v>
      </c>
      <c r="W42">
        <v>6.9044594709835004E-3</v>
      </c>
      <c r="X42">
        <v>5.5779510323474496E-3</v>
      </c>
      <c r="Y42">
        <v>3.8605029659812898E-2</v>
      </c>
      <c r="Z42">
        <v>3.6833942139548201E-2</v>
      </c>
      <c r="AA42">
        <v>0.153333386941467</v>
      </c>
    </row>
    <row r="43" spans="1:27" hidden="1" x14ac:dyDescent="0.25">
      <c r="A43" s="51">
        <v>6.0624999999999998E-2</v>
      </c>
      <c r="B43" s="16">
        <v>1.2707088307457801E-2</v>
      </c>
      <c r="C43" s="16">
        <v>9.0866496491938294E-3</v>
      </c>
      <c r="D43" s="16">
        <v>3.7118606537294901E-2</v>
      </c>
      <c r="E43" s="16">
        <v>3.4423328498117502E-2</v>
      </c>
      <c r="F43" s="16">
        <v>0.292500017411989</v>
      </c>
      <c r="G43" s="16">
        <v>1.89329876220489E-2</v>
      </c>
      <c r="H43" s="17">
        <v>25</v>
      </c>
      <c r="I43" s="11" t="s">
        <v>40</v>
      </c>
      <c r="J43" s="11">
        <v>0.05</v>
      </c>
      <c r="K43" s="11">
        <f t="shared" si="0"/>
        <v>2.2956841138659319</v>
      </c>
      <c r="L43" s="11">
        <v>0.66</v>
      </c>
      <c r="M43" s="11">
        <v>4.416666666666667</v>
      </c>
      <c r="N43" s="11" t="str">
        <f t="shared" si="3"/>
        <v>25nc0.05He,1994</v>
      </c>
      <c r="O43" s="53" t="str">
        <f t="shared" si="1"/>
        <v>25nc0.050.66</v>
      </c>
      <c r="P43" s="54" t="str">
        <f t="shared" si="2"/>
        <v>25nc0.05</v>
      </c>
      <c r="Q43" t="s">
        <v>47</v>
      </c>
      <c r="S43">
        <v>41</v>
      </c>
      <c r="T43" t="s">
        <v>31</v>
      </c>
      <c r="U43">
        <v>0.66</v>
      </c>
      <c r="V43">
        <v>6.0624999999999998E-2</v>
      </c>
      <c r="W43">
        <v>1.2707088307457801E-2</v>
      </c>
      <c r="X43">
        <v>9.0866496491938294E-3</v>
      </c>
      <c r="Y43">
        <v>3.7118606537294901E-2</v>
      </c>
      <c r="Z43">
        <v>3.4423328498117502E-2</v>
      </c>
      <c r="AA43">
        <v>0.292500017411989</v>
      </c>
    </row>
    <row r="44" spans="1:27" hidden="1" x14ac:dyDescent="0.25">
      <c r="A44" s="56">
        <v>0.06</v>
      </c>
      <c r="B44" s="18">
        <v>1.26169237155342E-2</v>
      </c>
      <c r="C44" s="18">
        <v>9.0381567550155105E-3</v>
      </c>
      <c r="D44" s="18">
        <v>3.7140352677916301E-2</v>
      </c>
      <c r="E44" s="18">
        <v>3.4455111247590701E-2</v>
      </c>
      <c r="F44" s="18">
        <v>0.29000001789833801</v>
      </c>
      <c r="G44" s="18">
        <v>1.89329876220489E-2</v>
      </c>
      <c r="H44" s="19">
        <v>25</v>
      </c>
      <c r="I44" s="5" t="s">
        <v>40</v>
      </c>
      <c r="J44" s="5">
        <v>0.05</v>
      </c>
      <c r="K44" s="5">
        <f t="shared" si="0"/>
        <v>2.3668639053254434</v>
      </c>
      <c r="L44" s="5">
        <v>0.65</v>
      </c>
      <c r="M44" s="5">
        <v>6.7</v>
      </c>
      <c r="N44" s="11" t="str">
        <f t="shared" si="3"/>
        <v>25nc0.05He,1994</v>
      </c>
      <c r="O44" s="57" t="str">
        <f t="shared" si="1"/>
        <v>25nc0.050.65</v>
      </c>
      <c r="P44" s="54" t="str">
        <f t="shared" si="2"/>
        <v>25nc0.05</v>
      </c>
      <c r="Q44" t="s">
        <v>47</v>
      </c>
      <c r="S44">
        <v>42</v>
      </c>
      <c r="T44" t="s">
        <v>31</v>
      </c>
      <c r="U44">
        <v>0.65</v>
      </c>
      <c r="V44">
        <v>0.06</v>
      </c>
      <c r="W44">
        <v>1.26169237155342E-2</v>
      </c>
      <c r="X44">
        <v>9.0381567550155105E-3</v>
      </c>
      <c r="Y44">
        <v>3.7140352677916301E-2</v>
      </c>
      <c r="Z44">
        <v>3.4455111247590701E-2</v>
      </c>
      <c r="AA44">
        <v>0.29000001789833801</v>
      </c>
    </row>
    <row r="45" spans="1:27" hidden="1" x14ac:dyDescent="0.25">
      <c r="A45" s="56">
        <v>5.6250000000000001E-2</v>
      </c>
      <c r="B45" s="18">
        <v>1.20666007085438E-2</v>
      </c>
      <c r="C45" s="18">
        <v>8.7380552145371396E-3</v>
      </c>
      <c r="D45" s="18">
        <v>3.72740235962968E-2</v>
      </c>
      <c r="E45" s="18">
        <v>3.4652890834722602E-2</v>
      </c>
      <c r="F45" s="18">
        <v>0.27500002091343501</v>
      </c>
      <c r="G45" s="18">
        <v>1.89329876220489E-2</v>
      </c>
      <c r="H45" s="19">
        <v>25</v>
      </c>
      <c r="I45" s="5" t="s">
        <v>40</v>
      </c>
      <c r="J45" s="5">
        <v>0.05</v>
      </c>
      <c r="K45" s="5">
        <f t="shared" si="0"/>
        <v>2.6014568158168574</v>
      </c>
      <c r="L45" s="5">
        <v>0.62</v>
      </c>
      <c r="M45" s="5">
        <v>8.3333333333333339</v>
      </c>
      <c r="N45" s="11" t="str">
        <f t="shared" si="3"/>
        <v>25nc0.05He,1994</v>
      </c>
      <c r="O45" s="57" t="str">
        <f t="shared" si="1"/>
        <v>25nc0.050.62</v>
      </c>
      <c r="P45" s="54" t="str">
        <f t="shared" si="2"/>
        <v>25nc0.05</v>
      </c>
      <c r="Q45" t="s">
        <v>47</v>
      </c>
      <c r="S45">
        <v>43</v>
      </c>
      <c r="T45" t="s">
        <v>31</v>
      </c>
      <c r="U45">
        <v>0.62</v>
      </c>
      <c r="V45">
        <v>5.6250000000000001E-2</v>
      </c>
      <c r="W45">
        <v>1.20666007085438E-2</v>
      </c>
      <c r="X45">
        <v>8.7380552145371396E-3</v>
      </c>
      <c r="Y45">
        <v>3.72740235962968E-2</v>
      </c>
      <c r="Z45">
        <v>3.4652890834722602E-2</v>
      </c>
      <c r="AA45">
        <v>0.27500002091343501</v>
      </c>
    </row>
    <row r="46" spans="1:27" hidden="1" x14ac:dyDescent="0.25">
      <c r="A46" s="56">
        <v>5.5E-2</v>
      </c>
      <c r="B46" s="18">
        <v>1.18799102277791E-2</v>
      </c>
      <c r="C46" s="18">
        <v>8.6348148426029503E-3</v>
      </c>
      <c r="D46" s="18">
        <v>3.73196903384155E-2</v>
      </c>
      <c r="E46" s="18">
        <v>3.4721312993739699E-2</v>
      </c>
      <c r="F46" s="18">
        <v>0.27000002195279599</v>
      </c>
      <c r="G46" s="18">
        <v>1.89329876220489E-2</v>
      </c>
      <c r="H46" s="19">
        <v>25</v>
      </c>
      <c r="I46" s="5" t="s">
        <v>40</v>
      </c>
      <c r="J46" s="5">
        <v>0.05</v>
      </c>
      <c r="K46" s="5">
        <f t="shared" si="0"/>
        <v>2.6874496103198067</v>
      </c>
      <c r="L46" s="5">
        <v>0.61</v>
      </c>
      <c r="M46" s="5">
        <v>9.8333333333333339</v>
      </c>
      <c r="N46" s="11" t="str">
        <f t="shared" si="3"/>
        <v>25nc0.05He,1994</v>
      </c>
      <c r="O46" s="57" t="str">
        <f t="shared" si="1"/>
        <v>25nc0.050.61</v>
      </c>
      <c r="P46" s="54" t="str">
        <f t="shared" si="2"/>
        <v>25nc0.05</v>
      </c>
      <c r="Q46" t="s">
        <v>47</v>
      </c>
      <c r="S46">
        <v>44</v>
      </c>
      <c r="T46" t="s">
        <v>31</v>
      </c>
      <c r="U46">
        <v>0.61</v>
      </c>
      <c r="V46">
        <v>5.5E-2</v>
      </c>
      <c r="W46">
        <v>1.18799102277791E-2</v>
      </c>
      <c r="X46">
        <v>8.6348148426029503E-3</v>
      </c>
      <c r="Y46">
        <v>3.73196903384155E-2</v>
      </c>
      <c r="Z46">
        <v>3.4721312993739699E-2</v>
      </c>
      <c r="AA46">
        <v>0.27000002195279599</v>
      </c>
    </row>
    <row r="47" spans="1:27" hidden="1" x14ac:dyDescent="0.25">
      <c r="A47" s="56">
        <v>5.1249999999999997E-2</v>
      </c>
      <c r="B47" s="18">
        <v>1.13094584925431E-2</v>
      </c>
      <c r="C47" s="18">
        <v>8.3147374543038194E-3</v>
      </c>
      <c r="D47" s="18">
        <v>3.7460231286472301E-2</v>
      </c>
      <c r="E47" s="18">
        <v>3.4934692609811802E-2</v>
      </c>
      <c r="F47" s="18">
        <v>0.25500002518322701</v>
      </c>
      <c r="G47" s="18">
        <v>1.89329876220489E-2</v>
      </c>
      <c r="H47" s="19">
        <v>25</v>
      </c>
      <c r="I47" s="5" t="s">
        <v>40</v>
      </c>
      <c r="J47" s="5">
        <v>0.05</v>
      </c>
      <c r="K47" s="5">
        <f t="shared" si="0"/>
        <v>3.0778701138811946</v>
      </c>
      <c r="L47" s="5">
        <v>0.56999999999999995</v>
      </c>
      <c r="M47" s="5">
        <v>12.533333333333333</v>
      </c>
      <c r="N47" s="11" t="str">
        <f t="shared" si="3"/>
        <v>25nc0.05He,1994</v>
      </c>
      <c r="O47" s="57" t="str">
        <f t="shared" si="1"/>
        <v>25nc0.050.57</v>
      </c>
      <c r="P47" s="54" t="str">
        <f t="shared" si="2"/>
        <v>25nc0.05</v>
      </c>
      <c r="Q47" t="s">
        <v>47</v>
      </c>
      <c r="S47">
        <v>45</v>
      </c>
      <c r="T47" t="s">
        <v>31</v>
      </c>
      <c r="U47">
        <v>0.56999999999999995</v>
      </c>
      <c r="V47">
        <v>5.1249999999999997E-2</v>
      </c>
      <c r="W47">
        <v>1.13094584925431E-2</v>
      </c>
      <c r="X47">
        <v>8.3147374543038194E-3</v>
      </c>
      <c r="Y47">
        <v>3.7460231286472301E-2</v>
      </c>
      <c r="Z47">
        <v>3.4934692609811802E-2</v>
      </c>
      <c r="AA47">
        <v>0.25500002518322701</v>
      </c>
    </row>
    <row r="48" spans="1:27" hidden="1" x14ac:dyDescent="0.25">
      <c r="A48" s="56">
        <v>4.6249999999999999E-2</v>
      </c>
      <c r="B48" s="18">
        <v>1.05227182909148E-2</v>
      </c>
      <c r="C48" s="18">
        <v>7.8615256043786993E-3</v>
      </c>
      <c r="D48" s="18">
        <v>3.7656549871670997E-2</v>
      </c>
      <c r="E48" s="18">
        <v>3.5240064222307799E-2</v>
      </c>
      <c r="F48" s="18">
        <v>0.23500002978192699</v>
      </c>
      <c r="G48" s="18">
        <v>1.89329876220489E-2</v>
      </c>
      <c r="H48" s="19">
        <v>25</v>
      </c>
      <c r="I48" s="5" t="s">
        <v>40</v>
      </c>
      <c r="J48" s="5">
        <v>0.05</v>
      </c>
      <c r="K48" s="5">
        <f t="shared" si="0"/>
        <v>3.6982248520710055</v>
      </c>
      <c r="L48" s="5">
        <v>0.52</v>
      </c>
      <c r="M48" s="5">
        <v>16.416666666666668</v>
      </c>
      <c r="N48" s="11" t="str">
        <f t="shared" si="3"/>
        <v>25nc0.05He,1994</v>
      </c>
      <c r="O48" s="57" t="str">
        <f t="shared" si="1"/>
        <v>25nc0.050.52</v>
      </c>
      <c r="P48" s="54" t="str">
        <f t="shared" si="2"/>
        <v>25nc0.05</v>
      </c>
      <c r="Q48" t="s">
        <v>47</v>
      </c>
      <c r="S48">
        <v>46</v>
      </c>
      <c r="T48" t="s">
        <v>31</v>
      </c>
      <c r="U48">
        <v>0.52</v>
      </c>
      <c r="V48">
        <v>4.6249999999999999E-2</v>
      </c>
      <c r="W48">
        <v>1.05227182909148E-2</v>
      </c>
      <c r="X48">
        <v>7.8615256043786993E-3</v>
      </c>
      <c r="Y48">
        <v>3.7656549871670997E-2</v>
      </c>
      <c r="Z48">
        <v>3.5240064222307799E-2</v>
      </c>
      <c r="AA48">
        <v>0.23500002978192699</v>
      </c>
    </row>
    <row r="49" spans="1:27" hidden="1" x14ac:dyDescent="0.25">
      <c r="A49" s="56">
        <v>4.5624999999999999E-2</v>
      </c>
      <c r="B49" s="18">
        <v>1.04218506578983E-2</v>
      </c>
      <c r="C49" s="18">
        <v>7.8022823124188397E-3</v>
      </c>
      <c r="D49" s="18">
        <v>3.7681956887457499E-2</v>
      </c>
      <c r="E49" s="18">
        <v>3.5280294430933903E-2</v>
      </c>
      <c r="F49" s="18">
        <v>0.23250003038579201</v>
      </c>
      <c r="G49" s="18">
        <v>1.89329876220489E-2</v>
      </c>
      <c r="H49" s="19">
        <v>25</v>
      </c>
      <c r="I49" s="5" t="s">
        <v>40</v>
      </c>
      <c r="J49" s="5">
        <v>0.05</v>
      </c>
      <c r="K49" s="5">
        <f t="shared" si="0"/>
        <v>3.8446751249519417</v>
      </c>
      <c r="L49" s="5">
        <v>0.51</v>
      </c>
      <c r="M49" s="5">
        <v>18.516666666666666</v>
      </c>
      <c r="N49" s="11" t="str">
        <f t="shared" si="3"/>
        <v>25nc0.05He,1994</v>
      </c>
      <c r="O49" s="57" t="str">
        <f t="shared" si="1"/>
        <v>25nc0.050.51</v>
      </c>
      <c r="P49" s="54" t="str">
        <f t="shared" si="2"/>
        <v>25nc0.05</v>
      </c>
      <c r="Q49" t="s">
        <v>47</v>
      </c>
      <c r="S49">
        <v>47</v>
      </c>
      <c r="T49" t="s">
        <v>31</v>
      </c>
      <c r="U49">
        <v>0.51</v>
      </c>
      <c r="V49">
        <v>4.5624999999999999E-2</v>
      </c>
      <c r="W49">
        <v>1.04218506578983E-2</v>
      </c>
      <c r="X49">
        <v>7.8022823124188397E-3</v>
      </c>
      <c r="Y49">
        <v>3.7681956887457499E-2</v>
      </c>
      <c r="Z49">
        <v>3.5280294430933903E-2</v>
      </c>
      <c r="AA49">
        <v>0.23250003038579201</v>
      </c>
    </row>
    <row r="50" spans="1:27" hidden="1" x14ac:dyDescent="0.25">
      <c r="A50" s="56">
        <v>4.3124999999999997E-2</v>
      </c>
      <c r="B50" s="18">
        <v>1.00140465546873E-2</v>
      </c>
      <c r="C50" s="18">
        <v>7.5608021102155096E-3</v>
      </c>
      <c r="D50" s="18">
        <v>3.7785085892700299E-2</v>
      </c>
      <c r="E50" s="18">
        <v>3.5444813332338503E-2</v>
      </c>
      <c r="F50" s="18">
        <v>0.22250003285244399</v>
      </c>
      <c r="G50" s="18">
        <v>1.89329876220489E-2</v>
      </c>
      <c r="H50" s="19">
        <v>25</v>
      </c>
      <c r="I50" s="5" t="s">
        <v>40</v>
      </c>
      <c r="J50" s="5">
        <v>0.05</v>
      </c>
      <c r="K50" s="5">
        <f t="shared" si="0"/>
        <v>4.3402777777777777</v>
      </c>
      <c r="L50" s="5">
        <v>0.48</v>
      </c>
      <c r="M50" s="5">
        <v>34.200000000000003</v>
      </c>
      <c r="N50" s="11" t="str">
        <f t="shared" si="3"/>
        <v>25nc0.05He,1994</v>
      </c>
      <c r="O50" s="57" t="str">
        <f t="shared" si="1"/>
        <v>25nc0.050.48</v>
      </c>
      <c r="P50" s="54" t="str">
        <f t="shared" si="2"/>
        <v>25nc0.05</v>
      </c>
      <c r="Q50" t="s">
        <v>47</v>
      </c>
      <c r="S50">
        <v>48</v>
      </c>
      <c r="T50" t="s">
        <v>31</v>
      </c>
      <c r="U50">
        <v>0.48</v>
      </c>
      <c r="V50">
        <v>4.3124999999999997E-2</v>
      </c>
      <c r="W50">
        <v>1.00140465546873E-2</v>
      </c>
      <c r="X50">
        <v>7.5608021102155096E-3</v>
      </c>
      <c r="Y50">
        <v>3.7785085892700299E-2</v>
      </c>
      <c r="Z50">
        <v>3.5444813332338503E-2</v>
      </c>
      <c r="AA50">
        <v>0.22250003285244399</v>
      </c>
    </row>
    <row r="51" spans="1:27" hidden="1" x14ac:dyDescent="0.25">
      <c r="A51" s="56">
        <v>0.04</v>
      </c>
      <c r="B51" s="18">
        <v>9.4918203366292104E-3</v>
      </c>
      <c r="C51" s="18">
        <v>7.2458670860470198E-3</v>
      </c>
      <c r="D51" s="18">
        <v>3.7918352996521403E-2</v>
      </c>
      <c r="E51" s="18">
        <v>3.56609360257263E-2</v>
      </c>
      <c r="F51" s="18">
        <v>0.21000003608571</v>
      </c>
      <c r="G51" s="18">
        <v>1.89329876220489E-2</v>
      </c>
      <c r="H51" s="19">
        <v>25</v>
      </c>
      <c r="I51" s="5" t="s">
        <v>40</v>
      </c>
      <c r="J51" s="5">
        <v>0.05</v>
      </c>
      <c r="K51" s="5">
        <f t="shared" si="0"/>
        <v>5.1652892561983474</v>
      </c>
      <c r="L51" s="5">
        <v>0.44</v>
      </c>
      <c r="M51" s="5">
        <v>67.61666666666666</v>
      </c>
      <c r="N51" s="11" t="str">
        <f t="shared" si="3"/>
        <v>25nc0.05He,1994</v>
      </c>
      <c r="O51" s="57" t="str">
        <f t="shared" si="1"/>
        <v>25nc0.050.44</v>
      </c>
      <c r="P51" s="54" t="str">
        <f t="shared" si="2"/>
        <v>25nc0.05</v>
      </c>
      <c r="Q51" t="s">
        <v>47</v>
      </c>
      <c r="S51">
        <v>49</v>
      </c>
      <c r="T51" t="s">
        <v>31</v>
      </c>
      <c r="U51">
        <v>0.44</v>
      </c>
      <c r="V51">
        <v>0.04</v>
      </c>
      <c r="W51">
        <v>9.4918203366292104E-3</v>
      </c>
      <c r="X51">
        <v>7.2458670860470198E-3</v>
      </c>
      <c r="Y51">
        <v>3.7918352996521403E-2</v>
      </c>
      <c r="Z51">
        <v>3.56609360257263E-2</v>
      </c>
      <c r="AA51">
        <v>0.21000003608571</v>
      </c>
    </row>
    <row r="52" spans="1:27" hidden="1" x14ac:dyDescent="0.25">
      <c r="A52" s="56">
        <v>3.5624999999999997E-2</v>
      </c>
      <c r="B52" s="18">
        <v>8.7337752066583008E-3</v>
      </c>
      <c r="C52" s="18">
        <v>6.7761802236781304E-3</v>
      </c>
      <c r="D52" s="18">
        <v>3.81145590862349E-2</v>
      </c>
      <c r="E52" s="18">
        <v>3.5986641477252501E-2</v>
      </c>
      <c r="F52" s="18">
        <v>0.19250004094818299</v>
      </c>
      <c r="G52" s="18">
        <v>1.89329876220489E-2</v>
      </c>
      <c r="H52" s="19">
        <v>25</v>
      </c>
      <c r="I52" s="5" t="s">
        <v>40</v>
      </c>
      <c r="J52" s="5">
        <v>0.05</v>
      </c>
      <c r="K52" s="5">
        <f t="shared" si="0"/>
        <v>7.3046018991964941</v>
      </c>
      <c r="L52" s="5">
        <v>0.37</v>
      </c>
      <c r="M52" s="5">
        <v>106.7</v>
      </c>
      <c r="N52" s="11" t="str">
        <f t="shared" si="3"/>
        <v>25nc0.05He,1994</v>
      </c>
      <c r="O52" s="57" t="str">
        <f t="shared" si="1"/>
        <v>25nc0.050.37</v>
      </c>
      <c r="P52" s="54" t="str">
        <f t="shared" si="2"/>
        <v>25nc0.05</v>
      </c>
      <c r="Q52" t="s">
        <v>47</v>
      </c>
      <c r="S52">
        <v>50</v>
      </c>
      <c r="T52" t="s">
        <v>31</v>
      </c>
      <c r="U52">
        <v>0.37</v>
      </c>
      <c r="V52">
        <v>3.5624999999999997E-2</v>
      </c>
      <c r="W52">
        <v>8.7337752066583008E-3</v>
      </c>
      <c r="X52">
        <v>6.7761802236781304E-3</v>
      </c>
      <c r="Y52">
        <v>3.81145590862349E-2</v>
      </c>
      <c r="Z52">
        <v>3.5986641477252501E-2</v>
      </c>
      <c r="AA52">
        <v>0.19250004094818299</v>
      </c>
    </row>
    <row r="53" spans="1:27" hidden="1" x14ac:dyDescent="0.25">
      <c r="A53" s="56">
        <v>3.1875000000000001E-2</v>
      </c>
      <c r="B53" s="18">
        <v>8.0570291533921708E-3</v>
      </c>
      <c r="C53" s="18">
        <v>6.3441017016340204E-3</v>
      </c>
      <c r="D53" s="18">
        <v>3.8292790720906598E-2</v>
      </c>
      <c r="E53" s="18">
        <v>3.6289581022836699E-2</v>
      </c>
      <c r="F53" s="18">
        <v>0.17750004546766901</v>
      </c>
      <c r="G53" s="18">
        <v>1.89329876220489E-2</v>
      </c>
      <c r="H53" s="19">
        <v>25</v>
      </c>
      <c r="I53" s="5" t="s">
        <v>40</v>
      </c>
      <c r="J53" s="5">
        <v>0.05</v>
      </c>
      <c r="K53" s="5">
        <f t="shared" si="0"/>
        <v>10.40582726326743</v>
      </c>
      <c r="L53" s="5">
        <v>0.31</v>
      </c>
      <c r="M53" s="5">
        <v>244.85</v>
      </c>
      <c r="N53" s="11" t="str">
        <f t="shared" si="3"/>
        <v>25nc0.05He,1994</v>
      </c>
      <c r="O53" s="57" t="str">
        <f t="shared" si="1"/>
        <v>25nc0.050.31</v>
      </c>
      <c r="P53" s="54" t="str">
        <f t="shared" si="2"/>
        <v>25nc0.05</v>
      </c>
      <c r="Q53" t="s">
        <v>47</v>
      </c>
      <c r="S53">
        <v>51</v>
      </c>
      <c r="T53" t="s">
        <v>31</v>
      </c>
      <c r="U53">
        <v>0.31</v>
      </c>
      <c r="V53">
        <v>3.1875000000000001E-2</v>
      </c>
      <c r="W53">
        <v>8.0570291533921708E-3</v>
      </c>
      <c r="X53">
        <v>6.3441017016340204E-3</v>
      </c>
      <c r="Y53">
        <v>3.8292790720906598E-2</v>
      </c>
      <c r="Z53">
        <v>3.6289581022836699E-2</v>
      </c>
      <c r="AA53">
        <v>0.17750004546766901</v>
      </c>
    </row>
    <row r="54" spans="1:27" hidden="1" x14ac:dyDescent="0.25">
      <c r="A54" s="56">
        <v>0.03</v>
      </c>
      <c r="B54" s="18">
        <v>7.7085518403149098E-3</v>
      </c>
      <c r="C54" s="18">
        <v>6.1168108098738697E-3</v>
      </c>
      <c r="D54" s="18">
        <v>3.8385848014637201E-2</v>
      </c>
      <c r="E54" s="18">
        <v>3.6450114317203998E-2</v>
      </c>
      <c r="F54" s="18">
        <v>0.170000047864066</v>
      </c>
      <c r="G54" s="18">
        <v>1.89329876220489E-2</v>
      </c>
      <c r="H54" s="19">
        <v>25</v>
      </c>
      <c r="I54" s="5" t="s">
        <v>40</v>
      </c>
      <c r="J54" s="5">
        <v>0.05</v>
      </c>
      <c r="K54" s="5">
        <f t="shared" si="0"/>
        <v>13.717421124828531</v>
      </c>
      <c r="L54" s="5">
        <v>0.27</v>
      </c>
      <c r="M54" s="5">
        <v>400</v>
      </c>
      <c r="N54" s="11" t="str">
        <f t="shared" si="3"/>
        <v>25nc0.05He,1994</v>
      </c>
      <c r="O54" s="57" t="str">
        <f t="shared" si="1"/>
        <v>25nc0.050.27</v>
      </c>
      <c r="P54" s="54" t="str">
        <f t="shared" si="2"/>
        <v>25nc0.05</v>
      </c>
      <c r="Q54" t="s">
        <v>47</v>
      </c>
      <c r="S54">
        <v>52</v>
      </c>
      <c r="T54" t="s">
        <v>31</v>
      </c>
      <c r="U54">
        <v>0.27</v>
      </c>
      <c r="V54">
        <v>0.03</v>
      </c>
      <c r="W54">
        <v>7.7085518403149098E-3</v>
      </c>
      <c r="X54">
        <v>6.1168108098738697E-3</v>
      </c>
      <c r="Y54">
        <v>3.8385848014637201E-2</v>
      </c>
      <c r="Z54">
        <v>3.6450114317203998E-2</v>
      </c>
      <c r="AA54">
        <v>0.170000047864066</v>
      </c>
    </row>
    <row r="55" spans="1:27" hidden="1" x14ac:dyDescent="0.25">
      <c r="A55" s="58">
        <v>2.6666666666666599E-2</v>
      </c>
      <c r="B55" s="20">
        <v>7.0685618772578004E-3</v>
      </c>
      <c r="C55" s="20">
        <v>5.6895001392549202E-3</v>
      </c>
      <c r="D55" s="20">
        <v>3.8559762545573299E-2</v>
      </c>
      <c r="E55" s="20">
        <v>3.6754159098956997E-2</v>
      </c>
      <c r="F55" s="20">
        <v>0.15666671907858801</v>
      </c>
      <c r="G55" s="20">
        <v>1.89329876220489E-2</v>
      </c>
      <c r="H55" s="21">
        <v>25</v>
      </c>
      <c r="I55" s="12" t="s">
        <v>40</v>
      </c>
      <c r="J55" s="12">
        <v>0.05</v>
      </c>
      <c r="K55" s="12">
        <f t="shared" si="0"/>
        <v>24.999999999999996</v>
      </c>
      <c r="L55" s="12">
        <v>0.2</v>
      </c>
      <c r="M55" s="12">
        <v>1840</v>
      </c>
      <c r="N55" s="11" t="str">
        <f t="shared" si="3"/>
        <v>25nc0.05He,1994</v>
      </c>
      <c r="O55" s="59" t="str">
        <f t="shared" si="1"/>
        <v>25nc0.050.2</v>
      </c>
      <c r="P55" s="54" t="str">
        <f t="shared" si="2"/>
        <v>25nc0.05</v>
      </c>
      <c r="Q55" t="s">
        <v>47</v>
      </c>
      <c r="S55">
        <v>53</v>
      </c>
      <c r="T55" t="s">
        <v>31</v>
      </c>
      <c r="U55">
        <v>0.2</v>
      </c>
      <c r="V55">
        <v>2.6666666666666599E-2</v>
      </c>
      <c r="W55">
        <v>7.0685618772578004E-3</v>
      </c>
      <c r="X55">
        <v>5.6895001392549202E-3</v>
      </c>
      <c r="Y55">
        <v>3.8559762545573299E-2</v>
      </c>
      <c r="Z55">
        <v>3.6754159098956997E-2</v>
      </c>
      <c r="AA55">
        <v>0.15666671907858801</v>
      </c>
    </row>
    <row r="56" spans="1:27" hidden="1" x14ac:dyDescent="0.25">
      <c r="A56" s="51">
        <v>6.3750000000000001E-2</v>
      </c>
      <c r="B56" s="16">
        <v>1.31534736065308E-2</v>
      </c>
      <c r="C56" s="16">
        <v>9.3248041275012707E-3</v>
      </c>
      <c r="D56" s="16">
        <v>3.7011398518019101E-2</v>
      </c>
      <c r="E56" s="16">
        <v>3.4267733988073097E-2</v>
      </c>
      <c r="F56" s="16">
        <v>0.30500001502548202</v>
      </c>
      <c r="G56" s="16">
        <v>1.89329876220489E-2</v>
      </c>
      <c r="H56" s="17">
        <v>25</v>
      </c>
      <c r="I56" s="11" t="s">
        <v>40</v>
      </c>
      <c r="J56" s="11">
        <v>0.05</v>
      </c>
      <c r="K56" s="11">
        <f t="shared" si="0"/>
        <v>2.1003990758244071</v>
      </c>
      <c r="L56" s="11">
        <v>0.69</v>
      </c>
      <c r="M56" s="11">
        <v>2.6666666666666665</v>
      </c>
      <c r="N56" s="11" t="str">
        <f t="shared" si="3"/>
        <v>25nc0.05Malysiak,2021</v>
      </c>
      <c r="O56" s="53" t="str">
        <f t="shared" si="1"/>
        <v>25nc0.050.69</v>
      </c>
      <c r="P56" s="54" t="str">
        <f t="shared" si="2"/>
        <v>25nc0.05</v>
      </c>
      <c r="Q56" t="s">
        <v>48</v>
      </c>
      <c r="S56">
        <v>54</v>
      </c>
      <c r="T56" t="s">
        <v>31</v>
      </c>
      <c r="U56">
        <v>0.69</v>
      </c>
      <c r="V56">
        <v>6.3750000000000001E-2</v>
      </c>
      <c r="W56">
        <v>1.31534736065308E-2</v>
      </c>
      <c r="X56">
        <v>9.3248041275012707E-3</v>
      </c>
      <c r="Y56">
        <v>3.7011398518019101E-2</v>
      </c>
      <c r="Z56">
        <v>3.4267733988073097E-2</v>
      </c>
      <c r="AA56">
        <v>0.30500001502548202</v>
      </c>
    </row>
    <row r="57" spans="1:27" hidden="1" x14ac:dyDescent="0.25">
      <c r="A57" s="56">
        <v>8.2500000000000004E-2</v>
      </c>
      <c r="B57" s="18">
        <v>1.5660538838878298E-2</v>
      </c>
      <c r="C57" s="18">
        <v>1.0590757952826199E-2</v>
      </c>
      <c r="D57" s="18">
        <v>3.6427488409973702E-2</v>
      </c>
      <c r="E57" s="18">
        <v>3.3457747530637703E-2</v>
      </c>
      <c r="F57" s="18">
        <v>0.38000000237164699</v>
      </c>
      <c r="G57" s="18">
        <v>1.89329876220489E-2</v>
      </c>
      <c r="H57" s="19">
        <v>25</v>
      </c>
      <c r="I57" s="5" t="s">
        <v>40</v>
      </c>
      <c r="J57" s="5">
        <v>0.05</v>
      </c>
      <c r="K57" s="5">
        <f t="shared" si="0"/>
        <v>1.4872099940511603</v>
      </c>
      <c r="L57" s="5">
        <v>0.82</v>
      </c>
      <c r="M57" s="5">
        <v>1.5333333333333334</v>
      </c>
      <c r="N57" s="11" t="str">
        <f t="shared" si="3"/>
        <v>25nc0.05Malysiak,2021</v>
      </c>
      <c r="O57" s="57" t="str">
        <f t="shared" si="1"/>
        <v>25nc0.050.82</v>
      </c>
      <c r="P57" s="54" t="str">
        <f t="shared" si="2"/>
        <v>25nc0.05</v>
      </c>
      <c r="Q57" t="s">
        <v>48</v>
      </c>
      <c r="S57">
        <v>55</v>
      </c>
      <c r="T57" t="s">
        <v>31</v>
      </c>
      <c r="U57">
        <v>0.82</v>
      </c>
      <c r="V57">
        <v>8.2500000000000004E-2</v>
      </c>
      <c r="W57">
        <v>1.5660538838878298E-2</v>
      </c>
      <c r="X57">
        <v>1.0590757952826199E-2</v>
      </c>
      <c r="Y57">
        <v>3.6427488409973702E-2</v>
      </c>
      <c r="Z57">
        <v>3.3457747530637703E-2</v>
      </c>
      <c r="AA57">
        <v>0.38000000237164699</v>
      </c>
    </row>
    <row r="58" spans="1:27" hidden="1" x14ac:dyDescent="0.25">
      <c r="A58" s="56">
        <v>9.8750000000000004E-2</v>
      </c>
      <c r="B58" s="18">
        <v>1.76421055159642E-2</v>
      </c>
      <c r="C58" s="18">
        <v>1.15116794811513E-2</v>
      </c>
      <c r="D58" s="18">
        <v>3.5988719596264998E-2</v>
      </c>
      <c r="E58" s="18">
        <v>3.2885859766755399E-2</v>
      </c>
      <c r="F58" s="18">
        <v>0.44499999312868999</v>
      </c>
      <c r="G58" s="18">
        <v>1.89329876220489E-2</v>
      </c>
      <c r="H58" s="19">
        <v>25</v>
      </c>
      <c r="I58" s="5" t="s">
        <v>40</v>
      </c>
      <c r="J58" s="5">
        <v>0.05</v>
      </c>
      <c r="K58" s="5">
        <f t="shared" si="0"/>
        <v>1.2075836251660426</v>
      </c>
      <c r="L58" s="5">
        <v>0.91</v>
      </c>
      <c r="M58" s="5">
        <v>1.1499999999999999</v>
      </c>
      <c r="N58" s="11" t="str">
        <f t="shared" si="3"/>
        <v>25nc0.05Malysiak,2021</v>
      </c>
      <c r="O58" s="57" t="str">
        <f t="shared" si="1"/>
        <v>25nc0.050.91</v>
      </c>
      <c r="P58" s="54" t="str">
        <f t="shared" si="2"/>
        <v>25nc0.05</v>
      </c>
      <c r="Q58" t="s">
        <v>48</v>
      </c>
      <c r="S58">
        <v>56</v>
      </c>
      <c r="T58" t="s">
        <v>31</v>
      </c>
      <c r="U58">
        <v>0.91</v>
      </c>
      <c r="V58">
        <v>9.8750000000000004E-2</v>
      </c>
      <c r="W58">
        <v>1.76421055159642E-2</v>
      </c>
      <c r="X58">
        <v>1.15116794811513E-2</v>
      </c>
      <c r="Y58">
        <v>3.5988719596264998E-2</v>
      </c>
      <c r="Z58">
        <v>3.2885859766755399E-2</v>
      </c>
      <c r="AA58">
        <v>0.44499999312868999</v>
      </c>
    </row>
    <row r="59" spans="1:27" hidden="1" x14ac:dyDescent="0.25">
      <c r="A59" s="56">
        <v>0.11749999999999999</v>
      </c>
      <c r="B59" s="18">
        <v>1.9758582580279401E-2</v>
      </c>
      <c r="C59" s="18">
        <v>1.24240008438411E-2</v>
      </c>
      <c r="D59" s="18">
        <v>3.5542797317623803E-2</v>
      </c>
      <c r="E59" s="18">
        <v>3.2333058428721299E-2</v>
      </c>
      <c r="F59" s="18">
        <v>0.51999998385557</v>
      </c>
      <c r="G59" s="18">
        <v>1.89329876220489E-2</v>
      </c>
      <c r="H59" s="19">
        <v>25</v>
      </c>
      <c r="I59" s="5" t="s">
        <v>40</v>
      </c>
      <c r="J59" s="5">
        <v>0.05</v>
      </c>
      <c r="K59" s="5">
        <f t="shared" si="0"/>
        <v>1.0203040506070808</v>
      </c>
      <c r="L59" s="5">
        <v>0.99</v>
      </c>
      <c r="M59" s="5">
        <v>0.81666666666666665</v>
      </c>
      <c r="N59" s="11" t="str">
        <f t="shared" si="3"/>
        <v>25nc0.05Malysiak,2021</v>
      </c>
      <c r="O59" s="57" t="str">
        <f t="shared" si="1"/>
        <v>25nc0.050.99</v>
      </c>
      <c r="P59" s="54" t="str">
        <f t="shared" si="2"/>
        <v>25nc0.05</v>
      </c>
      <c r="Q59" t="s">
        <v>48</v>
      </c>
      <c r="S59">
        <v>57</v>
      </c>
      <c r="T59" t="s">
        <v>31</v>
      </c>
      <c r="U59">
        <v>0.99</v>
      </c>
      <c r="V59">
        <v>0.11749999999999999</v>
      </c>
      <c r="W59">
        <v>1.9758582580279401E-2</v>
      </c>
      <c r="X59">
        <v>1.24240008438411E-2</v>
      </c>
      <c r="Y59">
        <v>3.5542797317623803E-2</v>
      </c>
      <c r="Z59">
        <v>3.2333058428721299E-2</v>
      </c>
      <c r="AA59">
        <v>0.51999998385557</v>
      </c>
    </row>
    <row r="60" spans="1:27" ht="15.75" hidden="1" thickBot="1" x14ac:dyDescent="0.3">
      <c r="A60" s="61">
        <v>0.13750000000000001</v>
      </c>
      <c r="B60" s="22">
        <v>2.1855506564806899E-2</v>
      </c>
      <c r="C60" s="22">
        <v>1.32606071604557E-2</v>
      </c>
      <c r="D60" s="22">
        <v>3.5123597374430097E-2</v>
      </c>
      <c r="E60" s="22">
        <v>3.1837806445413598E-2</v>
      </c>
      <c r="F60" s="22">
        <v>0.59999997517483405</v>
      </c>
      <c r="G60" s="22">
        <v>1.89329876220489E-2</v>
      </c>
      <c r="H60" s="23">
        <v>25</v>
      </c>
      <c r="I60" s="9" t="s">
        <v>40</v>
      </c>
      <c r="J60" s="9">
        <v>0.05</v>
      </c>
      <c r="K60" s="9">
        <f t="shared" si="0"/>
        <v>0.88999644001423983</v>
      </c>
      <c r="L60" s="9">
        <v>1.06</v>
      </c>
      <c r="M60" s="9">
        <v>0.46666666666666667</v>
      </c>
      <c r="N60" s="11" t="str">
        <f t="shared" si="3"/>
        <v>25nc0.05Malysiak,2021</v>
      </c>
      <c r="O60" s="62" t="str">
        <f t="shared" si="1"/>
        <v>25nc0.051.06</v>
      </c>
      <c r="P60" s="54" t="str">
        <f t="shared" si="2"/>
        <v>25nc0.05</v>
      </c>
      <c r="Q60" t="s">
        <v>48</v>
      </c>
      <c r="S60">
        <v>58</v>
      </c>
      <c r="T60" t="s">
        <v>31</v>
      </c>
      <c r="U60">
        <v>1.06</v>
      </c>
      <c r="V60">
        <v>0.13750000000000001</v>
      </c>
      <c r="W60">
        <v>2.1855506564806899E-2</v>
      </c>
      <c r="X60">
        <v>1.32606071604557E-2</v>
      </c>
      <c r="Y60">
        <v>3.5123597374430097E-2</v>
      </c>
      <c r="Z60">
        <v>3.1837806445413598E-2</v>
      </c>
      <c r="AA60">
        <v>0.59999997517483405</v>
      </c>
    </row>
    <row r="61" spans="1:27" hidden="1" x14ac:dyDescent="0.25">
      <c r="A61" s="24">
        <v>0.05</v>
      </c>
      <c r="B61" s="24">
        <v>1.01928062314658E-2</v>
      </c>
      <c r="C61" s="24">
        <v>2.7064432835781E-3</v>
      </c>
      <c r="D61" s="24">
        <v>0.70287622033383201</v>
      </c>
      <c r="E61" s="24">
        <v>0.59691359892835905</v>
      </c>
      <c r="F61" s="24">
        <v>1.20000005418862</v>
      </c>
      <c r="G61" s="24">
        <v>4.5294808684375402E-2</v>
      </c>
      <c r="H61" s="25">
        <v>50</v>
      </c>
      <c r="I61" s="4" t="s">
        <v>40</v>
      </c>
      <c r="J61" s="4">
        <v>1</v>
      </c>
      <c r="K61" s="4">
        <f t="shared" si="0"/>
        <v>204.08163265306121</v>
      </c>
      <c r="L61" s="4">
        <v>7.0000000000000007E-2</v>
      </c>
      <c r="M61" s="4">
        <v>136.722222222222</v>
      </c>
      <c r="N61" s="4" t="str">
        <f>H61&amp;I61&amp;J61&amp;" "&amp;"prsnt"</f>
        <v>50nc1 prsnt</v>
      </c>
      <c r="O61" s="4" t="str">
        <f t="shared" si="1"/>
        <v>50nc10.07</v>
      </c>
      <c r="P61" s="5" t="str">
        <f t="shared" si="2"/>
        <v>50nc1</v>
      </c>
      <c r="S61">
        <v>59</v>
      </c>
      <c r="T61" t="s">
        <v>49</v>
      </c>
      <c r="U61">
        <v>7.0000000000000007E-2</v>
      </c>
      <c r="V61">
        <v>0.05</v>
      </c>
      <c r="W61">
        <v>1.01928062314658E-2</v>
      </c>
      <c r="X61">
        <v>2.7064432835781E-3</v>
      </c>
      <c r="Y61">
        <v>0.70287622033383201</v>
      </c>
      <c r="Z61">
        <v>0.59691359892835905</v>
      </c>
      <c r="AA61">
        <v>1.20000005418862</v>
      </c>
    </row>
    <row r="62" spans="1:27" hidden="1" x14ac:dyDescent="0.25">
      <c r="A62" s="18">
        <v>5.3749999999999999E-2</v>
      </c>
      <c r="B62" s="18">
        <v>1.0846296169016299E-2</v>
      </c>
      <c r="C62" s="18">
        <v>2.8718496463590502E-3</v>
      </c>
      <c r="D62" s="18">
        <v>0.70230579015268202</v>
      </c>
      <c r="E62" s="18">
        <v>0.59638287984878202</v>
      </c>
      <c r="F62" s="18">
        <v>1.21500004146862</v>
      </c>
      <c r="G62" s="18">
        <v>4.5294808684375402E-2</v>
      </c>
      <c r="H62" s="19">
        <v>50</v>
      </c>
      <c r="I62" s="5" t="s">
        <v>40</v>
      </c>
      <c r="J62" s="5">
        <v>1</v>
      </c>
      <c r="K62" s="5">
        <f t="shared" si="0"/>
        <v>59.171597633136088</v>
      </c>
      <c r="L62" s="5">
        <v>0.13</v>
      </c>
      <c r="M62" s="5">
        <v>24.285714285714199</v>
      </c>
      <c r="N62" s="5" t="str">
        <f t="shared" ref="N62:N112" si="4">H62&amp;I62&amp;J62&amp;" "&amp;"prsnt"</f>
        <v>50nc1 prsnt</v>
      </c>
      <c r="O62" s="5" t="str">
        <f t="shared" si="1"/>
        <v>50nc10.13</v>
      </c>
      <c r="P62" s="5" t="str">
        <f t="shared" si="2"/>
        <v>50nc1</v>
      </c>
      <c r="S62">
        <v>60</v>
      </c>
      <c r="T62" t="s">
        <v>49</v>
      </c>
      <c r="U62">
        <v>0.13</v>
      </c>
      <c r="V62">
        <v>5.3749999999999999E-2</v>
      </c>
      <c r="W62">
        <v>1.0846296169016299E-2</v>
      </c>
      <c r="X62">
        <v>2.8718496463590502E-3</v>
      </c>
      <c r="Y62">
        <v>0.70230579015268202</v>
      </c>
      <c r="Z62">
        <v>0.59638287984878202</v>
      </c>
      <c r="AA62">
        <v>1.21500004146862</v>
      </c>
    </row>
    <row r="63" spans="1:27" hidden="1" x14ac:dyDescent="0.25">
      <c r="A63" s="18">
        <v>0.06</v>
      </c>
      <c r="B63" s="18">
        <v>1.19091749499892E-2</v>
      </c>
      <c r="C63" s="18">
        <v>3.1384592306845501E-3</v>
      </c>
      <c r="D63" s="18">
        <v>0.70139826320844301</v>
      </c>
      <c r="E63" s="18">
        <v>0.59552692137872199</v>
      </c>
      <c r="F63" s="18">
        <v>1.2400000214832601</v>
      </c>
      <c r="G63" s="18">
        <v>4.5294808684375402E-2</v>
      </c>
      <c r="H63" s="19">
        <v>50</v>
      </c>
      <c r="I63" s="5" t="s">
        <v>40</v>
      </c>
      <c r="J63" s="5">
        <v>1</v>
      </c>
      <c r="K63" s="5">
        <f t="shared" si="0"/>
        <v>24.999999999999996</v>
      </c>
      <c r="L63" s="5">
        <v>0.2</v>
      </c>
      <c r="M63" s="5">
        <v>7.2222222222222197</v>
      </c>
      <c r="N63" s="5" t="str">
        <f t="shared" si="4"/>
        <v>50nc1 prsnt</v>
      </c>
      <c r="O63" s="5" t="str">
        <f t="shared" si="1"/>
        <v>50nc10.2</v>
      </c>
      <c r="P63" s="5" t="str">
        <f t="shared" si="2"/>
        <v>50nc1</v>
      </c>
      <c r="S63">
        <v>61</v>
      </c>
      <c r="T63" t="s">
        <v>49</v>
      </c>
      <c r="U63">
        <v>0.2</v>
      </c>
      <c r="V63">
        <v>0.06</v>
      </c>
      <c r="W63">
        <v>1.19091749499892E-2</v>
      </c>
      <c r="X63">
        <v>3.1384592306845501E-3</v>
      </c>
      <c r="Y63">
        <v>0.70139826320844301</v>
      </c>
      <c r="Z63">
        <v>0.59552692137872199</v>
      </c>
      <c r="AA63">
        <v>1.2400000214832601</v>
      </c>
    </row>
    <row r="64" spans="1:27" hidden="1" x14ac:dyDescent="0.25">
      <c r="A64" s="18">
        <v>6.5000000000000002E-2</v>
      </c>
      <c r="B64" s="18">
        <v>1.2737139648939E-2</v>
      </c>
      <c r="C64" s="18">
        <v>3.3440225610398399E-3</v>
      </c>
      <c r="D64" s="18">
        <v>0.700708193044289</v>
      </c>
      <c r="E64" s="18">
        <v>0.59486707449017895</v>
      </c>
      <c r="F64" s="18">
        <v>1.26000000646545</v>
      </c>
      <c r="G64" s="18">
        <v>4.5294808684375402E-2</v>
      </c>
      <c r="H64" s="19">
        <v>50</v>
      </c>
      <c r="I64" s="5" t="s">
        <v>40</v>
      </c>
      <c r="J64" s="5">
        <v>1</v>
      </c>
      <c r="K64" s="5">
        <f t="shared" si="0"/>
        <v>14.792899408284022</v>
      </c>
      <c r="L64" s="5">
        <v>0.26</v>
      </c>
      <c r="M64" s="5">
        <v>7.0634920634920597</v>
      </c>
      <c r="N64" s="5" t="str">
        <f t="shared" si="4"/>
        <v>50nc1 prsnt</v>
      </c>
      <c r="O64" s="5" t="str">
        <f t="shared" si="1"/>
        <v>50nc10.26</v>
      </c>
      <c r="P64" s="5" t="str">
        <f t="shared" si="2"/>
        <v>50nc1</v>
      </c>
      <c r="S64">
        <v>62</v>
      </c>
      <c r="T64" t="s">
        <v>49</v>
      </c>
      <c r="U64">
        <v>0.26</v>
      </c>
      <c r="V64">
        <v>6.5000000000000002E-2</v>
      </c>
      <c r="W64">
        <v>1.2737139648939E-2</v>
      </c>
      <c r="X64">
        <v>3.3440225610398399E-3</v>
      </c>
      <c r="Y64">
        <v>0.700708193044289</v>
      </c>
      <c r="Z64">
        <v>0.59486707449017895</v>
      </c>
      <c r="AA64">
        <v>1.26000000646545</v>
      </c>
    </row>
    <row r="65" spans="1:27" hidden="1" x14ac:dyDescent="0.25">
      <c r="A65" s="18">
        <v>7.0000000000000007E-2</v>
      </c>
      <c r="B65" s="18">
        <v>1.35463971785526E-2</v>
      </c>
      <c r="C65" s="18">
        <v>3.5431089021306398E-3</v>
      </c>
      <c r="D65" s="18">
        <v>0.70004751197090798</v>
      </c>
      <c r="E65" s="18">
        <v>0.59422864779303297</v>
      </c>
      <c r="F65" s="18">
        <v>1.2799999922104801</v>
      </c>
      <c r="G65" s="18">
        <v>4.5294808684375402E-2</v>
      </c>
      <c r="H65" s="19">
        <v>50</v>
      </c>
      <c r="I65" s="5" t="s">
        <v>40</v>
      </c>
      <c r="J65" s="5">
        <v>1</v>
      </c>
      <c r="K65" s="5">
        <f t="shared" si="0"/>
        <v>10.40582726326743</v>
      </c>
      <c r="L65" s="5">
        <v>0.31</v>
      </c>
      <c r="M65" s="5">
        <v>1.9523809523809501</v>
      </c>
      <c r="N65" s="5" t="str">
        <f t="shared" si="4"/>
        <v>50nc1 prsnt</v>
      </c>
      <c r="O65" s="5" t="str">
        <f t="shared" si="1"/>
        <v>50nc10.31</v>
      </c>
      <c r="P65" s="5" t="str">
        <f t="shared" si="2"/>
        <v>50nc1</v>
      </c>
      <c r="S65">
        <v>63</v>
      </c>
      <c r="T65" t="s">
        <v>49</v>
      </c>
      <c r="U65">
        <v>0.31</v>
      </c>
      <c r="V65">
        <v>7.0000000000000007E-2</v>
      </c>
      <c r="W65">
        <v>1.35463971785526E-2</v>
      </c>
      <c r="X65">
        <v>3.5431089021306398E-3</v>
      </c>
      <c r="Y65">
        <v>0.70004751197090798</v>
      </c>
      <c r="Z65">
        <v>0.59422864779303297</v>
      </c>
      <c r="AA65">
        <v>1.2799999922104801</v>
      </c>
    </row>
    <row r="66" spans="1:27" hidden="1" x14ac:dyDescent="0.25">
      <c r="A66" s="18">
        <v>7.4999999999999997E-2</v>
      </c>
      <c r="B66" s="18">
        <v>1.43379135185872E-2</v>
      </c>
      <c r="C66" s="18">
        <v>3.7360495908178599E-3</v>
      </c>
      <c r="D66" s="18">
        <v>0.69941406502660697</v>
      </c>
      <c r="E66" s="18">
        <v>0.59361099962625397</v>
      </c>
      <c r="F66" s="18">
        <v>1.2999999786407801</v>
      </c>
      <c r="G66" s="18">
        <v>4.5294808684375402E-2</v>
      </c>
      <c r="H66" s="19">
        <v>50</v>
      </c>
      <c r="I66" s="5" t="s">
        <v>40</v>
      </c>
      <c r="J66" s="5">
        <v>1</v>
      </c>
      <c r="K66" s="5">
        <f t="shared" ref="K66:K107" si="5">1/L66^2</f>
        <v>7.7160493827160499</v>
      </c>
      <c r="L66" s="5">
        <v>0.36</v>
      </c>
      <c r="M66" s="5">
        <v>1.82010582010582</v>
      </c>
      <c r="N66" s="5" t="str">
        <f t="shared" si="4"/>
        <v>50nc1 prsnt</v>
      </c>
      <c r="O66" s="5" t="str">
        <f t="shared" ref="O66:O129" si="6">H66&amp;I66&amp;J66&amp;L66</f>
        <v>50nc10.36</v>
      </c>
      <c r="P66" s="5" t="str">
        <f t="shared" ref="P66:P129" si="7">H66&amp;I66&amp;J66</f>
        <v>50nc1</v>
      </c>
      <c r="S66">
        <v>64</v>
      </c>
      <c r="T66" t="s">
        <v>49</v>
      </c>
      <c r="U66">
        <v>0.36</v>
      </c>
      <c r="V66">
        <v>7.4999999999999997E-2</v>
      </c>
      <c r="W66">
        <v>1.43379135185872E-2</v>
      </c>
      <c r="X66">
        <v>3.7360495908178599E-3</v>
      </c>
      <c r="Y66">
        <v>0.69941406502660697</v>
      </c>
      <c r="Z66">
        <v>0.59361099962625397</v>
      </c>
      <c r="AA66">
        <v>1.2999999786407801</v>
      </c>
    </row>
    <row r="67" spans="1:27" ht="15.75" hidden="1" thickBot="1" x14ac:dyDescent="0.3">
      <c r="A67" s="22">
        <v>0.08</v>
      </c>
      <c r="B67" s="22">
        <v>1.51125753129363E-2</v>
      </c>
      <c r="C67" s="22">
        <v>3.9231523230639003E-3</v>
      </c>
      <c r="D67" s="22">
        <v>0.69880587889117596</v>
      </c>
      <c r="E67" s="22">
        <v>0.59301351734865304</v>
      </c>
      <c r="F67" s="22">
        <v>1.3199999656897501</v>
      </c>
      <c r="G67" s="22">
        <v>4.5294808684375402E-2</v>
      </c>
      <c r="H67" s="23">
        <v>50</v>
      </c>
      <c r="I67" s="9" t="s">
        <v>40</v>
      </c>
      <c r="J67" s="9">
        <v>1</v>
      </c>
      <c r="K67" s="9">
        <f t="shared" si="5"/>
        <v>6.2499999999999991</v>
      </c>
      <c r="L67" s="9">
        <v>0.4</v>
      </c>
      <c r="M67" s="9">
        <v>0.62962962962962898</v>
      </c>
      <c r="N67" s="9" t="str">
        <f t="shared" si="4"/>
        <v>50nc1 prsnt</v>
      </c>
      <c r="O67" s="9" t="str">
        <f t="shared" si="6"/>
        <v>50nc10.4</v>
      </c>
      <c r="P67" s="5" t="str">
        <f t="shared" si="7"/>
        <v>50nc1</v>
      </c>
      <c r="S67">
        <v>65</v>
      </c>
      <c r="T67" t="s">
        <v>49</v>
      </c>
      <c r="U67">
        <v>0.4</v>
      </c>
      <c r="V67">
        <v>0.08</v>
      </c>
      <c r="W67">
        <v>1.51125753129363E-2</v>
      </c>
      <c r="X67">
        <v>3.9231523230639003E-3</v>
      </c>
      <c r="Y67">
        <v>0.69880587889117596</v>
      </c>
      <c r="Z67">
        <v>0.59301351734865304</v>
      </c>
      <c r="AA67">
        <v>1.3199999656897501</v>
      </c>
    </row>
    <row r="68" spans="1:27" s="63" customFormat="1" hidden="1" x14ac:dyDescent="0.25">
      <c r="A68" s="26">
        <v>6.5000000000000002E-2</v>
      </c>
      <c r="B68" s="26">
        <v>1.4510709638065399E-2</v>
      </c>
      <c r="C68" s="26">
        <v>3.4211346182239201E-3</v>
      </c>
      <c r="D68" s="26">
        <v>0.70282554139345199</v>
      </c>
      <c r="E68" s="26">
        <v>0.59186599782557903</v>
      </c>
      <c r="F68" s="26">
        <v>1.2600000623522301</v>
      </c>
      <c r="G68" s="26">
        <v>4.5403217176817702E-2</v>
      </c>
      <c r="H68" s="27">
        <v>25</v>
      </c>
      <c r="I68" s="13" t="s">
        <v>40</v>
      </c>
      <c r="J68" s="13">
        <v>1</v>
      </c>
      <c r="K68" s="13">
        <f t="shared" si="5"/>
        <v>13.717421124828531</v>
      </c>
      <c r="L68" s="13">
        <v>0.27</v>
      </c>
      <c r="M68" s="13">
        <v>74.047619047618994</v>
      </c>
      <c r="N68" s="13" t="str">
        <f t="shared" si="4"/>
        <v>25nc1 prsnt</v>
      </c>
      <c r="O68" s="13" t="str">
        <f t="shared" si="6"/>
        <v>25nc10.27</v>
      </c>
      <c r="P68" s="13" t="str">
        <f t="shared" si="7"/>
        <v>25nc1</v>
      </c>
      <c r="S68" s="63">
        <v>66</v>
      </c>
      <c r="T68" s="63" t="s">
        <v>50</v>
      </c>
      <c r="U68" s="63">
        <v>0.27</v>
      </c>
      <c r="V68" s="63">
        <v>6.5000000000000002E-2</v>
      </c>
      <c r="W68" s="63">
        <v>1.4510709638065399E-2</v>
      </c>
      <c r="X68" s="63">
        <v>3.4211346182239201E-3</v>
      </c>
      <c r="Y68" s="63">
        <v>0.70282554139345199</v>
      </c>
      <c r="Z68" s="63">
        <v>0.59186599782557903</v>
      </c>
      <c r="AA68" s="63">
        <v>1.2600000623522301</v>
      </c>
    </row>
    <row r="69" spans="1:27" hidden="1" x14ac:dyDescent="0.25">
      <c r="A69" s="18">
        <v>7.4999999999999997E-2</v>
      </c>
      <c r="B69" s="18">
        <v>1.64176957365961E-2</v>
      </c>
      <c r="C69" s="18">
        <v>3.8310288438352701E-3</v>
      </c>
      <c r="D69" s="18">
        <v>0.70155438192172803</v>
      </c>
      <c r="E69" s="18">
        <v>0.59032540380569898</v>
      </c>
      <c r="F69" s="18">
        <v>1.3000000549502599</v>
      </c>
      <c r="G69" s="18">
        <v>4.5403217176817702E-2</v>
      </c>
      <c r="H69" s="19">
        <v>25</v>
      </c>
      <c r="I69" s="5" t="s">
        <v>40</v>
      </c>
      <c r="J69" s="5">
        <v>1</v>
      </c>
      <c r="K69" s="5">
        <f t="shared" si="5"/>
        <v>7.3046018991964941</v>
      </c>
      <c r="L69" s="5">
        <v>0.37</v>
      </c>
      <c r="M69" s="5">
        <v>16.793650793650698</v>
      </c>
      <c r="N69" s="5" t="str">
        <f t="shared" si="4"/>
        <v>25nc1 prsnt</v>
      </c>
      <c r="O69" s="5" t="str">
        <f t="shared" si="6"/>
        <v>25nc10.37</v>
      </c>
      <c r="P69" s="5" t="str">
        <f t="shared" si="7"/>
        <v>25nc1</v>
      </c>
      <c r="S69">
        <v>67</v>
      </c>
      <c r="T69" t="s">
        <v>50</v>
      </c>
      <c r="U69">
        <v>0.37</v>
      </c>
      <c r="V69">
        <v>7.4999999999999997E-2</v>
      </c>
      <c r="W69">
        <v>1.64176957365961E-2</v>
      </c>
      <c r="X69">
        <v>3.8310288438352701E-3</v>
      </c>
      <c r="Y69">
        <v>0.70155438192172803</v>
      </c>
      <c r="Z69">
        <v>0.59032540380569898</v>
      </c>
      <c r="AA69">
        <v>1.3000000549502599</v>
      </c>
    </row>
    <row r="70" spans="1:27" hidden="1" x14ac:dyDescent="0.25">
      <c r="A70" s="18">
        <v>0.08</v>
      </c>
      <c r="B70" s="18">
        <v>1.7347677226174599E-2</v>
      </c>
      <c r="C70" s="18">
        <v>4.0272629067483502E-3</v>
      </c>
      <c r="D70" s="18">
        <v>0.70095545271692195</v>
      </c>
      <c r="E70" s="18">
        <v>0.58958679289542304</v>
      </c>
      <c r="F70" s="18">
        <v>1.3200000514727099</v>
      </c>
      <c r="G70" s="18">
        <v>4.5403217176817702E-2</v>
      </c>
      <c r="H70" s="19">
        <v>25</v>
      </c>
      <c r="I70" s="5" t="s">
        <v>40</v>
      </c>
      <c r="J70" s="5">
        <v>1</v>
      </c>
      <c r="K70" s="5">
        <f t="shared" si="5"/>
        <v>5.9488399762046411</v>
      </c>
      <c r="L70" s="5">
        <v>0.41</v>
      </c>
      <c r="M70" s="5">
        <v>8.5714285714285694</v>
      </c>
      <c r="N70" s="5" t="str">
        <f t="shared" si="4"/>
        <v>25nc1 prsnt</v>
      </c>
      <c r="O70" s="5" t="str">
        <f t="shared" si="6"/>
        <v>25nc10.41</v>
      </c>
      <c r="P70" s="5" t="str">
        <f t="shared" si="7"/>
        <v>25nc1</v>
      </c>
      <c r="S70">
        <v>68</v>
      </c>
      <c r="T70" t="s">
        <v>50</v>
      </c>
      <c r="U70">
        <v>0.41</v>
      </c>
      <c r="V70">
        <v>0.08</v>
      </c>
      <c r="W70">
        <v>1.7347677226174599E-2</v>
      </c>
      <c r="X70">
        <v>4.0272629067483502E-3</v>
      </c>
      <c r="Y70">
        <v>0.70095545271692195</v>
      </c>
      <c r="Z70">
        <v>0.58958679289542304</v>
      </c>
      <c r="AA70">
        <v>1.3200000514727099</v>
      </c>
    </row>
    <row r="71" spans="1:27" hidden="1" x14ac:dyDescent="0.25">
      <c r="A71" s="18">
        <v>8.5000000000000006E-2</v>
      </c>
      <c r="B71" s="18">
        <v>1.8262981966225299E-2</v>
      </c>
      <c r="C71" s="18">
        <v>4.2180369270994299E-3</v>
      </c>
      <c r="D71" s="18">
        <v>0.70037881111686695</v>
      </c>
      <c r="E71" s="18">
        <v>0.58886850467697704</v>
      </c>
      <c r="F71" s="18">
        <v>1.34000004812842</v>
      </c>
      <c r="G71" s="18">
        <v>4.5403217176817702E-2</v>
      </c>
      <c r="H71" s="19">
        <v>25</v>
      </c>
      <c r="I71" s="5" t="s">
        <v>40</v>
      </c>
      <c r="J71" s="5">
        <v>1</v>
      </c>
      <c r="K71" s="5">
        <f t="shared" si="5"/>
        <v>4.7258979206049148</v>
      </c>
      <c r="L71" s="5">
        <v>0.46</v>
      </c>
      <c r="M71" s="5">
        <v>7.6964285714285703</v>
      </c>
      <c r="N71" s="5" t="str">
        <f t="shared" si="4"/>
        <v>25nc1 prsnt</v>
      </c>
      <c r="O71" s="5" t="str">
        <f t="shared" si="6"/>
        <v>25nc10.46</v>
      </c>
      <c r="P71" s="5" t="str">
        <f t="shared" si="7"/>
        <v>25nc1</v>
      </c>
      <c r="S71">
        <v>69</v>
      </c>
      <c r="T71" t="s">
        <v>50</v>
      </c>
      <c r="U71">
        <v>0.46</v>
      </c>
      <c r="V71">
        <v>8.5000000000000006E-2</v>
      </c>
      <c r="W71">
        <v>1.8262981966225299E-2</v>
      </c>
      <c r="X71">
        <v>4.2180369270994299E-3</v>
      </c>
      <c r="Y71">
        <v>0.70037881111686695</v>
      </c>
      <c r="Z71">
        <v>0.58886850467697704</v>
      </c>
      <c r="AA71">
        <v>1.34000004812842</v>
      </c>
    </row>
    <row r="72" spans="1:27" hidden="1" x14ac:dyDescent="0.25">
      <c r="A72" s="18">
        <v>0.09</v>
      </c>
      <c r="B72" s="18">
        <v>1.9164286069316999E-2</v>
      </c>
      <c r="C72" s="18">
        <v>4.4035911881081897E-3</v>
      </c>
      <c r="D72" s="18">
        <v>0.69982301062866104</v>
      </c>
      <c r="E72" s="18">
        <v>0.58816997093938095</v>
      </c>
      <c r="F72" s="18">
        <v>1.36000004490722</v>
      </c>
      <c r="G72" s="18">
        <v>4.5403217176817702E-2</v>
      </c>
      <c r="H72" s="19">
        <v>25</v>
      </c>
      <c r="I72" s="5" t="s">
        <v>40</v>
      </c>
      <c r="J72" s="5">
        <v>1</v>
      </c>
      <c r="K72" s="5">
        <f t="shared" si="5"/>
        <v>4</v>
      </c>
      <c r="L72" s="5">
        <v>0.5</v>
      </c>
      <c r="M72" s="5">
        <v>4.6785714285714199</v>
      </c>
      <c r="N72" s="5" t="str">
        <f t="shared" si="4"/>
        <v>25nc1 prsnt</v>
      </c>
      <c r="O72" s="5" t="str">
        <f t="shared" si="6"/>
        <v>25nc10.5</v>
      </c>
      <c r="P72" s="5" t="str">
        <f t="shared" si="7"/>
        <v>25nc1</v>
      </c>
      <c r="S72">
        <v>70</v>
      </c>
      <c r="T72" t="s">
        <v>50</v>
      </c>
      <c r="U72">
        <v>0.5</v>
      </c>
      <c r="V72">
        <v>0.09</v>
      </c>
      <c r="W72">
        <v>1.9164286069316999E-2</v>
      </c>
      <c r="X72">
        <v>4.4035911881081897E-3</v>
      </c>
      <c r="Y72">
        <v>0.69982301062866104</v>
      </c>
      <c r="Z72">
        <v>0.58816997093938095</v>
      </c>
      <c r="AA72">
        <v>1.36000004490722</v>
      </c>
    </row>
    <row r="73" spans="1:27" ht="15.75" hidden="1" thickBot="1" x14ac:dyDescent="0.3">
      <c r="A73" s="22">
        <v>9.5000000000000001E-2</v>
      </c>
      <c r="B73" s="22">
        <v>2.0052214712830901E-2</v>
      </c>
      <c r="C73" s="22">
        <v>4.5841507257619596E-3</v>
      </c>
      <c r="D73" s="22">
        <v>0.69928672050025897</v>
      </c>
      <c r="E73" s="22">
        <v>0.587490647903126</v>
      </c>
      <c r="F73" s="22">
        <v>1.38000004180005</v>
      </c>
      <c r="G73" s="22">
        <v>4.5403217176817702E-2</v>
      </c>
      <c r="H73" s="23">
        <v>25</v>
      </c>
      <c r="I73" s="9" t="s">
        <v>40</v>
      </c>
      <c r="J73" s="9">
        <v>1</v>
      </c>
      <c r="K73" s="9">
        <f t="shared" si="5"/>
        <v>3.5599857600569593</v>
      </c>
      <c r="L73" s="9">
        <v>0.53</v>
      </c>
      <c r="M73" s="9">
        <v>3.2678571428571401</v>
      </c>
      <c r="N73" s="9" t="str">
        <f t="shared" si="4"/>
        <v>25nc1 prsnt</v>
      </c>
      <c r="O73" s="9" t="str">
        <f t="shared" si="6"/>
        <v>25nc10.53</v>
      </c>
      <c r="P73" s="5" t="str">
        <f t="shared" si="7"/>
        <v>25nc1</v>
      </c>
      <c r="S73">
        <v>71</v>
      </c>
      <c r="T73" t="s">
        <v>50</v>
      </c>
      <c r="U73">
        <v>0.53</v>
      </c>
      <c r="V73">
        <v>9.5000000000000001E-2</v>
      </c>
      <c r="W73">
        <v>2.0052214712830901E-2</v>
      </c>
      <c r="X73">
        <v>4.5841507257619596E-3</v>
      </c>
      <c r="Y73">
        <v>0.69928672050025897</v>
      </c>
      <c r="Z73">
        <v>0.587490647903126</v>
      </c>
      <c r="AA73">
        <v>1.38000004180005</v>
      </c>
    </row>
    <row r="74" spans="1:27" hidden="1" x14ac:dyDescent="0.25">
      <c r="A74" s="18">
        <v>6.5000000000000002E-2</v>
      </c>
      <c r="B74" s="18">
        <v>3.4949798179488699E-2</v>
      </c>
      <c r="C74" s="18">
        <v>1.1264002036781399E-3</v>
      </c>
      <c r="D74" s="18">
        <v>2.6930593739191901</v>
      </c>
      <c r="E74" s="18">
        <v>1.7130620649323001</v>
      </c>
      <c r="F74" s="18">
        <v>3.2600000497943</v>
      </c>
      <c r="G74" s="18">
        <v>5.7679687340867598E-2</v>
      </c>
      <c r="H74" s="19">
        <v>25</v>
      </c>
      <c r="I74" s="5" t="s">
        <v>40</v>
      </c>
      <c r="J74" s="5">
        <v>3</v>
      </c>
      <c r="K74" s="5">
        <f t="shared" si="5"/>
        <v>99.999999999999986</v>
      </c>
      <c r="L74" s="5">
        <v>0.1</v>
      </c>
      <c r="M74" s="5">
        <v>133.25</v>
      </c>
      <c r="N74" s="5" t="str">
        <f t="shared" si="4"/>
        <v>25nc3 prsnt</v>
      </c>
      <c r="O74" s="5" t="str">
        <f t="shared" si="6"/>
        <v>25nc30.1</v>
      </c>
      <c r="P74" s="5" t="str">
        <f t="shared" si="7"/>
        <v>25nc3</v>
      </c>
      <c r="S74">
        <v>72</v>
      </c>
      <c r="T74" t="s">
        <v>51</v>
      </c>
      <c r="U74">
        <v>0.1</v>
      </c>
      <c r="V74">
        <v>6.5000000000000002E-2</v>
      </c>
      <c r="W74">
        <v>3.4949798179488699E-2</v>
      </c>
      <c r="X74">
        <v>1.1264002036781399E-3</v>
      </c>
      <c r="Y74">
        <v>2.6930593739191901</v>
      </c>
      <c r="Z74">
        <v>1.7130620649323001</v>
      </c>
      <c r="AA74">
        <v>3.2600000497943</v>
      </c>
    </row>
    <row r="75" spans="1:27" hidden="1" x14ac:dyDescent="0.25">
      <c r="A75" s="18">
        <v>7.0000000000000007E-2</v>
      </c>
      <c r="B75" s="18">
        <v>3.74657588655899E-2</v>
      </c>
      <c r="C75" s="18">
        <v>1.20316730158261E-3</v>
      </c>
      <c r="D75" s="18">
        <v>2.69381650797567</v>
      </c>
      <c r="E75" s="18">
        <v>1.71342133918794</v>
      </c>
      <c r="F75" s="18">
        <v>3.2800000467546599</v>
      </c>
      <c r="G75" s="18">
        <v>5.7679687340867598E-2</v>
      </c>
      <c r="H75" s="19">
        <v>25</v>
      </c>
      <c r="I75" s="5" t="s">
        <v>40</v>
      </c>
      <c r="J75" s="5">
        <v>3</v>
      </c>
      <c r="K75" s="5">
        <f t="shared" si="5"/>
        <v>44.444444444444443</v>
      </c>
      <c r="L75" s="5">
        <v>0.15</v>
      </c>
      <c r="M75" s="5">
        <v>52.404761904761898</v>
      </c>
      <c r="N75" s="5" t="str">
        <f t="shared" si="4"/>
        <v>25nc3 prsnt</v>
      </c>
      <c r="O75" s="5" t="str">
        <f t="shared" si="6"/>
        <v>25nc30.15</v>
      </c>
      <c r="P75" s="5" t="str">
        <f t="shared" si="7"/>
        <v>25nc3</v>
      </c>
      <c r="S75">
        <v>73</v>
      </c>
      <c r="T75" t="s">
        <v>51</v>
      </c>
      <c r="U75">
        <v>0.15</v>
      </c>
      <c r="V75">
        <v>7.0000000000000007E-2</v>
      </c>
      <c r="W75">
        <v>3.74657588655899E-2</v>
      </c>
      <c r="X75">
        <v>1.20316730158261E-3</v>
      </c>
      <c r="Y75">
        <v>2.69381650797567</v>
      </c>
      <c r="Z75">
        <v>1.71342133918794</v>
      </c>
      <c r="AA75">
        <v>3.2800000467546599</v>
      </c>
    </row>
    <row r="76" spans="1:27" s="63" customFormat="1" hidden="1" x14ac:dyDescent="0.25">
      <c r="A76" s="26">
        <v>0.08</v>
      </c>
      <c r="B76" s="26">
        <v>4.2432188773464302E-2</v>
      </c>
      <c r="C76" s="26">
        <v>1.3529425866032701E-3</v>
      </c>
      <c r="D76" s="26">
        <v>2.6953683225635001</v>
      </c>
      <c r="E76" s="26">
        <v>1.71417454925141</v>
      </c>
      <c r="F76" s="26">
        <v>3.3200000409606001</v>
      </c>
      <c r="G76" s="26">
        <v>5.7679687340867598E-2</v>
      </c>
      <c r="H76" s="27">
        <v>25</v>
      </c>
      <c r="I76" s="13" t="s">
        <v>40</v>
      </c>
      <c r="J76" s="13">
        <v>3</v>
      </c>
      <c r="K76" s="13">
        <f t="shared" si="5"/>
        <v>14.792899408284022</v>
      </c>
      <c r="L76" s="13">
        <v>0.26</v>
      </c>
      <c r="M76" s="13">
        <v>12.547619047618999</v>
      </c>
      <c r="N76" s="13" t="str">
        <f t="shared" si="4"/>
        <v>25nc3 prsnt</v>
      </c>
      <c r="O76" s="13" t="str">
        <f t="shared" si="6"/>
        <v>25nc30.26</v>
      </c>
      <c r="P76" s="13" t="str">
        <f t="shared" si="7"/>
        <v>25nc3</v>
      </c>
      <c r="S76" s="63">
        <v>74</v>
      </c>
      <c r="T76" s="63" t="s">
        <v>51</v>
      </c>
      <c r="U76" s="63">
        <v>0.26</v>
      </c>
      <c r="V76" s="63">
        <v>0.08</v>
      </c>
      <c r="W76" s="63">
        <v>4.2432188773464302E-2</v>
      </c>
      <c r="X76" s="63">
        <v>1.3529425866032701E-3</v>
      </c>
      <c r="Y76" s="63">
        <v>2.6953683225635001</v>
      </c>
      <c r="Z76" s="63">
        <v>1.71417454925141</v>
      </c>
      <c r="AA76" s="63">
        <v>3.3200000409606001</v>
      </c>
    </row>
    <row r="77" spans="1:27" hidden="1" x14ac:dyDescent="0.25">
      <c r="A77" s="18">
        <v>0.09</v>
      </c>
      <c r="B77" s="18">
        <v>4.7314269619507E-2</v>
      </c>
      <c r="C77" s="18">
        <v>1.49787962345618E-3</v>
      </c>
      <c r="D77" s="18">
        <v>2.69696677384501</v>
      </c>
      <c r="E77" s="18">
        <v>1.7149731712321701</v>
      </c>
      <c r="F77" s="18">
        <v>3.3600000355083401</v>
      </c>
      <c r="G77" s="18">
        <v>5.7679687340867598E-2</v>
      </c>
      <c r="H77" s="19">
        <v>25</v>
      </c>
      <c r="I77" s="5" t="s">
        <v>40</v>
      </c>
      <c r="J77" s="5">
        <v>3</v>
      </c>
      <c r="K77" s="5">
        <f t="shared" si="5"/>
        <v>8.1632653061224509</v>
      </c>
      <c r="L77" s="5">
        <v>0.35</v>
      </c>
      <c r="M77" s="5">
        <v>6.3650793650793602</v>
      </c>
      <c r="N77" s="5" t="str">
        <f t="shared" si="4"/>
        <v>25nc3 prsnt</v>
      </c>
      <c r="O77" s="5" t="str">
        <f t="shared" si="6"/>
        <v>25nc30.35</v>
      </c>
      <c r="P77" s="5" t="str">
        <f t="shared" si="7"/>
        <v>25nc3</v>
      </c>
      <c r="S77">
        <v>75</v>
      </c>
      <c r="T77" t="s">
        <v>51</v>
      </c>
      <c r="U77">
        <v>0.35</v>
      </c>
      <c r="V77">
        <v>0.09</v>
      </c>
      <c r="W77">
        <v>4.7314269619507E-2</v>
      </c>
      <c r="X77">
        <v>1.49787962345618E-3</v>
      </c>
      <c r="Y77">
        <v>2.69696677384501</v>
      </c>
      <c r="Z77">
        <v>1.7149731712321701</v>
      </c>
      <c r="AA77">
        <v>3.3600000355083401</v>
      </c>
    </row>
    <row r="78" spans="1:27" hidden="1" x14ac:dyDescent="0.25">
      <c r="A78" s="18">
        <v>9.5000000000000001E-2</v>
      </c>
      <c r="B78" s="18">
        <v>4.9724737665659401E-2</v>
      </c>
      <c r="C78" s="18">
        <v>1.5685962911762301E-3</v>
      </c>
      <c r="D78" s="18">
        <v>2.6977822682269998</v>
      </c>
      <c r="E78" s="18">
        <v>1.71538921813292</v>
      </c>
      <c r="F78" s="18">
        <v>3.3800000328978101</v>
      </c>
      <c r="G78" s="18">
        <v>5.7679687340867598E-2</v>
      </c>
      <c r="H78" s="19">
        <v>25</v>
      </c>
      <c r="I78" s="5" t="s">
        <v>40</v>
      </c>
      <c r="J78" s="5">
        <v>3</v>
      </c>
      <c r="K78" s="5">
        <f t="shared" si="5"/>
        <v>6.5746219592373434</v>
      </c>
      <c r="L78" s="5">
        <v>0.39</v>
      </c>
      <c r="M78" s="5">
        <v>6.2380952380952301</v>
      </c>
      <c r="N78" s="5" t="str">
        <f t="shared" si="4"/>
        <v>25nc3 prsnt</v>
      </c>
      <c r="O78" s="5" t="str">
        <f t="shared" si="6"/>
        <v>25nc30.39</v>
      </c>
      <c r="P78" s="5" t="str">
        <f t="shared" si="7"/>
        <v>25nc3</v>
      </c>
      <c r="S78">
        <v>76</v>
      </c>
      <c r="T78" t="s">
        <v>51</v>
      </c>
      <c r="U78">
        <v>0.39</v>
      </c>
      <c r="V78">
        <v>9.5000000000000001E-2</v>
      </c>
      <c r="W78">
        <v>4.9724737665659401E-2</v>
      </c>
      <c r="X78">
        <v>1.5685962911762301E-3</v>
      </c>
      <c r="Y78">
        <v>2.6977822682269998</v>
      </c>
      <c r="Z78">
        <v>1.71538921813292</v>
      </c>
      <c r="AA78">
        <v>3.3800000328978101</v>
      </c>
    </row>
    <row r="79" spans="1:27" ht="15.75" hidden="1" thickBot="1" x14ac:dyDescent="0.3">
      <c r="A79" s="22">
        <v>0.1</v>
      </c>
      <c r="B79" s="22">
        <v>5.2115360466524499E-2</v>
      </c>
      <c r="C79" s="22">
        <v>1.63817705978017E-3</v>
      </c>
      <c r="D79" s="22">
        <v>2.69860799024777</v>
      </c>
      <c r="E79" s="22">
        <v>1.71581626974214</v>
      </c>
      <c r="F79" s="22">
        <v>3.4000000303584899</v>
      </c>
      <c r="G79" s="22">
        <v>5.7679687340867598E-2</v>
      </c>
      <c r="H79" s="23">
        <v>25</v>
      </c>
      <c r="I79" s="9" t="s">
        <v>40</v>
      </c>
      <c r="J79" s="9">
        <v>3</v>
      </c>
      <c r="K79" s="9">
        <f t="shared" si="5"/>
        <v>5.408328826392645</v>
      </c>
      <c r="L79" s="9">
        <v>0.43</v>
      </c>
      <c r="M79" s="9">
        <v>4.7380952380952301</v>
      </c>
      <c r="N79" s="9" t="str">
        <f t="shared" si="4"/>
        <v>25nc3 prsnt</v>
      </c>
      <c r="O79" s="9" t="str">
        <f t="shared" si="6"/>
        <v>25nc30.43</v>
      </c>
      <c r="P79" s="5" t="str">
        <f t="shared" si="7"/>
        <v>25nc3</v>
      </c>
      <c r="S79">
        <v>77</v>
      </c>
      <c r="T79" t="s">
        <v>51</v>
      </c>
      <c r="U79">
        <v>0.43</v>
      </c>
      <c r="V79">
        <v>0.1</v>
      </c>
      <c r="W79">
        <v>5.2115360466524499E-2</v>
      </c>
      <c r="X79">
        <v>1.63817705978017E-3</v>
      </c>
      <c r="Y79">
        <v>2.69860799024777</v>
      </c>
      <c r="Z79">
        <v>1.71581626974214</v>
      </c>
      <c r="AA79">
        <v>3.4000000303584899</v>
      </c>
    </row>
    <row r="80" spans="1:27" hidden="1" x14ac:dyDescent="0.25">
      <c r="A80" s="28">
        <v>0.19</v>
      </c>
      <c r="B80" s="28">
        <v>9.2139217560207196E-2</v>
      </c>
      <c r="C80" s="28">
        <v>2.7202154645693801E-3</v>
      </c>
      <c r="D80" s="28">
        <v>2.7147762387985401</v>
      </c>
      <c r="E80" s="28">
        <v>1.7252658275006201</v>
      </c>
      <c r="F80" s="28">
        <v>3.7599999934630501</v>
      </c>
      <c r="G80" s="28">
        <v>5.7679687340867598E-2</v>
      </c>
      <c r="H80" s="6">
        <v>25</v>
      </c>
      <c r="I80" s="1" t="s">
        <v>40</v>
      </c>
      <c r="J80" s="1">
        <v>3</v>
      </c>
      <c r="K80" s="1">
        <v>1.245685690581807</v>
      </c>
      <c r="L80" s="1">
        <v>0.9</v>
      </c>
      <c r="M80" s="1">
        <v>0.1883333333333333</v>
      </c>
      <c r="N80" s="1" t="s">
        <v>8</v>
      </c>
      <c r="O80" s="1" t="str">
        <f t="shared" si="6"/>
        <v>25nc30.9</v>
      </c>
      <c r="P80" s="5" t="str">
        <f t="shared" si="7"/>
        <v>25nc3</v>
      </c>
      <c r="S80">
        <v>78</v>
      </c>
      <c r="T80" t="s">
        <v>51</v>
      </c>
      <c r="U80">
        <v>0.9</v>
      </c>
      <c r="V80">
        <v>0.19</v>
      </c>
      <c r="W80">
        <v>9.2139217560207196E-2</v>
      </c>
      <c r="X80">
        <v>2.7202154645693801E-3</v>
      </c>
      <c r="Y80">
        <v>2.7147762387985401</v>
      </c>
      <c r="Z80">
        <v>1.7252658275006201</v>
      </c>
      <c r="AA80">
        <v>3.7599999934630501</v>
      </c>
    </row>
    <row r="81" spans="1:27" hidden="1" x14ac:dyDescent="0.25">
      <c r="A81" s="29">
        <v>0.17749999999999999</v>
      </c>
      <c r="B81" s="29">
        <v>8.6889565311211406E-2</v>
      </c>
      <c r="C81" s="29">
        <v>2.5872448499871499E-3</v>
      </c>
      <c r="D81" s="29">
        <v>2.7124187972678402</v>
      </c>
      <c r="E81" s="29">
        <v>1.72376404769229</v>
      </c>
      <c r="F81" s="29">
        <v>3.7099999978189802</v>
      </c>
      <c r="G81" s="29">
        <v>5.7679687340867598E-2</v>
      </c>
      <c r="H81" s="7">
        <v>25</v>
      </c>
      <c r="I81" s="2" t="s">
        <v>40</v>
      </c>
      <c r="J81" s="2">
        <v>3</v>
      </c>
      <c r="K81" s="2">
        <v>1.3721173521536965</v>
      </c>
      <c r="L81" s="2">
        <v>0.85</v>
      </c>
      <c r="M81" s="2">
        <v>0.29166666666666663</v>
      </c>
      <c r="N81" s="2" t="s">
        <v>8</v>
      </c>
      <c r="O81" s="2" t="str">
        <f t="shared" si="6"/>
        <v>25nc30.85</v>
      </c>
      <c r="P81" s="5" t="str">
        <f t="shared" si="7"/>
        <v>25nc3</v>
      </c>
      <c r="S81">
        <v>79</v>
      </c>
      <c r="T81" t="s">
        <v>51</v>
      </c>
      <c r="U81">
        <v>0.85</v>
      </c>
      <c r="V81">
        <v>0.17749999999999999</v>
      </c>
      <c r="W81">
        <v>8.6889565311211406E-2</v>
      </c>
      <c r="X81">
        <v>2.5872448499871499E-3</v>
      </c>
      <c r="Y81">
        <v>2.7124187972678402</v>
      </c>
      <c r="Z81">
        <v>1.72376404769229</v>
      </c>
      <c r="AA81">
        <v>3.7099999978189802</v>
      </c>
    </row>
    <row r="82" spans="1:27" hidden="1" x14ac:dyDescent="0.25">
      <c r="A82" s="29">
        <v>0.16750000000000001</v>
      </c>
      <c r="B82" s="29">
        <v>8.2623385190601098E-2</v>
      </c>
      <c r="C82" s="29">
        <v>2.4771940113443199E-3</v>
      </c>
      <c r="D82" s="29">
        <v>2.71055273291543</v>
      </c>
      <c r="E82" s="29">
        <v>1.72260474187929</v>
      </c>
      <c r="F82" s="29">
        <v>3.6700000014483898</v>
      </c>
      <c r="G82" s="29">
        <v>5.7679687340867598E-2</v>
      </c>
      <c r="H82" s="7">
        <v>25</v>
      </c>
      <c r="I82" s="2" t="s">
        <v>40</v>
      </c>
      <c r="J82" s="2">
        <v>3</v>
      </c>
      <c r="K82" s="2">
        <v>1.528359443668043</v>
      </c>
      <c r="L82" s="2">
        <v>0.81</v>
      </c>
      <c r="M82" s="2">
        <v>0.3833333333333333</v>
      </c>
      <c r="N82" s="2" t="s">
        <v>8</v>
      </c>
      <c r="O82" s="2" t="str">
        <f t="shared" si="6"/>
        <v>25nc30.81</v>
      </c>
      <c r="P82" s="5" t="str">
        <f t="shared" si="7"/>
        <v>25nc3</v>
      </c>
      <c r="S82">
        <v>80</v>
      </c>
      <c r="T82" t="s">
        <v>51</v>
      </c>
      <c r="U82">
        <v>0.81</v>
      </c>
      <c r="V82">
        <v>0.16750000000000001</v>
      </c>
      <c r="W82">
        <v>8.2623385190601098E-2</v>
      </c>
      <c r="X82">
        <v>2.4771940113443199E-3</v>
      </c>
      <c r="Y82">
        <v>2.71055273291543</v>
      </c>
      <c r="Z82">
        <v>1.72260474187929</v>
      </c>
      <c r="AA82">
        <v>3.6700000014483898</v>
      </c>
    </row>
    <row r="83" spans="1:27" hidden="1" x14ac:dyDescent="0.25">
      <c r="A83" s="29">
        <v>0.15625</v>
      </c>
      <c r="B83" s="29">
        <v>7.7750707850730502E-2</v>
      </c>
      <c r="C83" s="29">
        <v>2.3493111091910301E-3</v>
      </c>
      <c r="D83" s="29">
        <v>2.7084774932702902</v>
      </c>
      <c r="E83" s="29">
        <v>1.7213462162052999</v>
      </c>
      <c r="F83" s="29">
        <v>3.6250000056999099</v>
      </c>
      <c r="G83" s="29">
        <v>5.7679687340867598E-2</v>
      </c>
      <c r="H83" s="7">
        <v>25</v>
      </c>
      <c r="I83" s="2" t="s">
        <v>40</v>
      </c>
      <c r="J83" s="2">
        <v>3</v>
      </c>
      <c r="K83" s="2">
        <v>1.729378684042753</v>
      </c>
      <c r="L83" s="2">
        <v>0.76</v>
      </c>
      <c r="M83" s="2">
        <v>0.51666666666666672</v>
      </c>
      <c r="N83" s="2" t="s">
        <v>8</v>
      </c>
      <c r="O83" s="2" t="str">
        <f t="shared" si="6"/>
        <v>25nc30.76</v>
      </c>
      <c r="P83" s="5" t="str">
        <f t="shared" si="7"/>
        <v>25nc3</v>
      </c>
      <c r="S83">
        <v>81</v>
      </c>
      <c r="T83" t="s">
        <v>51</v>
      </c>
      <c r="U83">
        <v>0.76</v>
      </c>
      <c r="V83">
        <v>0.15625</v>
      </c>
      <c r="W83">
        <v>7.7750707850730502E-2</v>
      </c>
      <c r="X83">
        <v>2.3493111091910301E-3</v>
      </c>
      <c r="Y83">
        <v>2.7084774932702902</v>
      </c>
      <c r="Z83">
        <v>1.7213462162052999</v>
      </c>
      <c r="AA83">
        <v>3.6250000056999099</v>
      </c>
    </row>
    <row r="84" spans="1:27" hidden="1" x14ac:dyDescent="0.25">
      <c r="A84" s="29">
        <v>0.14499999999999999</v>
      </c>
      <c r="B84" s="29">
        <v>7.2797657271981203E-2</v>
      </c>
      <c r="C84" s="29">
        <v>2.2169281260180098E-3</v>
      </c>
      <c r="D84" s="29">
        <v>2.70643097763242</v>
      </c>
      <c r="E84" s="29">
        <v>1.7201370677580401</v>
      </c>
      <c r="F84" s="29">
        <v>3.58000001014701</v>
      </c>
      <c r="G84" s="29">
        <v>5.7679687340867598E-2</v>
      </c>
      <c r="H84" s="7">
        <v>25</v>
      </c>
      <c r="I84" s="2" t="s">
        <v>40</v>
      </c>
      <c r="J84" s="2">
        <v>3</v>
      </c>
      <c r="K84" s="2">
        <v>1.9925868923162451</v>
      </c>
      <c r="L84" s="2">
        <v>0.71</v>
      </c>
      <c r="M84" s="2">
        <v>0.83333333333333337</v>
      </c>
      <c r="N84" s="2" t="s">
        <v>8</v>
      </c>
      <c r="O84" s="2" t="str">
        <f t="shared" si="6"/>
        <v>25nc30.71</v>
      </c>
      <c r="P84" s="5" t="str">
        <f t="shared" si="7"/>
        <v>25nc3</v>
      </c>
      <c r="S84">
        <v>82</v>
      </c>
      <c r="T84" t="s">
        <v>51</v>
      </c>
      <c r="U84">
        <v>0.71</v>
      </c>
      <c r="V84">
        <v>0.14499999999999999</v>
      </c>
      <c r="W84">
        <v>7.2797657271981203E-2</v>
      </c>
      <c r="X84">
        <v>2.2169281260180098E-3</v>
      </c>
      <c r="Y84">
        <v>2.70643097763242</v>
      </c>
      <c r="Z84">
        <v>1.7201370677580401</v>
      </c>
      <c r="AA84">
        <v>3.58000001014701</v>
      </c>
    </row>
    <row r="85" spans="1:27" hidden="1" x14ac:dyDescent="0.25">
      <c r="A85" s="29">
        <v>0.13375000000000001</v>
      </c>
      <c r="B85" s="29">
        <v>6.7761087155054703E-2</v>
      </c>
      <c r="C85" s="29">
        <v>2.0798429874313799E-3</v>
      </c>
      <c r="D85" s="29">
        <v>2.7044167717668501</v>
      </c>
      <c r="E85" s="29">
        <v>1.71897836748259</v>
      </c>
      <c r="F85" s="29">
        <v>3.5350000148102998</v>
      </c>
      <c r="G85" s="29">
        <v>5.7679687340867598E-2</v>
      </c>
      <c r="H85" s="7">
        <v>25</v>
      </c>
      <c r="I85" s="2" t="s">
        <v>40</v>
      </c>
      <c r="J85" s="2">
        <v>3</v>
      </c>
      <c r="K85" s="2">
        <v>2.350588987134866</v>
      </c>
      <c r="L85" s="2">
        <v>0.65</v>
      </c>
      <c r="M85" s="2">
        <v>1.1666666666666667</v>
      </c>
      <c r="N85" s="2" t="s">
        <v>8</v>
      </c>
      <c r="O85" s="2" t="str">
        <f t="shared" si="6"/>
        <v>25nc30.65</v>
      </c>
      <c r="P85" s="5" t="str">
        <f t="shared" si="7"/>
        <v>25nc3</v>
      </c>
      <c r="S85">
        <v>83</v>
      </c>
      <c r="T85" t="s">
        <v>51</v>
      </c>
      <c r="U85">
        <v>0.65</v>
      </c>
      <c r="V85">
        <v>0.13375000000000001</v>
      </c>
      <c r="W85">
        <v>6.7761087155054703E-2</v>
      </c>
      <c r="X85">
        <v>2.0798429874313799E-3</v>
      </c>
      <c r="Y85">
        <v>2.7044167717668501</v>
      </c>
      <c r="Z85">
        <v>1.71897836748259</v>
      </c>
      <c r="AA85">
        <v>3.5350000148102998</v>
      </c>
    </row>
    <row r="86" spans="1:27" hidden="1" x14ac:dyDescent="0.25">
      <c r="A86" s="29">
        <v>0.12375</v>
      </c>
      <c r="B86" s="29">
        <v>6.3211304472699098E-2</v>
      </c>
      <c r="C86" s="29">
        <v>1.9538697137056202E-3</v>
      </c>
      <c r="D86" s="29">
        <v>2.7026565974596801</v>
      </c>
      <c r="E86" s="29">
        <v>1.7179916600120799</v>
      </c>
      <c r="F86" s="29">
        <v>3.4950000191562101</v>
      </c>
      <c r="G86" s="29">
        <v>5.7679687340867598E-2</v>
      </c>
      <c r="H86" s="7">
        <v>25</v>
      </c>
      <c r="I86" s="2" t="s">
        <v>40</v>
      </c>
      <c r="J86" s="2">
        <v>3</v>
      </c>
      <c r="K86" s="2">
        <v>2.8623984687018731</v>
      </c>
      <c r="L86" s="2">
        <v>0.59</v>
      </c>
      <c r="M86" s="2">
        <v>1.9666666666666668</v>
      </c>
      <c r="N86" s="2" t="s">
        <v>8</v>
      </c>
      <c r="O86" s="2" t="str">
        <f t="shared" si="6"/>
        <v>25nc30.59</v>
      </c>
      <c r="P86" s="5" t="str">
        <f t="shared" si="7"/>
        <v>25nc3</v>
      </c>
      <c r="S86">
        <v>84</v>
      </c>
      <c r="T86" t="s">
        <v>51</v>
      </c>
      <c r="U86">
        <v>0.59</v>
      </c>
      <c r="V86">
        <v>0.12375</v>
      </c>
      <c r="W86">
        <v>6.3211304472699098E-2</v>
      </c>
      <c r="X86">
        <v>1.9538697137056202E-3</v>
      </c>
      <c r="Y86">
        <v>2.7026565974596801</v>
      </c>
      <c r="Z86">
        <v>1.7179916600120799</v>
      </c>
      <c r="AA86">
        <v>3.4950000191562101</v>
      </c>
    </row>
    <row r="87" spans="1:27" hidden="1" x14ac:dyDescent="0.25">
      <c r="A87" s="29">
        <v>0.1125</v>
      </c>
      <c r="B87" s="29">
        <v>5.8007594829082798E-2</v>
      </c>
      <c r="C87" s="29">
        <v>1.80731026753463E-3</v>
      </c>
      <c r="D87" s="29">
        <v>2.7007141604118199</v>
      </c>
      <c r="E87" s="29">
        <v>1.71693131396167</v>
      </c>
      <c r="F87" s="29">
        <v>3.4500000242965401</v>
      </c>
      <c r="G87" s="29">
        <v>5.7679687340867598E-2</v>
      </c>
      <c r="H87" s="7">
        <v>25</v>
      </c>
      <c r="I87" s="2" t="s">
        <v>40</v>
      </c>
      <c r="J87" s="2">
        <v>3</v>
      </c>
      <c r="K87" s="2">
        <v>3.6455057495477052</v>
      </c>
      <c r="L87" s="2">
        <v>0.52</v>
      </c>
      <c r="M87" s="2">
        <v>2.9333333333333331</v>
      </c>
      <c r="N87" s="2" t="s">
        <v>8</v>
      </c>
      <c r="O87" s="2" t="str">
        <f t="shared" si="6"/>
        <v>25nc30.52</v>
      </c>
      <c r="P87" s="5" t="str">
        <f t="shared" si="7"/>
        <v>25nc3</v>
      </c>
      <c r="S87">
        <v>85</v>
      </c>
      <c r="T87" t="s">
        <v>51</v>
      </c>
      <c r="U87">
        <v>0.52</v>
      </c>
      <c r="V87">
        <v>0.1125</v>
      </c>
      <c r="W87">
        <v>5.8007594829082798E-2</v>
      </c>
      <c r="X87">
        <v>1.80731026753463E-3</v>
      </c>
      <c r="Y87">
        <v>2.7007141604118199</v>
      </c>
      <c r="Z87">
        <v>1.71693131396167</v>
      </c>
      <c r="AA87">
        <v>3.4500000242965401</v>
      </c>
    </row>
    <row r="88" spans="1:27" hidden="1" x14ac:dyDescent="0.25">
      <c r="A88" s="29">
        <v>0.10625</v>
      </c>
      <c r="B88" s="29">
        <v>5.50763179648045E-2</v>
      </c>
      <c r="C88" s="29">
        <v>1.7235909664317401E-3</v>
      </c>
      <c r="D88" s="29">
        <v>2.6996538497040401</v>
      </c>
      <c r="E88" s="29">
        <v>1.7163653891736701</v>
      </c>
      <c r="F88" s="29">
        <v>3.4250000272784802</v>
      </c>
      <c r="G88" s="29">
        <v>5.7679687340867598E-2</v>
      </c>
      <c r="H88" s="7">
        <v>25</v>
      </c>
      <c r="I88" s="2" t="s">
        <v>40</v>
      </c>
      <c r="J88" s="2">
        <v>3</v>
      </c>
      <c r="K88" s="2">
        <v>4.3401522206576608</v>
      </c>
      <c r="L88" s="2">
        <v>0.48</v>
      </c>
      <c r="M88" s="2">
        <v>3.75</v>
      </c>
      <c r="N88" s="2" t="s">
        <v>8</v>
      </c>
      <c r="O88" s="2" t="str">
        <f t="shared" si="6"/>
        <v>25nc30.48</v>
      </c>
      <c r="P88" s="5" t="str">
        <f t="shared" si="7"/>
        <v>25nc3</v>
      </c>
      <c r="S88">
        <v>86</v>
      </c>
      <c r="T88" t="s">
        <v>51</v>
      </c>
      <c r="U88">
        <v>0.48</v>
      </c>
      <c r="V88">
        <v>0.10625</v>
      </c>
      <c r="W88">
        <v>5.50763179648045E-2</v>
      </c>
      <c r="X88">
        <v>1.7235909664317401E-3</v>
      </c>
      <c r="Y88">
        <v>2.6996538497040401</v>
      </c>
      <c r="Z88">
        <v>1.7163653891736701</v>
      </c>
      <c r="AA88">
        <v>3.4250000272784802</v>
      </c>
    </row>
    <row r="89" spans="1:27" hidden="1" x14ac:dyDescent="0.25">
      <c r="A89" s="29">
        <v>0.10249999999999999</v>
      </c>
      <c r="B89" s="29">
        <v>5.3303350926079698E-2</v>
      </c>
      <c r="C89" s="29">
        <v>1.6725487595189699E-3</v>
      </c>
      <c r="D89" s="29">
        <v>2.6990245471541598</v>
      </c>
      <c r="E89" s="29">
        <v>1.7160338872370999</v>
      </c>
      <c r="F89" s="29">
        <v>3.4100000291142898</v>
      </c>
      <c r="G89" s="29">
        <v>5.7679687340867598E-2</v>
      </c>
      <c r="H89" s="7">
        <v>25</v>
      </c>
      <c r="I89" s="2" t="s">
        <v>40</v>
      </c>
      <c r="J89" s="2">
        <v>3</v>
      </c>
      <c r="K89" s="2">
        <v>4.9328087435482724</v>
      </c>
      <c r="L89" s="2">
        <v>0.45</v>
      </c>
      <c r="M89" s="2">
        <v>3.9333333333333336</v>
      </c>
      <c r="N89" s="2" t="s">
        <v>8</v>
      </c>
      <c r="O89" s="2" t="str">
        <f t="shared" si="6"/>
        <v>25nc30.45</v>
      </c>
      <c r="P89" s="5" t="str">
        <f t="shared" si="7"/>
        <v>25nc3</v>
      </c>
      <c r="S89">
        <v>87</v>
      </c>
      <c r="T89" t="s">
        <v>51</v>
      </c>
      <c r="U89">
        <v>0.45</v>
      </c>
      <c r="V89">
        <v>0.10249999999999999</v>
      </c>
      <c r="W89">
        <v>5.3303350926079698E-2</v>
      </c>
      <c r="X89">
        <v>1.6725487595189699E-3</v>
      </c>
      <c r="Y89">
        <v>2.6990245471541598</v>
      </c>
      <c r="Z89">
        <v>1.7160338872370999</v>
      </c>
      <c r="AA89">
        <v>3.4100000291142898</v>
      </c>
    </row>
    <row r="90" spans="1:27" hidden="1" x14ac:dyDescent="0.25">
      <c r="A90" s="29">
        <v>9.7500000000000003E-2</v>
      </c>
      <c r="B90" s="29">
        <v>5.0922505314980299E-2</v>
      </c>
      <c r="C90" s="29">
        <v>1.60352719769419E-3</v>
      </c>
      <c r="D90" s="29">
        <v>2.6981938789104198</v>
      </c>
      <c r="E90" s="29">
        <v>1.7156013753938699</v>
      </c>
      <c r="F90" s="29">
        <v>3.3900000316195098</v>
      </c>
      <c r="G90" s="29">
        <v>5.7679687340867598E-2</v>
      </c>
      <c r="H90" s="7">
        <v>25</v>
      </c>
      <c r="I90" s="2" t="s">
        <v>40</v>
      </c>
      <c r="J90" s="2">
        <v>3</v>
      </c>
      <c r="K90" s="2">
        <v>5.9507811272334656</v>
      </c>
      <c r="L90" s="2">
        <v>0.41</v>
      </c>
      <c r="M90" s="2">
        <v>7.6333333333333346</v>
      </c>
      <c r="N90" s="2" t="s">
        <v>8</v>
      </c>
      <c r="O90" s="2" t="str">
        <f t="shared" si="6"/>
        <v>25nc30.41</v>
      </c>
      <c r="P90" s="5" t="str">
        <f t="shared" si="7"/>
        <v>25nc3</v>
      </c>
      <c r="S90">
        <v>88</v>
      </c>
      <c r="T90" t="s">
        <v>51</v>
      </c>
      <c r="U90">
        <v>0.41</v>
      </c>
      <c r="V90">
        <v>9.7500000000000003E-2</v>
      </c>
      <c r="W90">
        <v>5.0922505314980299E-2</v>
      </c>
      <c r="X90">
        <v>1.60352719769419E-3</v>
      </c>
      <c r="Y90">
        <v>2.6981938789104198</v>
      </c>
      <c r="Z90">
        <v>1.7156013753938699</v>
      </c>
      <c r="AA90">
        <v>3.3900000316195098</v>
      </c>
    </row>
    <row r="91" spans="1:27" hidden="1" x14ac:dyDescent="0.25">
      <c r="A91" s="29">
        <v>9.2499999999999999E-2</v>
      </c>
      <c r="B91" s="29">
        <v>4.8522008910134799E-2</v>
      </c>
      <c r="C91" s="29">
        <v>1.53338141966959E-3</v>
      </c>
      <c r="D91" s="29">
        <v>2.6973732142153501</v>
      </c>
      <c r="E91" s="29">
        <v>1.7151798120189901</v>
      </c>
      <c r="F91" s="29">
        <v>3.37000003419391</v>
      </c>
      <c r="G91" s="29">
        <v>5.7679687340867598E-2</v>
      </c>
      <c r="H91" s="7">
        <v>25</v>
      </c>
      <c r="I91" s="2" t="s">
        <v>40</v>
      </c>
      <c r="J91" s="2">
        <v>3</v>
      </c>
      <c r="K91" s="2">
        <v>7.4101314423757545</v>
      </c>
      <c r="L91" s="2">
        <v>0.37</v>
      </c>
      <c r="M91" s="2">
        <v>12.033333333333339</v>
      </c>
      <c r="N91" s="2" t="s">
        <v>8</v>
      </c>
      <c r="O91" s="2" t="str">
        <f t="shared" si="6"/>
        <v>25nc30.37</v>
      </c>
      <c r="P91" s="5" t="str">
        <f t="shared" si="7"/>
        <v>25nc3</v>
      </c>
      <c r="S91">
        <v>89</v>
      </c>
      <c r="T91" t="s">
        <v>51</v>
      </c>
      <c r="U91">
        <v>0.37</v>
      </c>
      <c r="V91">
        <v>9.2499999999999999E-2</v>
      </c>
      <c r="W91">
        <v>4.8522008910134799E-2</v>
      </c>
      <c r="X91">
        <v>1.53338141966959E-3</v>
      </c>
      <c r="Y91">
        <v>2.6973732142153501</v>
      </c>
      <c r="Z91">
        <v>1.7151798120189901</v>
      </c>
      <c r="AA91">
        <v>3.37000003419391</v>
      </c>
    </row>
    <row r="92" spans="1:27" hidden="1" x14ac:dyDescent="0.25">
      <c r="A92" s="29">
        <v>8.6249999999999993E-2</v>
      </c>
      <c r="B92" s="29">
        <v>4.5493155735765303E-2</v>
      </c>
      <c r="C92" s="29">
        <v>1.4440823726422E-3</v>
      </c>
      <c r="D92" s="29">
        <v>2.6963621408819498</v>
      </c>
      <c r="E92" s="29">
        <v>1.7146684263593901</v>
      </c>
      <c r="F92" s="29">
        <v>3.34500003751553</v>
      </c>
      <c r="G92" s="29">
        <v>5.7679687340867598E-2</v>
      </c>
      <c r="H92" s="7">
        <v>25</v>
      </c>
      <c r="I92" s="2" t="s">
        <v>40</v>
      </c>
      <c r="J92" s="2">
        <v>3</v>
      </c>
      <c r="K92" s="2">
        <v>9.6315662116574803</v>
      </c>
      <c r="L92" s="2">
        <v>0.32</v>
      </c>
      <c r="M92" s="2">
        <v>17.250000000000004</v>
      </c>
      <c r="N92" s="2" t="s">
        <v>8</v>
      </c>
      <c r="O92" s="2" t="str">
        <f t="shared" si="6"/>
        <v>25nc30.32</v>
      </c>
      <c r="P92" s="5" t="str">
        <f t="shared" si="7"/>
        <v>25nc3</v>
      </c>
      <c r="S92">
        <v>90</v>
      </c>
      <c r="T92" t="s">
        <v>51</v>
      </c>
      <c r="U92">
        <v>0.32</v>
      </c>
      <c r="V92">
        <v>8.6249999999999993E-2</v>
      </c>
      <c r="W92">
        <v>4.5493155735765303E-2</v>
      </c>
      <c r="X92">
        <v>1.4440823726422E-3</v>
      </c>
      <c r="Y92">
        <v>2.6963621408819498</v>
      </c>
      <c r="Z92">
        <v>1.7146684263593901</v>
      </c>
      <c r="AA92">
        <v>3.34500003751553</v>
      </c>
    </row>
    <row r="93" spans="1:27" hidden="1" x14ac:dyDescent="0.25">
      <c r="A93" s="29">
        <v>8.1250000000000003E-2</v>
      </c>
      <c r="B93" s="29">
        <v>4.3046990608725702E-2</v>
      </c>
      <c r="C93" s="29">
        <v>1.37132012991094E-3</v>
      </c>
      <c r="D93" s="29">
        <v>2.69556566048113</v>
      </c>
      <c r="E93" s="29">
        <v>1.71427191302908</v>
      </c>
      <c r="F93" s="29">
        <v>3.3250000402612501</v>
      </c>
      <c r="G93" s="29">
        <v>5.7679687340867598E-2</v>
      </c>
      <c r="H93" s="7">
        <v>25</v>
      </c>
      <c r="I93" s="2" t="s">
        <v>40</v>
      </c>
      <c r="J93" s="2">
        <v>3</v>
      </c>
      <c r="K93" s="2">
        <v>13.30450224407306</v>
      </c>
      <c r="L93" s="2">
        <v>0.27</v>
      </c>
      <c r="M93" s="2">
        <v>51.1666666666667</v>
      </c>
      <c r="N93" s="2" t="s">
        <v>8</v>
      </c>
      <c r="O93" s="2" t="str">
        <f t="shared" si="6"/>
        <v>25nc30.27</v>
      </c>
      <c r="P93" s="5" t="str">
        <f t="shared" si="7"/>
        <v>25nc3</v>
      </c>
      <c r="S93">
        <v>91</v>
      </c>
      <c r="T93" t="s">
        <v>51</v>
      </c>
      <c r="U93">
        <v>0.27</v>
      </c>
      <c r="V93">
        <v>8.1250000000000003E-2</v>
      </c>
      <c r="W93">
        <v>4.3046990608725702E-2</v>
      </c>
      <c r="X93">
        <v>1.37132012991094E-3</v>
      </c>
      <c r="Y93">
        <v>2.69556566048113</v>
      </c>
      <c r="Z93">
        <v>1.71427191302908</v>
      </c>
      <c r="AA93">
        <v>3.3250000402612501</v>
      </c>
    </row>
    <row r="94" spans="1:27" ht="15.75" hidden="1" thickBot="1" x14ac:dyDescent="0.3">
      <c r="A94" s="30">
        <v>7.6249999999999998E-2</v>
      </c>
      <c r="B94" s="30">
        <v>4.0579850072973898E-2</v>
      </c>
      <c r="C94" s="30">
        <v>1.2973548545871501E-3</v>
      </c>
      <c r="D94" s="30">
        <v>2.69478071036735</v>
      </c>
      <c r="E94" s="30">
        <v>1.7138867224896199</v>
      </c>
      <c r="F94" s="30">
        <v>3.3050000430909701</v>
      </c>
      <c r="G94" s="30">
        <v>5.7679687340867598E-2</v>
      </c>
      <c r="H94" s="8">
        <v>25</v>
      </c>
      <c r="I94" s="3" t="s">
        <v>40</v>
      </c>
      <c r="J94" s="3">
        <v>3</v>
      </c>
      <c r="K94" s="3">
        <v>20.160222757318721</v>
      </c>
      <c r="L94" s="3">
        <v>0.22</v>
      </c>
      <c r="M94" s="3">
        <v>120.83333333333339</v>
      </c>
      <c r="N94" s="3" t="s">
        <v>8</v>
      </c>
      <c r="O94" s="3" t="str">
        <f t="shared" si="6"/>
        <v>25nc30.22</v>
      </c>
      <c r="P94" s="5" t="str">
        <f t="shared" si="7"/>
        <v>25nc3</v>
      </c>
      <c r="S94">
        <v>92</v>
      </c>
      <c r="T94" t="s">
        <v>51</v>
      </c>
      <c r="U94">
        <v>0.22</v>
      </c>
      <c r="V94">
        <v>7.6249999999999998E-2</v>
      </c>
      <c r="W94">
        <v>4.0579850072973898E-2</v>
      </c>
      <c r="X94">
        <v>1.2973548545871501E-3</v>
      </c>
      <c r="Y94">
        <v>2.69478071036735</v>
      </c>
      <c r="Z94">
        <v>1.7138867224896199</v>
      </c>
      <c r="AA94">
        <v>3.3050000430909701</v>
      </c>
    </row>
    <row r="95" spans="1:27" hidden="1" x14ac:dyDescent="0.25">
      <c r="A95" s="18">
        <v>4.8750000000000002E-2</v>
      </c>
      <c r="B95" s="18">
        <v>8.2884870710905507E-3</v>
      </c>
      <c r="C95" s="18">
        <v>2.3588472332340001E-3</v>
      </c>
      <c r="D95" s="18">
        <v>0.68030274546514102</v>
      </c>
      <c r="E95" s="18">
        <v>0.58465296239838105</v>
      </c>
      <c r="F95" s="18">
        <v>1.19499965243078</v>
      </c>
      <c r="G95" s="18">
        <v>4.3630635696944697E-2</v>
      </c>
      <c r="H95" s="19">
        <v>80</v>
      </c>
      <c r="I95" s="5" t="s">
        <v>40</v>
      </c>
      <c r="J95" s="5">
        <v>1</v>
      </c>
      <c r="K95" s="5">
        <f t="shared" si="5"/>
        <v>156.25</v>
      </c>
      <c r="L95" s="5">
        <v>0.08</v>
      </c>
      <c r="M95" s="5">
        <v>68.257142857142796</v>
      </c>
      <c r="N95" s="5" t="str">
        <f t="shared" si="4"/>
        <v>80nc1 prsnt</v>
      </c>
      <c r="O95" s="5" t="str">
        <f t="shared" si="6"/>
        <v>80nc10.08</v>
      </c>
      <c r="P95" s="5" t="str">
        <f t="shared" si="7"/>
        <v>80nc1</v>
      </c>
      <c r="S95">
        <v>93</v>
      </c>
      <c r="T95" t="s">
        <v>52</v>
      </c>
      <c r="U95">
        <v>0.08</v>
      </c>
      <c r="V95">
        <v>4.8750000000000002E-2</v>
      </c>
      <c r="W95">
        <v>8.2884870710905507E-3</v>
      </c>
      <c r="X95">
        <v>2.3588472332340001E-3</v>
      </c>
      <c r="Y95">
        <v>0.68030274546514102</v>
      </c>
      <c r="Z95">
        <v>0.58465296239838105</v>
      </c>
      <c r="AA95">
        <v>1.19499965243078</v>
      </c>
    </row>
    <row r="96" spans="1:27" hidden="1" x14ac:dyDescent="0.25">
      <c r="A96" s="18">
        <v>0.05</v>
      </c>
      <c r="B96" s="18">
        <v>8.4655005179655601E-3</v>
      </c>
      <c r="C96" s="18">
        <v>2.4074889358565101E-3</v>
      </c>
      <c r="D96" s="18">
        <v>0.68009948786742702</v>
      </c>
      <c r="E96" s="18">
        <v>0.58448252425834502</v>
      </c>
      <c r="F96" s="18">
        <v>1.19999963741883</v>
      </c>
      <c r="G96" s="18">
        <v>4.3630635696944697E-2</v>
      </c>
      <c r="H96" s="19">
        <v>80</v>
      </c>
      <c r="I96" s="5" t="s">
        <v>40</v>
      </c>
      <c r="J96" s="5">
        <v>1</v>
      </c>
      <c r="K96" s="5">
        <f t="shared" si="5"/>
        <v>99.999999999999986</v>
      </c>
      <c r="L96" s="5">
        <v>0.1</v>
      </c>
      <c r="M96" s="5">
        <v>12.190476190476099</v>
      </c>
      <c r="N96" s="5" t="str">
        <f t="shared" si="4"/>
        <v>80nc1 prsnt</v>
      </c>
      <c r="O96" s="5" t="str">
        <f t="shared" si="6"/>
        <v>80nc10.1</v>
      </c>
      <c r="P96" s="5" t="str">
        <f t="shared" si="7"/>
        <v>80nc1</v>
      </c>
      <c r="S96">
        <v>94</v>
      </c>
      <c r="T96" t="s">
        <v>52</v>
      </c>
      <c r="U96">
        <v>0.1</v>
      </c>
      <c r="V96">
        <v>0.05</v>
      </c>
      <c r="W96">
        <v>8.4655005179655601E-3</v>
      </c>
      <c r="X96">
        <v>2.4074889358565101E-3</v>
      </c>
      <c r="Y96">
        <v>0.68009948786742702</v>
      </c>
      <c r="Z96">
        <v>0.58448252425834502</v>
      </c>
      <c r="AA96">
        <v>1.19999963741883</v>
      </c>
    </row>
    <row r="97" spans="1:27" hidden="1" x14ac:dyDescent="0.25">
      <c r="A97" s="18">
        <v>5.1249999999999997E-2</v>
      </c>
      <c r="B97" s="18">
        <v>8.6411300374103703E-3</v>
      </c>
      <c r="C97" s="18">
        <v>2.45566468805258E-3</v>
      </c>
      <c r="D97" s="18">
        <v>0.67989869330719599</v>
      </c>
      <c r="E97" s="18">
        <v>0.58431355358971904</v>
      </c>
      <c r="F97" s="18">
        <v>1.20499962267468</v>
      </c>
      <c r="G97" s="18">
        <v>4.3630635696944697E-2</v>
      </c>
      <c r="H97" s="19">
        <v>80</v>
      </c>
      <c r="I97" s="5" t="s">
        <v>40</v>
      </c>
      <c r="J97" s="5">
        <v>1</v>
      </c>
      <c r="K97" s="5">
        <f t="shared" si="5"/>
        <v>82.644628099173559</v>
      </c>
      <c r="L97" s="5">
        <v>0.11</v>
      </c>
      <c r="M97" s="5">
        <v>14.3174603174603</v>
      </c>
      <c r="N97" s="5" t="str">
        <f t="shared" si="4"/>
        <v>80nc1 prsnt</v>
      </c>
      <c r="O97" s="5" t="str">
        <f t="shared" si="6"/>
        <v>80nc10.11</v>
      </c>
      <c r="P97" s="5" t="str">
        <f t="shared" si="7"/>
        <v>80nc1</v>
      </c>
      <c r="S97">
        <v>95</v>
      </c>
      <c r="T97" t="s">
        <v>52</v>
      </c>
      <c r="U97">
        <v>0.11</v>
      </c>
      <c r="V97">
        <v>5.1249999999999997E-2</v>
      </c>
      <c r="W97">
        <v>8.6411300374103703E-3</v>
      </c>
      <c r="X97">
        <v>2.45566468805258E-3</v>
      </c>
      <c r="Y97">
        <v>0.67989869330719599</v>
      </c>
      <c r="Z97">
        <v>0.58431355358971904</v>
      </c>
      <c r="AA97">
        <v>1.20499962267468</v>
      </c>
    </row>
    <row r="98" spans="1:27" hidden="1" x14ac:dyDescent="0.25">
      <c r="A98" s="18">
        <v>5.3749999999999999E-2</v>
      </c>
      <c r="B98" s="18">
        <v>8.9883224995368199E-3</v>
      </c>
      <c r="C98" s="18">
        <v>2.5506468966802502E-3</v>
      </c>
      <c r="D98" s="18">
        <v>0.67950428905218796</v>
      </c>
      <c r="E98" s="18">
        <v>0.58397996705371102</v>
      </c>
      <c r="F98" s="18">
        <v>1.2149995939495699</v>
      </c>
      <c r="G98" s="18">
        <v>4.3630635696944697E-2</v>
      </c>
      <c r="H98" s="19">
        <v>80</v>
      </c>
      <c r="I98" s="5" t="s">
        <v>40</v>
      </c>
      <c r="J98" s="5">
        <v>1</v>
      </c>
      <c r="K98" s="5">
        <f t="shared" si="5"/>
        <v>44.444444444444443</v>
      </c>
      <c r="L98" s="5">
        <v>0.15</v>
      </c>
      <c r="M98" s="5">
        <v>5.7777777777777697</v>
      </c>
      <c r="N98" s="5" t="str">
        <f t="shared" si="4"/>
        <v>80nc1 prsnt</v>
      </c>
      <c r="O98" s="5" t="str">
        <f t="shared" si="6"/>
        <v>80nc10.15</v>
      </c>
      <c r="P98" s="5" t="str">
        <f t="shared" si="7"/>
        <v>80nc1</v>
      </c>
      <c r="S98">
        <v>96</v>
      </c>
      <c r="T98" t="s">
        <v>52</v>
      </c>
      <c r="U98">
        <v>0.15</v>
      </c>
      <c r="V98">
        <v>5.3749999999999999E-2</v>
      </c>
      <c r="W98">
        <v>8.9883224995368199E-3</v>
      </c>
      <c r="X98">
        <v>2.5506468966802502E-3</v>
      </c>
      <c r="Y98">
        <v>0.67950428905218796</v>
      </c>
      <c r="Z98">
        <v>0.58397996705371102</v>
      </c>
      <c r="AA98">
        <v>1.2149995939495699</v>
      </c>
    </row>
    <row r="99" spans="1:27" hidden="1" x14ac:dyDescent="0.25">
      <c r="A99" s="18">
        <v>5.5E-2</v>
      </c>
      <c r="B99" s="18">
        <v>9.1599267823159504E-3</v>
      </c>
      <c r="C99" s="18">
        <v>2.59746725804135E-3</v>
      </c>
      <c r="D99" s="18">
        <v>0.67931058017655799</v>
      </c>
      <c r="E99" s="18">
        <v>0.58381532774415701</v>
      </c>
      <c r="F99" s="18">
        <v>1.2199995799498899</v>
      </c>
      <c r="G99" s="18">
        <v>4.3630635696944697E-2</v>
      </c>
      <c r="H99" s="19">
        <v>80</v>
      </c>
      <c r="I99" s="5" t="s">
        <v>40</v>
      </c>
      <c r="J99" s="5">
        <v>1</v>
      </c>
      <c r="K99" s="5">
        <f t="shared" si="5"/>
        <v>39.0625</v>
      </c>
      <c r="L99" s="5">
        <v>0.16</v>
      </c>
      <c r="M99" s="5">
        <v>4.4682539682539604</v>
      </c>
      <c r="N99" s="5" t="str">
        <f t="shared" si="4"/>
        <v>80nc1 prsnt</v>
      </c>
      <c r="O99" s="5" t="str">
        <f t="shared" si="6"/>
        <v>80nc10.16</v>
      </c>
      <c r="P99" s="5" t="str">
        <f t="shared" si="7"/>
        <v>80nc1</v>
      </c>
      <c r="S99">
        <v>97</v>
      </c>
      <c r="T99" t="s">
        <v>52</v>
      </c>
      <c r="U99">
        <v>0.16</v>
      </c>
      <c r="V99">
        <v>5.5E-2</v>
      </c>
      <c r="W99">
        <v>9.1599267823159504E-3</v>
      </c>
      <c r="X99">
        <v>2.59746725804135E-3</v>
      </c>
      <c r="Y99">
        <v>0.67931058017655799</v>
      </c>
      <c r="Z99">
        <v>0.58381532774415701</v>
      </c>
      <c r="AA99">
        <v>1.2199995799498899</v>
      </c>
    </row>
    <row r="100" spans="1:27" ht="15.75" hidden="1" thickBot="1" x14ac:dyDescent="0.3">
      <c r="A100" s="22">
        <v>5.6250000000000001E-2</v>
      </c>
      <c r="B100" s="22">
        <v>9.3302298479088705E-3</v>
      </c>
      <c r="C100" s="22">
        <v>2.6438494866927302E-3</v>
      </c>
      <c r="D100" s="22">
        <v>0.67911913591364803</v>
      </c>
      <c r="E100" s="22">
        <v>0.58365210901688702</v>
      </c>
      <c r="F100" s="22">
        <v>1.22499956618048</v>
      </c>
      <c r="G100" s="22">
        <v>4.3630635696944697E-2</v>
      </c>
      <c r="H100" s="23">
        <v>80</v>
      </c>
      <c r="I100" s="9" t="s">
        <v>40</v>
      </c>
      <c r="J100" s="9">
        <v>1</v>
      </c>
      <c r="K100" s="9">
        <f t="shared" si="5"/>
        <v>30.8641975308642</v>
      </c>
      <c r="L100" s="9">
        <v>0.18</v>
      </c>
      <c r="M100" s="9">
        <v>3.3968253968253901</v>
      </c>
      <c r="N100" s="9" t="str">
        <f t="shared" si="4"/>
        <v>80nc1 prsnt</v>
      </c>
      <c r="O100" s="9" t="str">
        <f t="shared" si="6"/>
        <v>80nc10.18</v>
      </c>
      <c r="P100" s="5" t="str">
        <f t="shared" si="7"/>
        <v>80nc1</v>
      </c>
      <c r="S100">
        <v>98</v>
      </c>
      <c r="T100" t="s">
        <v>52</v>
      </c>
      <c r="U100">
        <v>0.18</v>
      </c>
      <c r="V100">
        <v>5.6250000000000001E-2</v>
      </c>
      <c r="W100">
        <v>9.3302298479088705E-3</v>
      </c>
      <c r="X100">
        <v>2.6438494866927302E-3</v>
      </c>
      <c r="Y100">
        <v>0.67911913591364803</v>
      </c>
      <c r="Z100">
        <v>0.58365210901688702</v>
      </c>
      <c r="AA100">
        <v>1.22499956618048</v>
      </c>
    </row>
    <row r="101" spans="1:27" x14ac:dyDescent="0.25">
      <c r="A101" s="18">
        <v>0.06</v>
      </c>
      <c r="B101" s="18">
        <v>2.7150969755220099E-2</v>
      </c>
      <c r="C101" s="18">
        <v>1.1077298286255701E-3</v>
      </c>
      <c r="D101" s="18">
        <v>2.7170314682438801</v>
      </c>
      <c r="E101" s="18">
        <v>1.75521274669037</v>
      </c>
      <c r="F101" s="18">
        <v>3.2400000265428401</v>
      </c>
      <c r="G101" s="18">
        <v>5.7067045295511903E-2</v>
      </c>
      <c r="H101" s="19">
        <v>50</v>
      </c>
      <c r="I101" s="5" t="s">
        <v>40</v>
      </c>
      <c r="J101" s="5">
        <v>3</v>
      </c>
      <c r="K101" s="5">
        <f t="shared" si="5"/>
        <v>625</v>
      </c>
      <c r="L101" s="5">
        <v>0.04</v>
      </c>
      <c r="M101" s="5">
        <v>224.916666666666</v>
      </c>
      <c r="N101" s="5" t="str">
        <f t="shared" si="4"/>
        <v>50nc3 prsnt</v>
      </c>
      <c r="O101" s="5" t="str">
        <f t="shared" si="6"/>
        <v>50nc30.04</v>
      </c>
      <c r="P101" s="5" t="str">
        <f t="shared" si="7"/>
        <v>50nc3</v>
      </c>
      <c r="S101">
        <v>99</v>
      </c>
      <c r="T101" t="s">
        <v>53</v>
      </c>
      <c r="U101">
        <v>0.04</v>
      </c>
      <c r="V101">
        <v>0.06</v>
      </c>
      <c r="W101">
        <v>2.7150969755220099E-2</v>
      </c>
      <c r="X101">
        <v>1.1077298286255701E-3</v>
      </c>
      <c r="Y101">
        <v>2.7170314682438801</v>
      </c>
      <c r="Z101">
        <v>1.75521274669037</v>
      </c>
      <c r="AA101">
        <v>3.2400000265428401</v>
      </c>
    </row>
    <row r="102" spans="1:27" hidden="1" x14ac:dyDescent="0.25">
      <c r="A102" s="18">
        <v>6.5000000000000002E-2</v>
      </c>
      <c r="B102" s="18">
        <v>2.9203847514712201E-2</v>
      </c>
      <c r="C102" s="18">
        <v>1.18900667424899E-3</v>
      </c>
      <c r="D102" s="18">
        <v>2.7172452173736299</v>
      </c>
      <c r="E102" s="18">
        <v>1.7558162443121801</v>
      </c>
      <c r="F102" s="18">
        <v>3.2600000143384902</v>
      </c>
      <c r="G102" s="18">
        <v>5.7067045295511903E-2</v>
      </c>
      <c r="H102" s="19">
        <v>50</v>
      </c>
      <c r="I102" s="5" t="s">
        <v>40</v>
      </c>
      <c r="J102" s="5">
        <v>3</v>
      </c>
      <c r="K102" s="5">
        <f t="shared" si="5"/>
        <v>99.999999999999986</v>
      </c>
      <c r="L102" s="5">
        <v>0.1</v>
      </c>
      <c r="M102" s="5">
        <v>32.452380952380899</v>
      </c>
      <c r="N102" s="5" t="str">
        <f t="shared" si="4"/>
        <v>50nc3 prsnt</v>
      </c>
      <c r="O102" s="5" t="str">
        <f t="shared" si="6"/>
        <v>50nc30.1</v>
      </c>
      <c r="P102" s="5" t="str">
        <f t="shared" si="7"/>
        <v>50nc3</v>
      </c>
      <c r="S102">
        <v>100</v>
      </c>
      <c r="T102" t="s">
        <v>53</v>
      </c>
      <c r="U102">
        <v>0.1</v>
      </c>
      <c r="V102">
        <v>6.5000000000000002E-2</v>
      </c>
      <c r="W102">
        <v>2.9203847514712201E-2</v>
      </c>
      <c r="X102">
        <v>1.18900667424899E-3</v>
      </c>
      <c r="Y102">
        <v>2.7172452173736299</v>
      </c>
      <c r="Z102">
        <v>1.7558162443121801</v>
      </c>
      <c r="AA102">
        <v>3.2600000143384902</v>
      </c>
    </row>
    <row r="103" spans="1:27" hidden="1" x14ac:dyDescent="0.25">
      <c r="A103" s="18">
        <v>7.0000000000000007E-2</v>
      </c>
      <c r="B103" s="18">
        <v>3.1227977495534302E-2</v>
      </c>
      <c r="C103" s="18">
        <v>1.2687750916797701E-3</v>
      </c>
      <c r="D103" s="18">
        <v>2.7174744378227298</v>
      </c>
      <c r="E103" s="18">
        <v>1.7564298186002301</v>
      </c>
      <c r="F103" s="18">
        <v>3.2800000026696901</v>
      </c>
      <c r="G103" s="18">
        <v>5.7067045295511903E-2</v>
      </c>
      <c r="H103" s="19">
        <v>50</v>
      </c>
      <c r="I103" s="5" t="s">
        <v>40</v>
      </c>
      <c r="J103" s="5">
        <v>3</v>
      </c>
      <c r="K103" s="5">
        <f t="shared" si="5"/>
        <v>39.0625</v>
      </c>
      <c r="L103" s="5">
        <v>0.16</v>
      </c>
      <c r="M103" s="5">
        <v>10.396825396825299</v>
      </c>
      <c r="N103" s="5" t="str">
        <f t="shared" si="4"/>
        <v>50nc3 prsnt</v>
      </c>
      <c r="O103" s="5" t="str">
        <f t="shared" si="6"/>
        <v>50nc30.16</v>
      </c>
      <c r="P103" s="5" t="str">
        <f t="shared" si="7"/>
        <v>50nc3</v>
      </c>
      <c r="S103">
        <v>101</v>
      </c>
      <c r="T103" t="s">
        <v>53</v>
      </c>
      <c r="U103">
        <v>0.16</v>
      </c>
      <c r="V103">
        <v>7.0000000000000007E-2</v>
      </c>
      <c r="W103">
        <v>3.1227977495534302E-2</v>
      </c>
      <c r="X103">
        <v>1.2687750916797701E-3</v>
      </c>
      <c r="Y103">
        <v>2.7174744378227298</v>
      </c>
      <c r="Z103">
        <v>1.7564298186002301</v>
      </c>
      <c r="AA103">
        <v>3.2800000026696901</v>
      </c>
    </row>
    <row r="104" spans="1:27" hidden="1" x14ac:dyDescent="0.25">
      <c r="A104" s="18">
        <v>7.4999999999999997E-2</v>
      </c>
      <c r="B104" s="18">
        <v>3.32240112471218E-2</v>
      </c>
      <c r="C104" s="18">
        <v>1.34707094232586E-3</v>
      </c>
      <c r="D104" s="18">
        <v>2.7177184108682102</v>
      </c>
      <c r="E104" s="18">
        <v>1.75705334219509</v>
      </c>
      <c r="F104" s="18">
        <v>3.29999999148923</v>
      </c>
      <c r="G104" s="18">
        <v>5.7067045295511903E-2</v>
      </c>
      <c r="H104" s="19">
        <v>50</v>
      </c>
      <c r="I104" s="5" t="s">
        <v>40</v>
      </c>
      <c r="J104" s="5">
        <v>3</v>
      </c>
      <c r="K104" s="5">
        <f t="shared" si="5"/>
        <v>22.67573696145125</v>
      </c>
      <c r="L104" s="5">
        <v>0.21</v>
      </c>
      <c r="M104" s="5">
        <v>3.96031746031746</v>
      </c>
      <c r="N104" s="5" t="str">
        <f t="shared" si="4"/>
        <v>50nc3 prsnt</v>
      </c>
      <c r="O104" s="5" t="str">
        <f t="shared" si="6"/>
        <v>50nc30.21</v>
      </c>
      <c r="P104" s="5" t="str">
        <f t="shared" si="7"/>
        <v>50nc3</v>
      </c>
      <c r="S104">
        <v>102</v>
      </c>
      <c r="T104" t="s">
        <v>53</v>
      </c>
      <c r="U104">
        <v>0.21</v>
      </c>
      <c r="V104">
        <v>7.4999999999999997E-2</v>
      </c>
      <c r="W104">
        <v>3.32240112471218E-2</v>
      </c>
      <c r="X104">
        <v>1.34707094232586E-3</v>
      </c>
      <c r="Y104">
        <v>2.7177184108682102</v>
      </c>
      <c r="Z104">
        <v>1.75705334219509</v>
      </c>
      <c r="AA104">
        <v>3.29999999148923</v>
      </c>
    </row>
    <row r="105" spans="1:27" hidden="1" x14ac:dyDescent="0.25">
      <c r="A105" s="18">
        <v>0.08</v>
      </c>
      <c r="B105" s="18">
        <v>3.5192577210020601E-2</v>
      </c>
      <c r="C105" s="18">
        <v>1.4239289999348501E-3</v>
      </c>
      <c r="D105" s="18">
        <v>2.7179764422510702</v>
      </c>
      <c r="E105" s="18">
        <v>1.75768668982561</v>
      </c>
      <c r="F105" s="18">
        <v>3.31999998075581</v>
      </c>
      <c r="G105" s="18">
        <v>5.7067045295511903E-2</v>
      </c>
      <c r="H105" s="19">
        <v>50</v>
      </c>
      <c r="I105" s="5" t="s">
        <v>40</v>
      </c>
      <c r="J105" s="5">
        <v>3</v>
      </c>
      <c r="K105" s="5">
        <f t="shared" si="5"/>
        <v>14.792899408284022</v>
      </c>
      <c r="L105" s="5">
        <v>0.26</v>
      </c>
      <c r="M105" s="5">
        <v>2.42063492063492</v>
      </c>
      <c r="N105" s="5" t="str">
        <f t="shared" si="4"/>
        <v>50nc3 prsnt</v>
      </c>
      <c r="O105" s="5" t="str">
        <f t="shared" si="6"/>
        <v>50nc30.26</v>
      </c>
      <c r="P105" s="5" t="str">
        <f t="shared" si="7"/>
        <v>50nc3</v>
      </c>
      <c r="S105">
        <v>103</v>
      </c>
      <c r="T105" t="s">
        <v>53</v>
      </c>
      <c r="U105">
        <v>0.26</v>
      </c>
      <c r="V105">
        <v>0.08</v>
      </c>
      <c r="W105">
        <v>3.5192577210020601E-2</v>
      </c>
      <c r="X105">
        <v>1.4239289999348501E-3</v>
      </c>
      <c r="Y105">
        <v>2.7179764422510702</v>
      </c>
      <c r="Z105">
        <v>1.75768668982561</v>
      </c>
      <c r="AA105">
        <v>3.31999998075581</v>
      </c>
    </row>
    <row r="106" spans="1:27" ht="15.75" hidden="1" thickBot="1" x14ac:dyDescent="0.3">
      <c r="A106" s="22">
        <v>8.5000000000000006E-2</v>
      </c>
      <c r="B106" s="22">
        <v>3.7134281766370097E-2</v>
      </c>
      <c r="C106" s="22">
        <v>1.4993829926948699E-3</v>
      </c>
      <c r="D106" s="22">
        <v>2.71824786120873</v>
      </c>
      <c r="E106" s="22">
        <v>1.7583297382597201</v>
      </c>
      <c r="F106" s="22">
        <v>3.33999997043315</v>
      </c>
      <c r="G106" s="22">
        <v>5.7067045295511903E-2</v>
      </c>
      <c r="H106" s="23">
        <v>50</v>
      </c>
      <c r="I106" s="9" t="s">
        <v>40</v>
      </c>
      <c r="J106" s="9">
        <v>3</v>
      </c>
      <c r="K106" s="9">
        <f t="shared" si="5"/>
        <v>10.40582726326743</v>
      </c>
      <c r="L106" s="9">
        <v>0.31</v>
      </c>
      <c r="M106" s="9">
        <v>1.57936507936507</v>
      </c>
      <c r="N106" s="9" t="str">
        <f t="shared" si="4"/>
        <v>50nc3 prsnt</v>
      </c>
      <c r="O106" s="9" t="str">
        <f t="shared" si="6"/>
        <v>50nc30.31</v>
      </c>
      <c r="P106" s="5" t="str">
        <f t="shared" si="7"/>
        <v>50nc3</v>
      </c>
      <c r="S106">
        <v>104</v>
      </c>
      <c r="T106" t="s">
        <v>53</v>
      </c>
      <c r="U106">
        <v>0.31</v>
      </c>
      <c r="V106">
        <v>8.5000000000000006E-2</v>
      </c>
      <c r="W106">
        <v>3.7134281766370097E-2</v>
      </c>
      <c r="X106">
        <v>1.4993829926948699E-3</v>
      </c>
      <c r="Y106">
        <v>2.71824786120873</v>
      </c>
      <c r="Z106">
        <v>1.7583297382597201</v>
      </c>
      <c r="AA106">
        <v>3.33999997043315</v>
      </c>
    </row>
    <row r="107" spans="1:27" ht="15.75" x14ac:dyDescent="0.25">
      <c r="A107" s="18">
        <v>5.9879700689027399E-2</v>
      </c>
      <c r="B107" s="18">
        <v>2.0823185203768201E-2</v>
      </c>
      <c r="C107" s="18">
        <v>1.00023053678776E-3</v>
      </c>
      <c r="D107" s="18">
        <v>2.58983050586462</v>
      </c>
      <c r="E107" s="18">
        <v>1.72632682832912</v>
      </c>
      <c r="F107" s="18">
        <v>3.2395184988835899</v>
      </c>
      <c r="G107" s="18">
        <v>5.7066124472475603E-2</v>
      </c>
      <c r="H107" s="19">
        <v>80</v>
      </c>
      <c r="I107" s="5" t="s">
        <v>40</v>
      </c>
      <c r="J107" s="5">
        <v>3</v>
      </c>
      <c r="K107" s="5">
        <f t="shared" si="5"/>
        <v>689.78756664507318</v>
      </c>
      <c r="L107" s="64">
        <v>3.8075211024437998E-2</v>
      </c>
      <c r="M107" s="5">
        <v>30.539682539682499</v>
      </c>
      <c r="N107" s="5" t="str">
        <f t="shared" si="4"/>
        <v>80nc3 prsnt</v>
      </c>
      <c r="O107" s="5" t="str">
        <f t="shared" si="6"/>
        <v>80nc30.038075211024438</v>
      </c>
      <c r="P107" s="5" t="str">
        <f t="shared" si="7"/>
        <v>80nc3</v>
      </c>
      <c r="S107">
        <v>105</v>
      </c>
      <c r="T107" t="s">
        <v>54</v>
      </c>
      <c r="U107">
        <v>3.8075211024437998E-2</v>
      </c>
      <c r="V107">
        <v>5.9879700689027399E-2</v>
      </c>
      <c r="W107">
        <v>2.0823185203768201E-2</v>
      </c>
      <c r="X107">
        <v>1.00023053678776E-3</v>
      </c>
      <c r="Y107">
        <v>2.58983050586462</v>
      </c>
      <c r="Z107">
        <v>1.72632682832912</v>
      </c>
      <c r="AA107">
        <v>3.2395184988835899</v>
      </c>
    </row>
    <row r="108" spans="1:27" ht="15.75" hidden="1" x14ac:dyDescent="0.25">
      <c r="A108" s="18">
        <v>6.4909764439937095E-2</v>
      </c>
      <c r="B108" s="18">
        <v>2.2349532278732001E-2</v>
      </c>
      <c r="C108" s="18">
        <v>1.0727275808961199E-3</v>
      </c>
      <c r="D108" s="18">
        <v>2.5894256499892698</v>
      </c>
      <c r="E108" s="18">
        <v>1.72697447464054</v>
      </c>
      <c r="F108" s="18">
        <v>3.2596387129579898</v>
      </c>
      <c r="G108" s="18">
        <v>5.7066124472475603E-2</v>
      </c>
      <c r="H108" s="19">
        <v>80</v>
      </c>
      <c r="I108" s="5" t="s">
        <v>40</v>
      </c>
      <c r="J108" s="5">
        <v>3</v>
      </c>
      <c r="K108" s="5">
        <f>1/L108^2</f>
        <v>102.95129789083367</v>
      </c>
      <c r="L108" s="64">
        <v>9.8556231038993497E-2</v>
      </c>
      <c r="M108" s="5">
        <v>5.3174603174603101</v>
      </c>
      <c r="N108" s="5" t="str">
        <f t="shared" si="4"/>
        <v>80nc3 prsnt</v>
      </c>
      <c r="O108" s="5" t="str">
        <f t="shared" si="6"/>
        <v>80nc30.0985562310389935</v>
      </c>
      <c r="P108" s="5" t="str">
        <f t="shared" si="7"/>
        <v>80nc3</v>
      </c>
      <c r="S108">
        <v>106</v>
      </c>
      <c r="T108" t="s">
        <v>54</v>
      </c>
      <c r="U108">
        <v>9.8556231038993497E-2</v>
      </c>
      <c r="V108">
        <v>6.4909764439937095E-2</v>
      </c>
      <c r="W108">
        <v>2.2349532278732001E-2</v>
      </c>
      <c r="X108">
        <v>1.0727275808961199E-3</v>
      </c>
      <c r="Y108">
        <v>2.5894256499892698</v>
      </c>
      <c r="Z108">
        <v>1.72697447464054</v>
      </c>
      <c r="AA108">
        <v>3.2596387129579898</v>
      </c>
    </row>
    <row r="109" spans="1:27" ht="15.75" hidden="1" x14ac:dyDescent="0.25">
      <c r="A109" s="18">
        <v>7.0246940667967495E-2</v>
      </c>
      <c r="B109" s="18">
        <v>2.3935821986298299E-2</v>
      </c>
      <c r="C109" s="18">
        <v>1.1479382672144199E-3</v>
      </c>
      <c r="D109" s="18">
        <v>2.5890140911599002</v>
      </c>
      <c r="E109" s="18">
        <v>1.72767175015067</v>
      </c>
      <c r="F109" s="18">
        <v>3.2809873767600699</v>
      </c>
      <c r="G109" s="18">
        <v>5.7066124472475603E-2</v>
      </c>
      <c r="H109" s="19">
        <v>80</v>
      </c>
      <c r="I109" s="5" t="s">
        <v>40</v>
      </c>
      <c r="J109" s="5">
        <v>3</v>
      </c>
      <c r="K109" s="5">
        <f>1/L109^2</f>
        <v>42.192444281365653</v>
      </c>
      <c r="L109" s="64">
        <v>0.15395105068748099</v>
      </c>
      <c r="M109" s="5">
        <v>2.6031746031746001</v>
      </c>
      <c r="N109" s="5" t="str">
        <f t="shared" si="4"/>
        <v>80nc3 prsnt</v>
      </c>
      <c r="O109" s="5" t="str">
        <f t="shared" si="6"/>
        <v>80nc30.153951050687481</v>
      </c>
      <c r="P109" s="5" t="str">
        <f t="shared" si="7"/>
        <v>80nc3</v>
      </c>
      <c r="S109">
        <v>107</v>
      </c>
      <c r="T109" t="s">
        <v>54</v>
      </c>
      <c r="U109">
        <v>0.15395105068748099</v>
      </c>
      <c r="V109">
        <v>7.0246940667967495E-2</v>
      </c>
      <c r="W109">
        <v>2.3935821986298299E-2</v>
      </c>
      <c r="X109">
        <v>1.1479382672144199E-3</v>
      </c>
      <c r="Y109">
        <v>2.5890140911599002</v>
      </c>
      <c r="Z109">
        <v>1.72767175015067</v>
      </c>
      <c r="AA109">
        <v>3.2809873767600699</v>
      </c>
    </row>
    <row r="110" spans="1:27" ht="15.75" hidden="1" x14ac:dyDescent="0.25">
      <c r="A110" s="18">
        <v>7.5310644913978902E-2</v>
      </c>
      <c r="B110" s="18">
        <v>2.5410168571607401E-2</v>
      </c>
      <c r="C110" s="18">
        <v>1.2177179181889399E-3</v>
      </c>
      <c r="D110" s="18">
        <v>2.5886397406902102</v>
      </c>
      <c r="E110" s="18">
        <v>1.7283427089746699</v>
      </c>
      <c r="F110" s="18">
        <v>3.3012421566950301</v>
      </c>
      <c r="G110" s="18">
        <v>5.7066124472475603E-2</v>
      </c>
      <c r="H110" s="19">
        <v>80</v>
      </c>
      <c r="I110" s="5" t="s">
        <v>40</v>
      </c>
      <c r="J110" s="5">
        <v>3</v>
      </c>
      <c r="K110" s="5">
        <f>1/L110^2</f>
        <v>23.802251928743413</v>
      </c>
      <c r="L110" s="65">
        <v>0.204970318623662</v>
      </c>
      <c r="M110" s="5">
        <v>1.3968253968253901</v>
      </c>
      <c r="N110" s="5" t="str">
        <f t="shared" si="4"/>
        <v>80nc3 prsnt</v>
      </c>
      <c r="O110" s="5" t="str">
        <f t="shared" si="6"/>
        <v>80nc30.204970318623662</v>
      </c>
      <c r="P110" s="5" t="str">
        <f t="shared" si="7"/>
        <v>80nc3</v>
      </c>
      <c r="S110">
        <v>108</v>
      </c>
      <c r="T110" t="s">
        <v>54</v>
      </c>
      <c r="U110">
        <v>0.204970318623662</v>
      </c>
      <c r="V110">
        <v>7.5310644913978902E-2</v>
      </c>
      <c r="W110">
        <v>2.5410168571607401E-2</v>
      </c>
      <c r="X110">
        <v>1.2177179181889399E-3</v>
      </c>
      <c r="Y110">
        <v>2.5886397406902102</v>
      </c>
      <c r="Z110">
        <v>1.7283427089746699</v>
      </c>
      <c r="AA110">
        <v>3.3012421566950301</v>
      </c>
    </row>
    <row r="111" spans="1:27" ht="15.75" hidden="1" x14ac:dyDescent="0.25">
      <c r="A111" s="18">
        <v>8.0273339201979904E-2</v>
      </c>
      <c r="B111" s="18">
        <v>2.6826873092393799E-2</v>
      </c>
      <c r="C111" s="18">
        <v>1.2846555459199399E-3</v>
      </c>
      <c r="D111" s="18">
        <v>2.5882872395867298</v>
      </c>
      <c r="E111" s="18">
        <v>1.7290090463188901</v>
      </c>
      <c r="F111" s="18">
        <v>3.3210928991937698</v>
      </c>
      <c r="G111" s="18">
        <v>5.7066124472475603E-2</v>
      </c>
      <c r="H111" s="19">
        <v>80</v>
      </c>
      <c r="I111" s="5" t="s">
        <v>40</v>
      </c>
      <c r="J111" s="5">
        <v>3</v>
      </c>
      <c r="K111" s="5">
        <f>1/L111^2</f>
        <v>15.723730650025457</v>
      </c>
      <c r="L111" s="64">
        <v>0.252186713615839</v>
      </c>
      <c r="M111" s="5">
        <v>0.73015873015873001</v>
      </c>
      <c r="N111" s="5" t="str">
        <f t="shared" si="4"/>
        <v>80nc3 prsnt</v>
      </c>
      <c r="O111" s="5" t="str">
        <f t="shared" si="6"/>
        <v>80nc30.252186713615839</v>
      </c>
      <c r="P111" s="5" t="str">
        <f t="shared" si="7"/>
        <v>80nc3</v>
      </c>
      <c r="S111">
        <v>109</v>
      </c>
      <c r="T111" t="s">
        <v>54</v>
      </c>
      <c r="U111">
        <v>0.252186713615839</v>
      </c>
      <c r="V111">
        <v>8.0273339201979904E-2</v>
      </c>
      <c r="W111">
        <v>2.6826873092393799E-2</v>
      </c>
      <c r="X111">
        <v>1.2846555459199399E-3</v>
      </c>
      <c r="Y111">
        <v>2.5882872395867298</v>
      </c>
      <c r="Z111">
        <v>1.7290090463188901</v>
      </c>
      <c r="AA111">
        <v>3.3210928991937698</v>
      </c>
    </row>
    <row r="112" spans="1:27" ht="16.5" hidden="1" thickBot="1" x14ac:dyDescent="0.3">
      <c r="A112" s="22">
        <v>8.4508563668718603E-2</v>
      </c>
      <c r="B112" s="22">
        <v>2.8014229574391501E-2</v>
      </c>
      <c r="C112" s="22">
        <v>1.34066927144835E-3</v>
      </c>
      <c r="D112" s="22">
        <v>2.58799711752786</v>
      </c>
      <c r="E112" s="22">
        <v>1.7295845037344599</v>
      </c>
      <c r="F112" s="22">
        <v>3.3380337686708801</v>
      </c>
      <c r="G112" s="22">
        <v>5.7066124472475603E-2</v>
      </c>
      <c r="H112" s="19">
        <v>80</v>
      </c>
      <c r="I112" s="9" t="s">
        <v>40</v>
      </c>
      <c r="J112" s="9">
        <v>3</v>
      </c>
      <c r="K112" s="9">
        <f>1/L112^2</f>
        <v>11.408159008019222</v>
      </c>
      <c r="L112" s="65">
        <v>0.29606850934974899</v>
      </c>
      <c r="M112" s="9">
        <v>0.53174603174603097</v>
      </c>
      <c r="N112" s="9" t="str">
        <f t="shared" si="4"/>
        <v>80nc3 prsnt</v>
      </c>
      <c r="O112" s="9" t="str">
        <f t="shared" si="6"/>
        <v>80nc30.296068509349749</v>
      </c>
      <c r="P112" s="5" t="str">
        <f t="shared" si="7"/>
        <v>80nc3</v>
      </c>
      <c r="S112">
        <v>110</v>
      </c>
      <c r="T112" t="s">
        <v>54</v>
      </c>
      <c r="U112">
        <v>0.29606850934974899</v>
      </c>
      <c r="V112">
        <v>8.4508563668718603E-2</v>
      </c>
      <c r="W112">
        <v>2.8014229574391501E-2</v>
      </c>
      <c r="X112">
        <v>1.34066927144835E-3</v>
      </c>
      <c r="Y112">
        <v>2.58799711752786</v>
      </c>
      <c r="Z112">
        <v>1.7295845037344599</v>
      </c>
      <c r="AA112">
        <v>3.3380337686708801</v>
      </c>
    </row>
    <row r="113" spans="1:27" hidden="1" x14ac:dyDescent="0.25">
      <c r="A113" s="28">
        <v>0.20250000000000001</v>
      </c>
      <c r="B113" s="28">
        <v>7.6231749893497E-2</v>
      </c>
      <c r="C113" s="28">
        <v>2.9369841856195099E-3</v>
      </c>
      <c r="D113" s="28">
        <v>2.7271493076965601</v>
      </c>
      <c r="E113" s="28">
        <v>1.7759616698251901</v>
      </c>
      <c r="F113" s="28">
        <v>3.8099997981549101</v>
      </c>
      <c r="G113" s="28">
        <v>5.7067045295511903E-2</v>
      </c>
      <c r="H113" s="6">
        <v>50</v>
      </c>
      <c r="I113" s="1" t="s">
        <v>40</v>
      </c>
      <c r="J113" s="1">
        <v>3</v>
      </c>
      <c r="K113" s="1">
        <v>1.2202733573021778</v>
      </c>
      <c r="L113" s="1">
        <v>0.91</v>
      </c>
      <c r="M113" s="1">
        <v>4.9999999999999982E-2</v>
      </c>
      <c r="N113" s="1" t="s">
        <v>9</v>
      </c>
      <c r="O113" s="1" t="str">
        <f t="shared" si="6"/>
        <v>50nc30.91</v>
      </c>
      <c r="P113" s="5" t="str">
        <f t="shared" si="7"/>
        <v>50nc3</v>
      </c>
      <c r="S113">
        <v>111</v>
      </c>
      <c r="T113" t="s">
        <v>53</v>
      </c>
      <c r="U113">
        <v>0.91</v>
      </c>
      <c r="V113">
        <v>0.20250000000000001</v>
      </c>
      <c r="W113">
        <v>7.6231749893497E-2</v>
      </c>
      <c r="X113">
        <v>2.9369841856195099E-3</v>
      </c>
      <c r="Y113">
        <v>2.7271493076965601</v>
      </c>
      <c r="Z113">
        <v>1.7759616698251901</v>
      </c>
      <c r="AA113">
        <v>3.8099997981549101</v>
      </c>
    </row>
    <row r="114" spans="1:27" hidden="1" x14ac:dyDescent="0.25">
      <c r="A114" s="29">
        <v>0.19</v>
      </c>
      <c r="B114" s="29">
        <v>7.2589500004898999E-2</v>
      </c>
      <c r="C114" s="29">
        <v>2.8100461476808199E-3</v>
      </c>
      <c r="D114" s="29">
        <v>2.7260592813846301</v>
      </c>
      <c r="E114" s="29">
        <v>1.7738757508034499</v>
      </c>
      <c r="F114" s="29">
        <v>3.7599998123024201</v>
      </c>
      <c r="G114" s="29">
        <v>5.7067045295511903E-2</v>
      </c>
      <c r="H114" s="7">
        <v>50</v>
      </c>
      <c r="I114" s="2" t="s">
        <v>40</v>
      </c>
      <c r="J114" s="2">
        <v>3</v>
      </c>
      <c r="K114" s="2">
        <v>1.332527147555298</v>
      </c>
      <c r="L114" s="2">
        <v>0.87</v>
      </c>
      <c r="M114" s="2">
        <v>0.1</v>
      </c>
      <c r="N114" s="2" t="s">
        <v>9</v>
      </c>
      <c r="O114" s="2" t="str">
        <f t="shared" si="6"/>
        <v>50nc30.87</v>
      </c>
      <c r="P114" s="5" t="str">
        <f t="shared" si="7"/>
        <v>50nc3</v>
      </c>
      <c r="S114">
        <v>112</v>
      </c>
      <c r="T114" t="s">
        <v>53</v>
      </c>
      <c r="U114">
        <v>0.87</v>
      </c>
      <c r="V114">
        <v>0.19</v>
      </c>
      <c r="W114">
        <v>7.2589500004898999E-2</v>
      </c>
      <c r="X114">
        <v>2.8100461476808199E-3</v>
      </c>
      <c r="Y114">
        <v>2.7260592813846301</v>
      </c>
      <c r="Z114">
        <v>1.7738757508034499</v>
      </c>
      <c r="AA114">
        <v>3.7599998123024201</v>
      </c>
    </row>
    <row r="115" spans="1:27" hidden="1" x14ac:dyDescent="0.25">
      <c r="A115" s="29">
        <v>0.17624999999999999</v>
      </c>
      <c r="B115" s="29">
        <v>6.8456235995669204E-2</v>
      </c>
      <c r="C115" s="29">
        <v>2.66418266519072E-3</v>
      </c>
      <c r="D115" s="29">
        <v>2.7248826403082198</v>
      </c>
      <c r="E115" s="29">
        <v>1.7716348735755501</v>
      </c>
      <c r="F115" s="29">
        <v>3.70499982868398</v>
      </c>
      <c r="G115" s="29">
        <v>5.7067045295511903E-2</v>
      </c>
      <c r="H115" s="7">
        <v>50</v>
      </c>
      <c r="I115" s="2" t="s">
        <v>40</v>
      </c>
      <c r="J115" s="2">
        <v>3</v>
      </c>
      <c r="K115" s="2">
        <v>1.4723563834660114</v>
      </c>
      <c r="L115" s="2">
        <v>0.82</v>
      </c>
      <c r="M115" s="2">
        <v>0.13333333333333328</v>
      </c>
      <c r="N115" s="2" t="s">
        <v>9</v>
      </c>
      <c r="O115" s="2" t="str">
        <f t="shared" si="6"/>
        <v>50nc30.82</v>
      </c>
      <c r="P115" s="5" t="str">
        <f t="shared" si="7"/>
        <v>50nc3</v>
      </c>
      <c r="S115">
        <v>113</v>
      </c>
      <c r="T115" t="s">
        <v>53</v>
      </c>
      <c r="U115">
        <v>0.82</v>
      </c>
      <c r="V115">
        <v>0.17624999999999999</v>
      </c>
      <c r="W115">
        <v>6.8456235995669204E-2</v>
      </c>
      <c r="X115">
        <v>2.66418266519072E-3</v>
      </c>
      <c r="Y115">
        <v>2.7248826403082198</v>
      </c>
      <c r="Z115">
        <v>1.7716348735755501</v>
      </c>
      <c r="AA115">
        <v>3.70499982868398</v>
      </c>
    </row>
    <row r="116" spans="1:27" hidden="1" x14ac:dyDescent="0.25">
      <c r="A116" s="29">
        <v>0.16500000000000001</v>
      </c>
      <c r="B116" s="29">
        <v>6.4971328418142002E-2</v>
      </c>
      <c r="C116" s="29">
        <v>2.5397210345403901E-3</v>
      </c>
      <c r="D116" s="29">
        <v>2.7239421331367901</v>
      </c>
      <c r="E116" s="29">
        <v>1.76984447815367</v>
      </c>
      <c r="F116" s="29">
        <v>3.6599998427998202</v>
      </c>
      <c r="G116" s="29">
        <v>5.7067045295511903E-2</v>
      </c>
      <c r="H116" s="7">
        <v>50</v>
      </c>
      <c r="I116" s="2" t="s">
        <v>40</v>
      </c>
      <c r="J116" s="2">
        <v>3</v>
      </c>
      <c r="K116" s="2">
        <f>1/L116^2</f>
        <v>1.6436554898093358</v>
      </c>
      <c r="L116" s="66">
        <v>0.78</v>
      </c>
      <c r="M116" s="2">
        <v>0.16666666666666663</v>
      </c>
      <c r="N116" s="2" t="s">
        <v>9</v>
      </c>
      <c r="O116" s="2" t="str">
        <f t="shared" si="6"/>
        <v>50nc30.78</v>
      </c>
      <c r="P116" s="5" t="str">
        <f t="shared" si="7"/>
        <v>50nc3</v>
      </c>
      <c r="S116">
        <v>114</v>
      </c>
      <c r="T116" t="s">
        <v>53</v>
      </c>
      <c r="U116">
        <v>0.78</v>
      </c>
      <c r="V116">
        <v>0.16500000000000001</v>
      </c>
      <c r="W116">
        <v>6.4971328418142002E-2</v>
      </c>
      <c r="X116">
        <v>2.5397210345403901E-3</v>
      </c>
      <c r="Y116">
        <v>2.7239421331367901</v>
      </c>
      <c r="Z116">
        <v>1.76984447815367</v>
      </c>
      <c r="AA116">
        <v>3.6599998427998202</v>
      </c>
    </row>
    <row r="117" spans="1:27" hidden="1" x14ac:dyDescent="0.25">
      <c r="A117" s="29">
        <v>0.15375</v>
      </c>
      <c r="B117" s="29">
        <v>6.1389531366152203E-2</v>
      </c>
      <c r="C117" s="29">
        <v>2.4104088676632101E-3</v>
      </c>
      <c r="D117" s="29">
        <v>2.72302606278001</v>
      </c>
      <c r="E117" s="29">
        <v>1.7680939594425</v>
      </c>
      <c r="F117" s="29">
        <v>3.6149998576337401</v>
      </c>
      <c r="G117" s="29">
        <v>5.7067045295511903E-2</v>
      </c>
      <c r="H117" s="7">
        <v>50</v>
      </c>
      <c r="I117" s="2" t="s">
        <v>40</v>
      </c>
      <c r="J117" s="2">
        <v>3</v>
      </c>
      <c r="K117" s="2">
        <v>1.8766568847078162</v>
      </c>
      <c r="L117" s="2">
        <v>0.73</v>
      </c>
      <c r="M117" s="2">
        <v>0.20000000000000004</v>
      </c>
      <c r="N117" s="2" t="s">
        <v>9</v>
      </c>
      <c r="O117" s="2" t="str">
        <f t="shared" si="6"/>
        <v>50nc30.73</v>
      </c>
      <c r="P117" s="5" t="str">
        <f t="shared" si="7"/>
        <v>50nc3</v>
      </c>
      <c r="S117">
        <v>115</v>
      </c>
      <c r="T117" t="s">
        <v>53</v>
      </c>
      <c r="U117">
        <v>0.73</v>
      </c>
      <c r="V117">
        <v>0.15375</v>
      </c>
      <c r="W117">
        <v>6.1389531366152203E-2</v>
      </c>
      <c r="X117">
        <v>2.4104088676632101E-3</v>
      </c>
      <c r="Y117">
        <v>2.72302606278001</v>
      </c>
      <c r="Z117">
        <v>1.7680939594425</v>
      </c>
      <c r="AA117">
        <v>3.6149998576337401</v>
      </c>
    </row>
    <row r="118" spans="1:27" hidden="1" x14ac:dyDescent="0.25">
      <c r="A118" s="29">
        <v>0.14249999999999999</v>
      </c>
      <c r="B118" s="29">
        <v>5.7706793239597598E-2</v>
      </c>
      <c r="C118" s="29">
        <v>2.2760047196746999E-3</v>
      </c>
      <c r="D118" s="29">
        <v>2.7221388975882199</v>
      </c>
      <c r="E118" s="29">
        <v>1.7663844081298501</v>
      </c>
      <c r="F118" s="29">
        <v>3.5699998732706399</v>
      </c>
      <c r="G118" s="29">
        <v>5.7067045295511903E-2</v>
      </c>
      <c r="H118" s="7">
        <v>50</v>
      </c>
      <c r="I118" s="2" t="s">
        <v>40</v>
      </c>
      <c r="J118" s="2">
        <v>3</v>
      </c>
      <c r="K118" s="2">
        <v>2.1838150242837329</v>
      </c>
      <c r="L118" s="2">
        <v>0.68</v>
      </c>
      <c r="M118" s="2">
        <v>0.28333333333333321</v>
      </c>
      <c r="N118" s="2" t="s">
        <v>9</v>
      </c>
      <c r="O118" s="2" t="str">
        <f t="shared" si="6"/>
        <v>50nc30.68</v>
      </c>
      <c r="P118" s="5" t="str">
        <f t="shared" si="7"/>
        <v>50nc3</v>
      </c>
      <c r="S118">
        <v>116</v>
      </c>
      <c r="T118" t="s">
        <v>53</v>
      </c>
      <c r="U118">
        <v>0.68</v>
      </c>
      <c r="V118">
        <v>0.14249999999999999</v>
      </c>
      <c r="W118">
        <v>5.7706793239597598E-2</v>
      </c>
      <c r="X118">
        <v>2.2760047196746999E-3</v>
      </c>
      <c r="Y118">
        <v>2.7221388975882199</v>
      </c>
      <c r="Z118">
        <v>1.7663844081298501</v>
      </c>
      <c r="AA118">
        <v>3.5699998732706399</v>
      </c>
    </row>
    <row r="119" spans="1:27" hidden="1" x14ac:dyDescent="0.25">
      <c r="A119" s="29">
        <v>0.13125000000000001</v>
      </c>
      <c r="B119" s="29">
        <v>5.3918777439762401E-2</v>
      </c>
      <c r="C119" s="29">
        <v>2.1362521398985801E-3</v>
      </c>
      <c r="D119" s="29">
        <v>2.7212854345071702</v>
      </c>
      <c r="E119" s="29">
        <v>1.7647169514561301</v>
      </c>
      <c r="F119" s="29">
        <v>3.5249998898117099</v>
      </c>
      <c r="G119" s="29">
        <v>5.7067045295511903E-2</v>
      </c>
      <c r="H119" s="7">
        <v>50</v>
      </c>
      <c r="I119" s="2" t="s">
        <v>40</v>
      </c>
      <c r="J119" s="2">
        <v>3</v>
      </c>
      <c r="K119" s="2">
        <v>2.6003154459208591</v>
      </c>
      <c r="L119" s="2">
        <v>0.62</v>
      </c>
      <c r="M119" s="2">
        <v>0.43333333333333329</v>
      </c>
      <c r="N119" s="2" t="s">
        <v>9</v>
      </c>
      <c r="O119" s="2" t="str">
        <f t="shared" si="6"/>
        <v>50nc30.62</v>
      </c>
      <c r="P119" s="5" t="str">
        <f t="shared" si="7"/>
        <v>50nc3</v>
      </c>
      <c r="S119">
        <v>117</v>
      </c>
      <c r="T119" t="s">
        <v>53</v>
      </c>
      <c r="U119">
        <v>0.62</v>
      </c>
      <c r="V119">
        <v>0.13125000000000001</v>
      </c>
      <c r="W119">
        <v>5.3918777439762401E-2</v>
      </c>
      <c r="X119">
        <v>2.1362521398985801E-3</v>
      </c>
      <c r="Y119">
        <v>2.7212854345071702</v>
      </c>
      <c r="Z119">
        <v>1.7647169514561301</v>
      </c>
      <c r="AA119">
        <v>3.5249998898117099</v>
      </c>
    </row>
    <row r="120" spans="1:27" hidden="1" x14ac:dyDescent="0.25">
      <c r="A120" s="29">
        <v>0.12</v>
      </c>
      <c r="B120" s="29">
        <v>5.0020834590519703E-2</v>
      </c>
      <c r="C120" s="29">
        <v>1.9908784450492498E-3</v>
      </c>
      <c r="D120" s="29">
        <v>2.7204708277382199</v>
      </c>
      <c r="E120" s="29">
        <v>1.7630927550570299</v>
      </c>
      <c r="F120" s="29">
        <v>3.4799999073789301</v>
      </c>
      <c r="G120" s="29">
        <v>5.7067045295511903E-2</v>
      </c>
      <c r="H120" s="7">
        <v>50</v>
      </c>
      <c r="I120" s="2" t="s">
        <v>40</v>
      </c>
      <c r="J120" s="2">
        <v>3</v>
      </c>
      <c r="K120" s="2">
        <v>3.2173553912373984</v>
      </c>
      <c r="L120" s="2">
        <v>0.56000000000000005</v>
      </c>
      <c r="M120" s="66">
        <v>0.7</v>
      </c>
      <c r="N120" s="2" t="s">
        <v>9</v>
      </c>
      <c r="O120" s="2" t="str">
        <f t="shared" si="6"/>
        <v>50nc30.56</v>
      </c>
      <c r="P120" s="5" t="str">
        <f t="shared" si="7"/>
        <v>50nc3</v>
      </c>
      <c r="S120">
        <v>118</v>
      </c>
      <c r="T120" t="s">
        <v>53</v>
      </c>
      <c r="U120">
        <v>0.56000000000000005</v>
      </c>
      <c r="V120">
        <v>0.12</v>
      </c>
      <c r="W120">
        <v>5.0020834590519703E-2</v>
      </c>
      <c r="X120">
        <v>1.9908784450492498E-3</v>
      </c>
      <c r="Y120">
        <v>2.7204708277382199</v>
      </c>
      <c r="Z120">
        <v>1.7630927550570299</v>
      </c>
      <c r="AA120">
        <v>3.4799999073789301</v>
      </c>
    </row>
    <row r="121" spans="1:27" hidden="1" x14ac:dyDescent="0.25">
      <c r="A121" s="29">
        <v>0.1075</v>
      </c>
      <c r="B121" s="29">
        <v>4.55547745095084E-2</v>
      </c>
      <c r="C121" s="29">
        <v>1.8224057704847401E-3</v>
      </c>
      <c r="D121" s="29">
        <v>2.7196180372344401</v>
      </c>
      <c r="E121" s="29">
        <v>1.7613402979924999</v>
      </c>
      <c r="F121" s="29">
        <v>3.42999992828359</v>
      </c>
      <c r="G121" s="29">
        <v>5.7067045295511903E-2</v>
      </c>
      <c r="H121" s="7">
        <v>50</v>
      </c>
      <c r="I121" s="2" t="s">
        <v>40</v>
      </c>
      <c r="J121" s="2">
        <v>3</v>
      </c>
      <c r="K121" s="2">
        <v>4.392810535176964</v>
      </c>
      <c r="L121" s="2">
        <v>0.48</v>
      </c>
      <c r="M121" s="66">
        <v>1.1166666666666667</v>
      </c>
      <c r="N121" s="2" t="s">
        <v>9</v>
      </c>
      <c r="O121" s="2" t="str">
        <f t="shared" si="6"/>
        <v>50nc30.48</v>
      </c>
      <c r="P121" s="5" t="str">
        <f t="shared" si="7"/>
        <v>50nc3</v>
      </c>
      <c r="S121">
        <v>119</v>
      </c>
      <c r="T121" t="s">
        <v>53</v>
      </c>
      <c r="U121">
        <v>0.48</v>
      </c>
      <c r="V121">
        <v>0.1075</v>
      </c>
      <c r="W121">
        <v>4.55547745095084E-2</v>
      </c>
      <c r="X121">
        <v>1.8224057704847401E-3</v>
      </c>
      <c r="Y121">
        <v>2.7196180372344401</v>
      </c>
      <c r="Z121">
        <v>1.7613402979924999</v>
      </c>
      <c r="AA121">
        <v>3.42999992828359</v>
      </c>
    </row>
    <row r="122" spans="1:27" hidden="1" x14ac:dyDescent="0.25">
      <c r="A122" s="29">
        <v>0.1075</v>
      </c>
      <c r="B122" s="29">
        <v>4.55547745095084E-2</v>
      </c>
      <c r="C122" s="29">
        <v>1.8224057704847401E-3</v>
      </c>
      <c r="D122" s="29">
        <v>2.7196180372344401</v>
      </c>
      <c r="E122" s="29">
        <v>1.7613402979924999</v>
      </c>
      <c r="F122" s="29">
        <v>3.42999992828359</v>
      </c>
      <c r="G122" s="29">
        <v>5.7067045295511903E-2</v>
      </c>
      <c r="H122" s="7">
        <v>50</v>
      </c>
      <c r="I122" s="2" t="s">
        <v>40</v>
      </c>
      <c r="J122" s="2">
        <v>3</v>
      </c>
      <c r="K122" s="2">
        <v>4.392810535176964</v>
      </c>
      <c r="L122" s="2">
        <v>0.48</v>
      </c>
      <c r="M122" s="66">
        <v>1.1666666666666667</v>
      </c>
      <c r="N122" s="2" t="s">
        <v>9</v>
      </c>
      <c r="O122" s="2" t="str">
        <f t="shared" si="6"/>
        <v>50nc30.48</v>
      </c>
      <c r="P122" s="5" t="str">
        <f t="shared" si="7"/>
        <v>50nc3</v>
      </c>
      <c r="S122">
        <v>120</v>
      </c>
      <c r="T122" t="s">
        <v>53</v>
      </c>
      <c r="U122">
        <v>0.48</v>
      </c>
      <c r="V122">
        <v>0.1075</v>
      </c>
      <c r="W122">
        <v>4.55547745095084E-2</v>
      </c>
      <c r="X122">
        <v>1.8224057704847401E-3</v>
      </c>
      <c r="Y122">
        <v>2.7196180372344401</v>
      </c>
      <c r="Z122">
        <v>1.7613402979924999</v>
      </c>
      <c r="AA122">
        <v>3.42999992828359</v>
      </c>
    </row>
    <row r="123" spans="1:27" hidden="1" x14ac:dyDescent="0.25">
      <c r="A123" s="29">
        <v>0.10375</v>
      </c>
      <c r="B123" s="29">
        <v>4.4186198532700303E-2</v>
      </c>
      <c r="C123" s="29">
        <v>1.77037789986802E-3</v>
      </c>
      <c r="D123" s="29">
        <v>2.71937410168132</v>
      </c>
      <c r="E123" s="29">
        <v>1.76082552069156</v>
      </c>
      <c r="F123" s="29">
        <v>3.4149999348745399</v>
      </c>
      <c r="G123" s="29">
        <v>5.7067045295511903E-2</v>
      </c>
      <c r="H123" s="7">
        <v>50</v>
      </c>
      <c r="I123" s="2" t="s">
        <v>40</v>
      </c>
      <c r="J123" s="2">
        <v>3</v>
      </c>
      <c r="K123" s="2">
        <v>4.9667880438919747</v>
      </c>
      <c r="L123" s="2">
        <v>0.45</v>
      </c>
      <c r="M123" s="66">
        <v>1.3666666666666667</v>
      </c>
      <c r="N123" s="2" t="s">
        <v>9</v>
      </c>
      <c r="O123" s="2" t="str">
        <f t="shared" si="6"/>
        <v>50nc30.45</v>
      </c>
      <c r="P123" s="5" t="str">
        <f t="shared" si="7"/>
        <v>50nc3</v>
      </c>
      <c r="S123">
        <v>121</v>
      </c>
      <c r="T123" t="s">
        <v>53</v>
      </c>
      <c r="U123">
        <v>0.45</v>
      </c>
      <c r="V123">
        <v>0.10375</v>
      </c>
      <c r="W123">
        <v>4.4186198532700303E-2</v>
      </c>
      <c r="X123">
        <v>1.77037789986802E-3</v>
      </c>
      <c r="Y123">
        <v>2.71937410168132</v>
      </c>
      <c r="Z123">
        <v>1.76082552069156</v>
      </c>
      <c r="AA123">
        <v>3.4149999348745399</v>
      </c>
    </row>
    <row r="124" spans="1:27" hidden="1" x14ac:dyDescent="0.25">
      <c r="A124" s="29">
        <v>9.7500000000000003E-2</v>
      </c>
      <c r="B124" s="29">
        <v>4.18748163615782E-2</v>
      </c>
      <c r="C124" s="29">
        <v>1.68208756300487E-3</v>
      </c>
      <c r="D124" s="29">
        <v>2.71898077866331</v>
      </c>
      <c r="E124" s="29">
        <v>1.7599790094930501</v>
      </c>
      <c r="F124" s="29">
        <v>3.3899999462219701</v>
      </c>
      <c r="G124" s="29">
        <v>5.7067045295511903E-2</v>
      </c>
      <c r="H124" s="7">
        <v>50</v>
      </c>
      <c r="I124" s="2" t="s">
        <v>40</v>
      </c>
      <c r="J124" s="2">
        <v>3</v>
      </c>
      <c r="K124" s="2">
        <v>6.0002447159790524</v>
      </c>
      <c r="L124" s="2">
        <v>0.41</v>
      </c>
      <c r="M124" s="66">
        <v>1.8333333333333335</v>
      </c>
      <c r="N124" s="2" t="s">
        <v>9</v>
      </c>
      <c r="O124" s="2" t="str">
        <f t="shared" si="6"/>
        <v>50nc30.41</v>
      </c>
      <c r="P124" s="5" t="str">
        <f t="shared" si="7"/>
        <v>50nc3</v>
      </c>
      <c r="S124">
        <v>122</v>
      </c>
      <c r="T124" t="s">
        <v>53</v>
      </c>
      <c r="U124">
        <v>0.41</v>
      </c>
      <c r="V124">
        <v>9.7500000000000003E-2</v>
      </c>
      <c r="W124">
        <v>4.18748163615782E-2</v>
      </c>
      <c r="X124">
        <v>1.68208756300487E-3</v>
      </c>
      <c r="Y124">
        <v>2.71898077866331</v>
      </c>
      <c r="Z124">
        <v>1.7599790094930501</v>
      </c>
      <c r="AA124">
        <v>3.3899999462219701</v>
      </c>
    </row>
    <row r="125" spans="1:27" hidden="1" x14ac:dyDescent="0.25">
      <c r="A125" s="29">
        <v>9.2499999999999999E-2</v>
      </c>
      <c r="B125" s="29">
        <v>3.99977483215323E-2</v>
      </c>
      <c r="C125" s="29">
        <v>1.61000267583615E-3</v>
      </c>
      <c r="D125" s="29">
        <v>2.71867867938604</v>
      </c>
      <c r="E125" s="29">
        <v>1.7593122352364201</v>
      </c>
      <c r="F125" s="29">
        <v>3.3699999556502198</v>
      </c>
      <c r="G125" s="29">
        <v>5.7067045295511903E-2</v>
      </c>
      <c r="H125" s="7">
        <v>50</v>
      </c>
      <c r="I125" s="2" t="s">
        <v>40</v>
      </c>
      <c r="J125" s="2">
        <v>3</v>
      </c>
      <c r="K125" s="2">
        <v>7.4860684023952908</v>
      </c>
      <c r="L125" s="2">
        <v>0.37</v>
      </c>
      <c r="M125" s="66">
        <v>2.5</v>
      </c>
      <c r="N125" s="2" t="s">
        <v>9</v>
      </c>
      <c r="O125" s="2" t="str">
        <f t="shared" si="6"/>
        <v>50nc30.37</v>
      </c>
      <c r="P125" s="5" t="str">
        <f t="shared" si="7"/>
        <v>50nc3</v>
      </c>
      <c r="S125">
        <v>123</v>
      </c>
      <c r="T125" t="s">
        <v>53</v>
      </c>
      <c r="U125">
        <v>0.37</v>
      </c>
      <c r="V125">
        <v>9.2499999999999999E-2</v>
      </c>
      <c r="W125">
        <v>3.99977483215323E-2</v>
      </c>
      <c r="X125">
        <v>1.61000267583615E-3</v>
      </c>
      <c r="Y125">
        <v>2.71867867938604</v>
      </c>
      <c r="Z125">
        <v>1.7593122352364201</v>
      </c>
      <c r="AA125">
        <v>3.3699999556502198</v>
      </c>
    </row>
    <row r="126" spans="1:27" hidden="1" x14ac:dyDescent="0.25">
      <c r="A126" s="29">
        <v>8.6249999999999993E-2</v>
      </c>
      <c r="B126" s="29">
        <v>3.7615579851858802E-2</v>
      </c>
      <c r="C126" s="29">
        <v>1.5180309619891E-3</v>
      </c>
      <c r="D126" s="29">
        <v>2.7183177313137201</v>
      </c>
      <c r="E126" s="29">
        <v>1.7584920018678201</v>
      </c>
      <c r="F126" s="29">
        <v>3.3449999679128299</v>
      </c>
      <c r="G126" s="29">
        <v>5.7067045295511903E-2</v>
      </c>
      <c r="H126" s="7">
        <v>50</v>
      </c>
      <c r="I126" s="2" t="s">
        <v>40</v>
      </c>
      <c r="J126" s="2">
        <v>3</v>
      </c>
      <c r="K126" s="2">
        <v>9.7567025231071316</v>
      </c>
      <c r="L126" s="2">
        <v>0.32</v>
      </c>
      <c r="M126" s="66">
        <v>3.9666666666666672</v>
      </c>
      <c r="N126" s="2" t="s">
        <v>9</v>
      </c>
      <c r="O126" s="2" t="str">
        <f t="shared" si="6"/>
        <v>50nc30.32</v>
      </c>
      <c r="P126" s="5" t="str">
        <f t="shared" si="7"/>
        <v>50nc3</v>
      </c>
      <c r="S126">
        <v>124</v>
      </c>
      <c r="T126" t="s">
        <v>53</v>
      </c>
      <c r="U126">
        <v>0.32</v>
      </c>
      <c r="V126">
        <v>8.6249999999999993E-2</v>
      </c>
      <c r="W126">
        <v>3.7615579851858802E-2</v>
      </c>
      <c r="X126">
        <v>1.5180309619891E-3</v>
      </c>
      <c r="Y126">
        <v>2.7183177313137201</v>
      </c>
      <c r="Z126">
        <v>1.7584920018678201</v>
      </c>
      <c r="AA126">
        <v>3.3449999679128299</v>
      </c>
    </row>
    <row r="127" spans="1:27" hidden="1" x14ac:dyDescent="0.25">
      <c r="A127" s="29">
        <v>8.1250000000000003E-2</v>
      </c>
      <c r="B127" s="29">
        <v>3.5680498389419203E-2</v>
      </c>
      <c r="C127" s="29">
        <v>1.4429228340896399E-3</v>
      </c>
      <c r="D127" s="29">
        <v>2.7180430676041101</v>
      </c>
      <c r="E127" s="29">
        <v>1.7578465472534399</v>
      </c>
      <c r="F127" s="29">
        <v>3.3249999781379498</v>
      </c>
      <c r="G127" s="29">
        <v>5.7067045295511903E-2</v>
      </c>
      <c r="H127" s="7">
        <v>50</v>
      </c>
      <c r="I127" s="2" t="s">
        <v>40</v>
      </c>
      <c r="J127" s="2">
        <v>3</v>
      </c>
      <c r="K127" s="2">
        <v>13.532191770263855</v>
      </c>
      <c r="L127" s="2">
        <v>0.27</v>
      </c>
      <c r="M127" s="66">
        <v>7.3333333333333339</v>
      </c>
      <c r="N127" s="2" t="s">
        <v>9</v>
      </c>
      <c r="O127" s="2" t="str">
        <f t="shared" si="6"/>
        <v>50nc30.27</v>
      </c>
      <c r="P127" s="5" t="str">
        <f t="shared" si="7"/>
        <v>50nc3</v>
      </c>
      <c r="S127">
        <v>125</v>
      </c>
      <c r="T127" t="s">
        <v>53</v>
      </c>
      <c r="U127">
        <v>0.27</v>
      </c>
      <c r="V127">
        <v>8.1250000000000003E-2</v>
      </c>
      <c r="W127">
        <v>3.5680498389419203E-2</v>
      </c>
      <c r="X127">
        <v>1.4429228340896399E-3</v>
      </c>
      <c r="Y127">
        <v>2.7180430676041101</v>
      </c>
      <c r="Z127">
        <v>1.7578465472534399</v>
      </c>
      <c r="AA127">
        <v>3.3249999781379498</v>
      </c>
    </row>
    <row r="128" spans="1:27" hidden="1" x14ac:dyDescent="0.25">
      <c r="A128" s="29">
        <v>7.6249999999999998E-2</v>
      </c>
      <c r="B128" s="29">
        <v>3.3718703787100297E-2</v>
      </c>
      <c r="C128" s="29">
        <v>1.36641891476497E-3</v>
      </c>
      <c r="D128" s="29">
        <v>2.71778162734075</v>
      </c>
      <c r="E128" s="29">
        <v>1.7572107629475999</v>
      </c>
      <c r="F128" s="29">
        <v>3.3049999887654602</v>
      </c>
      <c r="G128" s="29">
        <v>5.7067045295511903E-2</v>
      </c>
      <c r="H128" s="7">
        <v>50</v>
      </c>
      <c r="I128" s="2" t="s">
        <v>40</v>
      </c>
      <c r="J128" s="2">
        <v>3</v>
      </c>
      <c r="K128" s="2">
        <v>20.160222757318721</v>
      </c>
      <c r="L128" s="2">
        <v>0.22</v>
      </c>
      <c r="M128" s="66">
        <v>15.466666666666672</v>
      </c>
      <c r="N128" s="2" t="s">
        <v>9</v>
      </c>
      <c r="O128" s="2" t="str">
        <f t="shared" si="6"/>
        <v>50nc30.22</v>
      </c>
      <c r="P128" s="5" t="str">
        <f t="shared" si="7"/>
        <v>50nc3</v>
      </c>
      <c r="S128">
        <v>126</v>
      </c>
      <c r="T128" t="s">
        <v>53</v>
      </c>
      <c r="U128">
        <v>0.22</v>
      </c>
      <c r="V128">
        <v>7.6249999999999998E-2</v>
      </c>
      <c r="W128">
        <v>3.3718703787100297E-2</v>
      </c>
      <c r="X128">
        <v>1.36641891476497E-3</v>
      </c>
      <c r="Y128">
        <v>2.71778162734075</v>
      </c>
      <c r="Z128">
        <v>1.7572107629475999</v>
      </c>
      <c r="AA128">
        <v>3.3049999887654602</v>
      </c>
    </row>
    <row r="129" spans="1:27" ht="15.75" hidden="1" thickBot="1" x14ac:dyDescent="0.3">
      <c r="A129" s="30">
        <v>7.0000000000000007E-2</v>
      </c>
      <c r="B129" s="30">
        <v>3.1227977495534302E-2</v>
      </c>
      <c r="C129" s="30">
        <v>1.2687750916797701E-3</v>
      </c>
      <c r="D129" s="30">
        <v>2.7174744378227298</v>
      </c>
      <c r="E129" s="30">
        <v>1.7564298186002301</v>
      </c>
      <c r="F129" s="30">
        <v>3.2800000026696901</v>
      </c>
      <c r="G129" s="30">
        <v>5.7067045295511903E-2</v>
      </c>
      <c r="H129" s="8">
        <v>50</v>
      </c>
      <c r="I129" s="3" t="s">
        <v>40</v>
      </c>
      <c r="J129" s="3">
        <v>3</v>
      </c>
      <c r="K129" s="3">
        <v>38.403000258213346</v>
      </c>
      <c r="L129" s="3">
        <v>0.16</v>
      </c>
      <c r="M129" s="67">
        <v>58.116666666666674</v>
      </c>
      <c r="N129" s="3" t="s">
        <v>9</v>
      </c>
      <c r="O129" s="3" t="str">
        <f t="shared" si="6"/>
        <v>50nc30.16</v>
      </c>
      <c r="P129" s="5" t="str">
        <f t="shared" si="7"/>
        <v>50nc3</v>
      </c>
      <c r="S129">
        <v>127</v>
      </c>
      <c r="T129" t="s">
        <v>53</v>
      </c>
      <c r="U129">
        <v>0.16</v>
      </c>
      <c r="V129">
        <v>7.0000000000000007E-2</v>
      </c>
      <c r="W129">
        <v>3.1227977495534302E-2</v>
      </c>
      <c r="X129">
        <v>1.2687750916797701E-3</v>
      </c>
      <c r="Y129">
        <v>2.7174744378227298</v>
      </c>
      <c r="Z129">
        <v>1.7564298186002301</v>
      </c>
      <c r="AA129">
        <v>3.2800000026696901</v>
      </c>
    </row>
    <row r="130" spans="1:27" hidden="1" x14ac:dyDescent="0.25">
      <c r="A130" s="28">
        <v>0.1925</v>
      </c>
      <c r="B130" s="28">
        <v>5.9115772999370701E-2</v>
      </c>
      <c r="C130" s="28">
        <v>2.6414541960173301E-3</v>
      </c>
      <c r="D130" s="28">
        <v>2.64300282321914</v>
      </c>
      <c r="E130" s="28">
        <v>1.76402900978217</v>
      </c>
      <c r="F130" s="28">
        <v>3.7699993789185999</v>
      </c>
      <c r="G130" s="28">
        <v>5.6958133297651002E-2</v>
      </c>
      <c r="H130" s="6">
        <v>70</v>
      </c>
      <c r="I130" s="1" t="s">
        <v>40</v>
      </c>
      <c r="J130" s="1">
        <v>3</v>
      </c>
      <c r="K130" s="1">
        <v>1.3981341169281365</v>
      </c>
      <c r="L130" s="1">
        <v>0.85</v>
      </c>
      <c r="M130" s="1">
        <v>5.0000000000000001E-3</v>
      </c>
      <c r="N130" s="1" t="s">
        <v>10</v>
      </c>
      <c r="O130" s="1" t="str">
        <f t="shared" ref="O130:O193" si="8">H130&amp;I130&amp;J130&amp;L130</f>
        <v>70nc30.85</v>
      </c>
      <c r="P130" s="5" t="str">
        <f t="shared" ref="P130:P193" si="9">H130&amp;I130&amp;J130</f>
        <v>70nc3</v>
      </c>
      <c r="S130">
        <v>128</v>
      </c>
      <c r="T130" t="s">
        <v>55</v>
      </c>
      <c r="U130">
        <v>0.85</v>
      </c>
      <c r="V130">
        <v>0.1925</v>
      </c>
      <c r="W130">
        <v>5.9115772999370701E-2</v>
      </c>
      <c r="X130">
        <v>2.6414541960173301E-3</v>
      </c>
      <c r="Y130">
        <v>2.64300282321914</v>
      </c>
      <c r="Z130">
        <v>1.76402900978217</v>
      </c>
      <c r="AA130">
        <v>3.7699993789185999</v>
      </c>
    </row>
    <row r="131" spans="1:27" hidden="1" x14ac:dyDescent="0.25">
      <c r="A131" s="29">
        <v>0.18</v>
      </c>
      <c r="B131" s="29">
        <v>5.6338732761464803E-2</v>
      </c>
      <c r="C131" s="29">
        <v>2.5234944299167002E-3</v>
      </c>
      <c r="D131" s="29">
        <v>2.6430010126038499</v>
      </c>
      <c r="E131" s="29">
        <v>1.76189492663603</v>
      </c>
      <c r="F131" s="29">
        <v>3.7199994111981698</v>
      </c>
      <c r="G131" s="29">
        <v>5.6958133297651002E-2</v>
      </c>
      <c r="H131" s="7">
        <v>70</v>
      </c>
      <c r="I131" s="2" t="s">
        <v>40</v>
      </c>
      <c r="J131" s="2">
        <v>3</v>
      </c>
      <c r="K131" s="2">
        <v>1.5309130144225673</v>
      </c>
      <c r="L131" s="2">
        <v>0.81</v>
      </c>
      <c r="M131" s="2">
        <v>3.8333333333333316E-2</v>
      </c>
      <c r="N131" s="2" t="s">
        <v>10</v>
      </c>
      <c r="O131" s="2" t="str">
        <f t="shared" si="8"/>
        <v>70nc30.81</v>
      </c>
      <c r="P131" s="5" t="str">
        <f t="shared" si="9"/>
        <v>70nc3</v>
      </c>
      <c r="S131">
        <v>129</v>
      </c>
      <c r="T131" t="s">
        <v>55</v>
      </c>
      <c r="U131">
        <v>0.81</v>
      </c>
      <c r="V131">
        <v>0.18</v>
      </c>
      <c r="W131">
        <v>5.6338732761464803E-2</v>
      </c>
      <c r="X131">
        <v>2.5234944299167002E-3</v>
      </c>
      <c r="Y131">
        <v>2.6430010126038499</v>
      </c>
      <c r="Z131">
        <v>1.76189492663603</v>
      </c>
      <c r="AA131">
        <v>3.7199994111981698</v>
      </c>
    </row>
    <row r="132" spans="1:27" hidden="1" x14ac:dyDescent="0.25">
      <c r="A132" s="29">
        <v>0.16875000000000001</v>
      </c>
      <c r="B132" s="29">
        <v>5.3742162180604902E-2</v>
      </c>
      <c r="C132" s="29">
        <v>2.41260355010734E-3</v>
      </c>
      <c r="D132" s="29">
        <v>2.6430133781365699</v>
      </c>
      <c r="E132" s="29">
        <v>1.7600104070656399</v>
      </c>
      <c r="F132" s="29">
        <v>3.6749994417479801</v>
      </c>
      <c r="G132" s="29">
        <v>5.6958133297651002E-2</v>
      </c>
      <c r="H132" s="7">
        <v>70</v>
      </c>
      <c r="I132" s="2" t="s">
        <v>40</v>
      </c>
      <c r="J132" s="2">
        <v>3</v>
      </c>
      <c r="K132" s="2">
        <v>1.6958731389007848</v>
      </c>
      <c r="L132" s="2">
        <v>0.77</v>
      </c>
      <c r="M132" s="2">
        <v>5.833333333333332E-2</v>
      </c>
      <c r="N132" s="2" t="s">
        <v>10</v>
      </c>
      <c r="O132" s="2" t="str">
        <f t="shared" si="8"/>
        <v>70nc30.77</v>
      </c>
      <c r="P132" s="5" t="str">
        <f t="shared" si="9"/>
        <v>70nc3</v>
      </c>
      <c r="S132">
        <v>130</v>
      </c>
      <c r="T132" t="s">
        <v>55</v>
      </c>
      <c r="U132">
        <v>0.77</v>
      </c>
      <c r="V132">
        <v>0.16875000000000001</v>
      </c>
      <c r="W132">
        <v>5.3742162180604902E-2</v>
      </c>
      <c r="X132">
        <v>2.41260355010734E-3</v>
      </c>
      <c r="Y132">
        <v>2.6430133781365699</v>
      </c>
      <c r="Z132">
        <v>1.7600104070656399</v>
      </c>
      <c r="AA132">
        <v>3.6749994417479801</v>
      </c>
    </row>
    <row r="133" spans="1:27" hidden="1" x14ac:dyDescent="0.25">
      <c r="A133" s="29">
        <v>0.15625</v>
      </c>
      <c r="B133" s="29">
        <v>5.0743850358731003E-2</v>
      </c>
      <c r="C133" s="29">
        <v>2.2838366310665198E-3</v>
      </c>
      <c r="D133" s="29">
        <v>2.6430485500316698</v>
      </c>
      <c r="E133" s="29">
        <v>1.7579580331129401</v>
      </c>
      <c r="F133" s="29">
        <v>3.6249994775609302</v>
      </c>
      <c r="G133" s="29">
        <v>5.6958133297651002E-2</v>
      </c>
      <c r="H133" s="7">
        <v>70</v>
      </c>
      <c r="I133" s="2" t="s">
        <v>40</v>
      </c>
      <c r="J133" s="2">
        <v>3</v>
      </c>
      <c r="K133" s="2">
        <v>1.9063031589051078</v>
      </c>
      <c r="L133" s="2">
        <v>0.72</v>
      </c>
      <c r="M133" s="2">
        <v>7.4999999999999997E-2</v>
      </c>
      <c r="N133" s="2" t="s">
        <v>10</v>
      </c>
      <c r="O133" s="2" t="str">
        <f t="shared" si="8"/>
        <v>70nc30.72</v>
      </c>
      <c r="P133" s="5" t="str">
        <f t="shared" si="9"/>
        <v>70nc3</v>
      </c>
      <c r="S133">
        <v>131</v>
      </c>
      <c r="T133" t="s">
        <v>55</v>
      </c>
      <c r="U133">
        <v>0.72</v>
      </c>
      <c r="V133">
        <v>0.15625</v>
      </c>
      <c r="W133">
        <v>5.0743850358731003E-2</v>
      </c>
      <c r="X133">
        <v>2.2838366310665198E-3</v>
      </c>
      <c r="Y133">
        <v>2.6430485500316698</v>
      </c>
      <c r="Z133">
        <v>1.7579580331129401</v>
      </c>
      <c r="AA133">
        <v>3.6249994775609302</v>
      </c>
    </row>
    <row r="134" spans="1:27" hidden="1" x14ac:dyDescent="0.25">
      <c r="A134" s="29">
        <v>0.14624999999999999</v>
      </c>
      <c r="B134" s="29">
        <v>4.8255450613064403E-2</v>
      </c>
      <c r="C134" s="29">
        <v>2.1763853293340499E-3</v>
      </c>
      <c r="D134" s="29">
        <v>2.6430973937637998</v>
      </c>
      <c r="E134" s="29">
        <v>1.7563486081062401</v>
      </c>
      <c r="F134" s="29">
        <v>3.5849995077996999</v>
      </c>
      <c r="G134" s="29">
        <v>5.6958133297651002E-2</v>
      </c>
      <c r="H134" s="7">
        <v>70</v>
      </c>
      <c r="I134" s="2" t="s">
        <v>40</v>
      </c>
      <c r="J134" s="2">
        <v>3</v>
      </c>
      <c r="K134" s="2">
        <v>2.177931884716227</v>
      </c>
      <c r="L134" s="2">
        <v>0.68</v>
      </c>
      <c r="M134" s="2">
        <v>9.166666666666666E-2</v>
      </c>
      <c r="N134" s="2" t="s">
        <v>10</v>
      </c>
      <c r="O134" s="2" t="str">
        <f t="shared" si="8"/>
        <v>70nc30.68</v>
      </c>
      <c r="P134" s="5" t="str">
        <f t="shared" si="9"/>
        <v>70nc3</v>
      </c>
      <c r="S134">
        <v>132</v>
      </c>
      <c r="T134" t="s">
        <v>55</v>
      </c>
      <c r="U134">
        <v>0.68</v>
      </c>
      <c r="V134">
        <v>0.14624999999999999</v>
      </c>
      <c r="W134">
        <v>4.8255450613064403E-2</v>
      </c>
      <c r="X134">
        <v>2.1763853293340499E-3</v>
      </c>
      <c r="Y134">
        <v>2.6430973937637998</v>
      </c>
      <c r="Z134">
        <v>1.7563486081062401</v>
      </c>
      <c r="AA134">
        <v>3.5849995077996999</v>
      </c>
    </row>
    <row r="135" spans="1:27" hidden="1" x14ac:dyDescent="0.25">
      <c r="A135" s="29">
        <v>0.13625000000000001</v>
      </c>
      <c r="B135" s="29">
        <v>4.5683672038119398E-2</v>
      </c>
      <c r="C135" s="29">
        <v>2.0647817885685099E-3</v>
      </c>
      <c r="D135" s="29">
        <v>2.6431687369834602</v>
      </c>
      <c r="E135" s="29">
        <v>1.75476892606595</v>
      </c>
      <c r="F135" s="29">
        <v>3.5449995396267102</v>
      </c>
      <c r="G135" s="29">
        <v>5.6958133297651002E-2</v>
      </c>
      <c r="H135" s="7">
        <v>70</v>
      </c>
      <c r="I135" s="2" t="s">
        <v>40</v>
      </c>
      <c r="J135" s="2">
        <v>3</v>
      </c>
      <c r="K135" s="2">
        <v>2.549054932023846</v>
      </c>
      <c r="L135" s="2">
        <v>0.63</v>
      </c>
      <c r="M135" s="2">
        <v>0.11666666666666667</v>
      </c>
      <c r="N135" s="2" t="s">
        <v>10</v>
      </c>
      <c r="O135" s="2" t="str">
        <f t="shared" si="8"/>
        <v>70nc30.63</v>
      </c>
      <c r="P135" s="5" t="str">
        <f t="shared" si="9"/>
        <v>70nc3</v>
      </c>
      <c r="S135">
        <v>133</v>
      </c>
      <c r="T135" t="s">
        <v>55</v>
      </c>
      <c r="U135">
        <v>0.63</v>
      </c>
      <c r="V135">
        <v>0.13625000000000001</v>
      </c>
      <c r="W135">
        <v>4.5683672038119398E-2</v>
      </c>
      <c r="X135">
        <v>2.0647817885685099E-3</v>
      </c>
      <c r="Y135">
        <v>2.6431687369834602</v>
      </c>
      <c r="Z135">
        <v>1.75476892606595</v>
      </c>
      <c r="AA135">
        <v>3.5449995396267102</v>
      </c>
    </row>
    <row r="136" spans="1:27" hidden="1" x14ac:dyDescent="0.25">
      <c r="A136" s="29">
        <v>0.12375</v>
      </c>
      <c r="B136" s="29">
        <v>4.2346258986230199E-2</v>
      </c>
      <c r="C136" s="29">
        <v>1.91912665279077E-3</v>
      </c>
      <c r="D136" s="29">
        <v>2.64329574352303</v>
      </c>
      <c r="E136" s="29">
        <v>1.75283742310438</v>
      </c>
      <c r="F136" s="29">
        <v>3.4949995819462001</v>
      </c>
      <c r="G136" s="29">
        <v>5.6958133297651002E-2</v>
      </c>
      <c r="H136" s="7">
        <v>70</v>
      </c>
      <c r="I136" s="2" t="s">
        <v>40</v>
      </c>
      <c r="J136" s="2">
        <v>3</v>
      </c>
      <c r="K136" s="2">
        <v>3.059498167629644</v>
      </c>
      <c r="L136" s="2">
        <v>0.56999999999999995</v>
      </c>
      <c r="M136" s="2">
        <v>0.15999999999999998</v>
      </c>
      <c r="N136" s="2" t="s">
        <v>10</v>
      </c>
      <c r="O136" s="2" t="str">
        <f t="shared" si="8"/>
        <v>70nc30.57</v>
      </c>
      <c r="P136" s="5" t="str">
        <f t="shared" si="9"/>
        <v>70nc3</v>
      </c>
      <c r="S136">
        <v>134</v>
      </c>
      <c r="T136" t="s">
        <v>55</v>
      </c>
      <c r="U136">
        <v>0.56999999999999995</v>
      </c>
      <c r="V136">
        <v>0.12375</v>
      </c>
      <c r="W136">
        <v>4.2346258986230199E-2</v>
      </c>
      <c r="X136">
        <v>1.91912665279077E-3</v>
      </c>
      <c r="Y136">
        <v>2.64329574352303</v>
      </c>
      <c r="Z136">
        <v>1.75283742310438</v>
      </c>
      <c r="AA136">
        <v>3.4949995819462001</v>
      </c>
    </row>
    <row r="137" spans="1:27" hidden="1" x14ac:dyDescent="0.25">
      <c r="A137" s="29">
        <v>0.11375</v>
      </c>
      <c r="B137" s="29">
        <v>3.9573514995003202E-2</v>
      </c>
      <c r="C137" s="29">
        <v>1.7974164927694199E-3</v>
      </c>
      <c r="D137" s="29">
        <v>2.64343291373737</v>
      </c>
      <c r="E137" s="29">
        <v>1.75132775111619</v>
      </c>
      <c r="F137" s="29">
        <v>3.45499961812581</v>
      </c>
      <c r="G137" s="29">
        <v>5.6958133297651002E-2</v>
      </c>
      <c r="H137" s="7">
        <v>70</v>
      </c>
      <c r="I137" s="2" t="s">
        <v>40</v>
      </c>
      <c r="J137" s="2">
        <v>3</v>
      </c>
      <c r="K137" s="2">
        <v>3.836471073507171</v>
      </c>
      <c r="L137" s="2">
        <v>0.51</v>
      </c>
      <c r="M137" s="2">
        <v>0.23333333333333334</v>
      </c>
      <c r="N137" s="2" t="s">
        <v>10</v>
      </c>
      <c r="O137" s="2" t="str">
        <f t="shared" si="8"/>
        <v>70nc30.51</v>
      </c>
      <c r="P137" s="5" t="str">
        <f t="shared" si="9"/>
        <v>70nc3</v>
      </c>
      <c r="S137">
        <v>135</v>
      </c>
      <c r="T137" t="s">
        <v>55</v>
      </c>
      <c r="U137">
        <v>0.51</v>
      </c>
      <c r="V137">
        <v>0.11375</v>
      </c>
      <c r="W137">
        <v>3.9573514995003202E-2</v>
      </c>
      <c r="X137">
        <v>1.7974164927694199E-3</v>
      </c>
      <c r="Y137">
        <v>2.64343291373737</v>
      </c>
      <c r="Z137">
        <v>1.75132775111619</v>
      </c>
      <c r="AA137">
        <v>3.45499961812581</v>
      </c>
    </row>
    <row r="138" spans="1:27" hidden="1" x14ac:dyDescent="0.25">
      <c r="A138" s="29">
        <v>0.10249999999999999</v>
      </c>
      <c r="B138" s="29">
        <v>3.6339407206674799E-2</v>
      </c>
      <c r="C138" s="29">
        <v>1.65466952350898E-3</v>
      </c>
      <c r="D138" s="29">
        <v>2.6436313037122301</v>
      </c>
      <c r="E138" s="29">
        <v>1.7496683184650701</v>
      </c>
      <c r="F138" s="29">
        <v>3.4099996617039898</v>
      </c>
      <c r="G138" s="29">
        <v>5.6958133297651002E-2</v>
      </c>
      <c r="H138" s="7">
        <v>70</v>
      </c>
      <c r="I138" s="2" t="s">
        <v>40</v>
      </c>
      <c r="J138" s="2">
        <v>3</v>
      </c>
      <c r="K138" s="2">
        <v>5.1075562987798655</v>
      </c>
      <c r="L138" s="2">
        <v>0.44</v>
      </c>
      <c r="M138" s="2">
        <v>0.34999999999999992</v>
      </c>
      <c r="N138" s="2" t="s">
        <v>10</v>
      </c>
      <c r="O138" s="2" t="str">
        <f t="shared" si="8"/>
        <v>70nc30.44</v>
      </c>
      <c r="P138" s="5" t="str">
        <f t="shared" si="9"/>
        <v>70nc3</v>
      </c>
      <c r="S138">
        <v>136</v>
      </c>
      <c r="T138" t="s">
        <v>55</v>
      </c>
      <c r="U138">
        <v>0.44</v>
      </c>
      <c r="V138">
        <v>0.10249999999999999</v>
      </c>
      <c r="W138">
        <v>3.6339407206674799E-2</v>
      </c>
      <c r="X138">
        <v>1.65466952350898E-3</v>
      </c>
      <c r="Y138">
        <v>2.6436313037122301</v>
      </c>
      <c r="Z138">
        <v>1.7496683184650701</v>
      </c>
      <c r="AA138">
        <v>3.4099996617039898</v>
      </c>
    </row>
    <row r="139" spans="1:27" hidden="1" x14ac:dyDescent="0.25">
      <c r="A139" s="29">
        <v>9.8750000000000004E-2</v>
      </c>
      <c r="B139" s="29">
        <v>3.52333393144812E-2</v>
      </c>
      <c r="C139" s="29">
        <v>1.6056593430968001E-3</v>
      </c>
      <c r="D139" s="29">
        <v>2.6437089692407398</v>
      </c>
      <c r="E139" s="29">
        <v>1.7491245531667401</v>
      </c>
      <c r="F139" s="29">
        <v>3.3949996769933999</v>
      </c>
      <c r="G139" s="29">
        <v>5.6958133297651002E-2</v>
      </c>
      <c r="H139" s="7">
        <v>70</v>
      </c>
      <c r="I139" s="2" t="s">
        <v>40</v>
      </c>
      <c r="J139" s="2">
        <v>3</v>
      </c>
      <c r="K139" s="2">
        <v>6.0505248481856055</v>
      </c>
      <c r="L139" s="2">
        <v>0.41</v>
      </c>
      <c r="M139" s="2">
        <v>0.56666666666666665</v>
      </c>
      <c r="N139" s="2" t="s">
        <v>10</v>
      </c>
      <c r="O139" s="2" t="str">
        <f t="shared" si="8"/>
        <v>70nc30.41</v>
      </c>
      <c r="P139" s="5" t="str">
        <f t="shared" si="9"/>
        <v>70nc3</v>
      </c>
      <c r="S139">
        <v>137</v>
      </c>
      <c r="T139" t="s">
        <v>55</v>
      </c>
      <c r="U139">
        <v>0.41</v>
      </c>
      <c r="V139">
        <v>9.8750000000000004E-2</v>
      </c>
      <c r="W139">
        <v>3.52333393144812E-2</v>
      </c>
      <c r="X139">
        <v>1.6056593430968001E-3</v>
      </c>
      <c r="Y139">
        <v>2.6437089692407398</v>
      </c>
      <c r="Z139">
        <v>1.7491245531667401</v>
      </c>
      <c r="AA139">
        <v>3.3949996769933999</v>
      </c>
    </row>
    <row r="140" spans="1:27" hidden="1" x14ac:dyDescent="0.25">
      <c r="A140" s="29">
        <v>9.375E-2</v>
      </c>
      <c r="B140" s="29">
        <v>3.3736106604425699E-2</v>
      </c>
      <c r="C140" s="29">
        <v>1.5391642574851701E-3</v>
      </c>
      <c r="D140" s="29">
        <v>2.64382225749315</v>
      </c>
      <c r="E140" s="29">
        <v>1.74840696408017</v>
      </c>
      <c r="F140" s="29">
        <v>3.3749996980368899</v>
      </c>
      <c r="G140" s="29">
        <v>5.6958133297651002E-2</v>
      </c>
      <c r="H140" s="7">
        <v>70</v>
      </c>
      <c r="I140" s="2" t="s">
        <v>40</v>
      </c>
      <c r="J140" s="2">
        <v>3</v>
      </c>
      <c r="K140" s="2">
        <v>7.4101314423757545</v>
      </c>
      <c r="L140" s="2">
        <v>0.37</v>
      </c>
      <c r="M140" s="2">
        <v>0.91666666666666652</v>
      </c>
      <c r="N140" s="2" t="s">
        <v>10</v>
      </c>
      <c r="O140" s="2" t="str">
        <f t="shared" si="8"/>
        <v>70nc30.37</v>
      </c>
      <c r="P140" s="5" t="str">
        <f t="shared" si="9"/>
        <v>70nc3</v>
      </c>
      <c r="S140">
        <v>138</v>
      </c>
      <c r="T140" t="s">
        <v>55</v>
      </c>
      <c r="U140">
        <v>0.37</v>
      </c>
      <c r="V140">
        <v>9.375E-2</v>
      </c>
      <c r="W140">
        <v>3.3736106604425699E-2</v>
      </c>
      <c r="X140">
        <v>1.5391642574851701E-3</v>
      </c>
      <c r="Y140">
        <v>2.64382225749315</v>
      </c>
      <c r="Z140">
        <v>1.74840696408017</v>
      </c>
      <c r="AA140">
        <v>3.3749996980368899</v>
      </c>
    </row>
    <row r="141" spans="1:27" hidden="1" x14ac:dyDescent="0.25">
      <c r="A141" s="29">
        <v>8.8749999999999996E-2</v>
      </c>
      <c r="B141" s="29">
        <v>3.22126353058797E-2</v>
      </c>
      <c r="C141" s="29">
        <v>1.4713262305929399E-3</v>
      </c>
      <c r="D141" s="29">
        <v>2.6439472949829099</v>
      </c>
      <c r="E141" s="29">
        <v>1.7476979773191701</v>
      </c>
      <c r="F141" s="29">
        <v>3.3549997198902801</v>
      </c>
      <c r="G141" s="29">
        <v>5.6958133297651002E-2</v>
      </c>
      <c r="H141" s="7">
        <v>70</v>
      </c>
      <c r="I141" s="2" t="s">
        <v>40</v>
      </c>
      <c r="J141" s="2">
        <v>3</v>
      </c>
      <c r="K141" s="2">
        <v>9.3901039121768317</v>
      </c>
      <c r="L141" s="2">
        <v>0.33</v>
      </c>
      <c r="M141" s="2">
        <v>1.3833333333333333</v>
      </c>
      <c r="N141" s="2" t="s">
        <v>10</v>
      </c>
      <c r="O141" s="2" t="str">
        <f t="shared" si="8"/>
        <v>70nc30.33</v>
      </c>
      <c r="P141" s="5" t="str">
        <f t="shared" si="9"/>
        <v>70nc3</v>
      </c>
      <c r="S141">
        <v>139</v>
      </c>
      <c r="T141" t="s">
        <v>55</v>
      </c>
      <c r="U141">
        <v>0.33</v>
      </c>
      <c r="V141">
        <v>8.8749999999999996E-2</v>
      </c>
      <c r="W141">
        <v>3.22126353058797E-2</v>
      </c>
      <c r="X141">
        <v>1.4713262305929399E-3</v>
      </c>
      <c r="Y141">
        <v>2.6439472949829099</v>
      </c>
      <c r="Z141">
        <v>1.7476979773191701</v>
      </c>
      <c r="AA141">
        <v>3.3549997198902801</v>
      </c>
    </row>
    <row r="142" spans="1:27" hidden="1" x14ac:dyDescent="0.25">
      <c r="A142" s="29">
        <v>8.2500000000000004E-2</v>
      </c>
      <c r="B142" s="29">
        <v>3.0270447114527602E-2</v>
      </c>
      <c r="C142" s="29">
        <v>1.3845874585512001E-3</v>
      </c>
      <c r="D142" s="29">
        <v>2.6441211876941599</v>
      </c>
      <c r="E142" s="29">
        <v>1.74682402553758</v>
      </c>
      <c r="F142" s="29">
        <v>3.3299997484561898</v>
      </c>
      <c r="G142" s="29">
        <v>5.6958133297651002E-2</v>
      </c>
      <c r="H142" s="7">
        <v>70</v>
      </c>
      <c r="I142" s="2" t="s">
        <v>40</v>
      </c>
      <c r="J142" s="2">
        <v>3</v>
      </c>
      <c r="K142" s="2">
        <v>12.661472790194056</v>
      </c>
      <c r="L142" s="2">
        <v>0.28000000000000003</v>
      </c>
      <c r="M142" s="2">
        <v>1.9166666666666667</v>
      </c>
      <c r="N142" s="2" t="s">
        <v>10</v>
      </c>
      <c r="O142" s="2" t="str">
        <f t="shared" si="8"/>
        <v>70nc30.28</v>
      </c>
      <c r="P142" s="5" t="str">
        <f t="shared" si="9"/>
        <v>70nc3</v>
      </c>
      <c r="S142">
        <v>140</v>
      </c>
      <c r="T142" t="s">
        <v>55</v>
      </c>
      <c r="U142">
        <v>0.28000000000000003</v>
      </c>
      <c r="V142">
        <v>8.2500000000000004E-2</v>
      </c>
      <c r="W142">
        <v>3.0270447114527602E-2</v>
      </c>
      <c r="X142">
        <v>1.3845874585512001E-3</v>
      </c>
      <c r="Y142">
        <v>2.6441211876941599</v>
      </c>
      <c r="Z142">
        <v>1.74682402553758</v>
      </c>
      <c r="AA142">
        <v>3.3299997484561898</v>
      </c>
    </row>
    <row r="143" spans="1:27" hidden="1" x14ac:dyDescent="0.25">
      <c r="A143" s="29">
        <v>7.7499999999999999E-2</v>
      </c>
      <c r="B143" s="29">
        <v>2.8685626903759601E-2</v>
      </c>
      <c r="C143" s="29">
        <v>1.3135998140384199E-3</v>
      </c>
      <c r="D143" s="29">
        <v>2.6442752689260098</v>
      </c>
      <c r="E143" s="29">
        <v>1.7461348396357601</v>
      </c>
      <c r="F143" s="29">
        <v>3.3099997724098902</v>
      </c>
      <c r="G143" s="29">
        <v>5.6958133297651002E-2</v>
      </c>
      <c r="H143" s="7">
        <v>70</v>
      </c>
      <c r="I143" s="2" t="s">
        <v>40</v>
      </c>
      <c r="J143" s="2">
        <v>3</v>
      </c>
      <c r="K143" s="2">
        <v>18.420552746004898</v>
      </c>
      <c r="L143" s="2">
        <v>0.23</v>
      </c>
      <c r="M143" s="2">
        <v>2.9833333333333338</v>
      </c>
      <c r="N143" s="2" t="s">
        <v>10</v>
      </c>
      <c r="O143" s="2" t="str">
        <f t="shared" si="8"/>
        <v>70nc30.23</v>
      </c>
      <c r="P143" s="5" t="str">
        <f t="shared" si="9"/>
        <v>70nc3</v>
      </c>
      <c r="S143">
        <v>141</v>
      </c>
      <c r="T143" t="s">
        <v>55</v>
      </c>
      <c r="U143">
        <v>0.23</v>
      </c>
      <c r="V143">
        <v>7.7499999999999999E-2</v>
      </c>
      <c r="W143">
        <v>2.8685626903759601E-2</v>
      </c>
      <c r="X143">
        <v>1.3135998140384199E-3</v>
      </c>
      <c r="Y143">
        <v>2.6442752689260098</v>
      </c>
      <c r="Z143">
        <v>1.7461348396357601</v>
      </c>
      <c r="AA143">
        <v>3.3099997724098902</v>
      </c>
    </row>
    <row r="144" spans="1:27" hidden="1" x14ac:dyDescent="0.25">
      <c r="A144" s="29">
        <v>7.2499999999999995E-2</v>
      </c>
      <c r="B144" s="29">
        <v>2.7072459043068001E-2</v>
      </c>
      <c r="C144" s="29">
        <v>1.2411528092660801E-3</v>
      </c>
      <c r="D144" s="29">
        <v>2.6444434749413599</v>
      </c>
      <c r="E144" s="29">
        <v>1.74545465661504</v>
      </c>
      <c r="F144" s="29">
        <v>3.2899997974470598</v>
      </c>
      <c r="G144" s="29">
        <v>5.6958133297651002E-2</v>
      </c>
      <c r="H144" s="7">
        <v>70</v>
      </c>
      <c r="I144" s="2" t="s">
        <v>40</v>
      </c>
      <c r="J144" s="2">
        <v>3</v>
      </c>
      <c r="K144" s="2">
        <v>30.24154788298652</v>
      </c>
      <c r="L144" s="2">
        <v>0.18</v>
      </c>
      <c r="M144" s="2">
        <v>6.116666666666668</v>
      </c>
      <c r="N144" s="2" t="s">
        <v>10</v>
      </c>
      <c r="O144" s="2" t="str">
        <f t="shared" si="8"/>
        <v>70nc30.18</v>
      </c>
      <c r="P144" s="5" t="str">
        <f t="shared" si="9"/>
        <v>70nc3</v>
      </c>
      <c r="S144">
        <v>142</v>
      </c>
      <c r="T144" t="s">
        <v>55</v>
      </c>
      <c r="U144">
        <v>0.18</v>
      </c>
      <c r="V144">
        <v>7.2499999999999995E-2</v>
      </c>
      <c r="W144">
        <v>2.7072459043068001E-2</v>
      </c>
      <c r="X144">
        <v>1.2411528092660801E-3</v>
      </c>
      <c r="Y144">
        <v>2.6444434749413599</v>
      </c>
      <c r="Z144">
        <v>1.74545465661504</v>
      </c>
      <c r="AA144">
        <v>3.2899997974470598</v>
      </c>
    </row>
    <row r="145" spans="1:27" ht="15.75" hidden="1" thickBot="1" x14ac:dyDescent="0.3">
      <c r="A145" s="30">
        <v>6.7500000000000004E-2</v>
      </c>
      <c r="B145" s="30">
        <v>2.5430242760184699E-2</v>
      </c>
      <c r="C145" s="30">
        <v>1.16720809602017E-3</v>
      </c>
      <c r="D145" s="30">
        <v>2.6446265915101899</v>
      </c>
      <c r="E145" s="30">
        <v>1.74478360391055</v>
      </c>
      <c r="F145" s="30">
        <v>3.2699998236807701</v>
      </c>
      <c r="G145" s="30">
        <v>5.6958133297651002E-2</v>
      </c>
      <c r="H145" s="8">
        <v>70</v>
      </c>
      <c r="I145" s="3" t="s">
        <v>40</v>
      </c>
      <c r="J145" s="3">
        <v>3</v>
      </c>
      <c r="K145" s="3">
        <v>61.897927496484655</v>
      </c>
      <c r="L145" s="3">
        <v>0.13</v>
      </c>
      <c r="M145" s="3">
        <v>17.083333333333336</v>
      </c>
      <c r="N145" s="3" t="s">
        <v>10</v>
      </c>
      <c r="O145" s="3" t="str">
        <f t="shared" si="8"/>
        <v>70nc30.13</v>
      </c>
      <c r="P145" s="5" t="str">
        <f t="shared" si="9"/>
        <v>70nc3</v>
      </c>
      <c r="S145">
        <v>143</v>
      </c>
      <c r="T145" t="s">
        <v>55</v>
      </c>
      <c r="U145">
        <v>0.13</v>
      </c>
      <c r="V145">
        <v>6.7500000000000004E-2</v>
      </c>
      <c r="W145">
        <v>2.5430242760184699E-2</v>
      </c>
      <c r="X145">
        <v>1.16720809602017E-3</v>
      </c>
      <c r="Y145">
        <v>2.6446265915101899</v>
      </c>
      <c r="Z145">
        <v>1.74478360391055</v>
      </c>
      <c r="AA145">
        <v>3.2699998236807701</v>
      </c>
    </row>
    <row r="146" spans="1:27" hidden="1" x14ac:dyDescent="0.25">
      <c r="A146" s="28">
        <v>0.19</v>
      </c>
      <c r="B146" s="28">
        <v>2.8639015070407298E-2</v>
      </c>
      <c r="C146" s="28">
        <v>1.2129841724095701E-2</v>
      </c>
      <c r="D146" s="28">
        <v>0.20131307776277399</v>
      </c>
      <c r="E146" s="28">
        <v>0.17969650335335199</v>
      </c>
      <c r="F146" s="28">
        <v>1.05999999353046</v>
      </c>
      <c r="G146" s="28">
        <v>2.9566899414636898E-2</v>
      </c>
      <c r="H146" s="6">
        <v>20</v>
      </c>
      <c r="I146" s="1" t="s">
        <v>40</v>
      </c>
      <c r="J146" s="1">
        <v>0.3</v>
      </c>
      <c r="K146" s="1">
        <v>0.78967526581641834</v>
      </c>
      <c r="L146" s="1">
        <v>1.1299999999999999</v>
      </c>
      <c r="M146" s="1">
        <v>0.15548314180192382</v>
      </c>
      <c r="N146" s="1" t="s">
        <v>11</v>
      </c>
      <c r="O146" s="1" t="str">
        <f t="shared" si="8"/>
        <v>20nc0.31.13</v>
      </c>
      <c r="P146" s="5" t="str">
        <f t="shared" si="9"/>
        <v>20nc0.3</v>
      </c>
      <c r="S146">
        <v>144</v>
      </c>
      <c r="T146" t="s">
        <v>56</v>
      </c>
      <c r="U146">
        <v>1.1299999999999999</v>
      </c>
      <c r="V146">
        <v>0.19</v>
      </c>
      <c r="W146">
        <v>2.8639015070407298E-2</v>
      </c>
      <c r="X146">
        <v>1.2129841724095701E-2</v>
      </c>
      <c r="Y146">
        <v>0.20131307776277399</v>
      </c>
      <c r="Z146">
        <v>0.17969650335335199</v>
      </c>
      <c r="AA146">
        <v>1.05999999353046</v>
      </c>
    </row>
    <row r="147" spans="1:27" hidden="1" x14ac:dyDescent="0.25">
      <c r="A147" s="29">
        <v>0.16500000000000001</v>
      </c>
      <c r="B147" s="29">
        <v>2.5912492884383E-2</v>
      </c>
      <c r="C147" s="29">
        <v>1.1368757757790201E-2</v>
      </c>
      <c r="D147" s="29">
        <v>0.20263930339935499</v>
      </c>
      <c r="E147" s="29">
        <v>0.18147192332251699</v>
      </c>
      <c r="F147" s="29">
        <v>0.96000000040765998</v>
      </c>
      <c r="G147" s="29">
        <v>2.9566899414636898E-2</v>
      </c>
      <c r="H147" s="7">
        <v>20</v>
      </c>
      <c r="I147" s="2" t="s">
        <v>40</v>
      </c>
      <c r="J147" s="2">
        <v>0.3</v>
      </c>
      <c r="K147" s="2">
        <v>0.89606140083148811</v>
      </c>
      <c r="L147" s="2">
        <v>1.06</v>
      </c>
      <c r="M147" s="2">
        <v>0.25415995161181804</v>
      </c>
      <c r="N147" s="2" t="s">
        <v>11</v>
      </c>
      <c r="O147" s="2" t="str">
        <f t="shared" si="8"/>
        <v>20nc0.31.06</v>
      </c>
      <c r="P147" s="5" t="str">
        <f t="shared" si="9"/>
        <v>20nc0.3</v>
      </c>
      <c r="S147">
        <v>145</v>
      </c>
      <c r="T147" t="s">
        <v>56</v>
      </c>
      <c r="U147">
        <v>1.06</v>
      </c>
      <c r="V147">
        <v>0.16500000000000001</v>
      </c>
      <c r="W147">
        <v>2.5912492884383E-2</v>
      </c>
      <c r="X147">
        <v>1.1368757757790201E-2</v>
      </c>
      <c r="Y147">
        <v>0.20263930339935499</v>
      </c>
      <c r="Z147">
        <v>0.18147192332251699</v>
      </c>
      <c r="AA147">
        <v>0.96000000040765998</v>
      </c>
    </row>
    <row r="148" spans="1:27" hidden="1" x14ac:dyDescent="0.25">
      <c r="A148" s="29">
        <v>0.14000000000000001</v>
      </c>
      <c r="B148" s="29">
        <v>2.3016397340668401E-2</v>
      </c>
      <c r="C148" s="29">
        <v>1.04880109006074E-2</v>
      </c>
      <c r="D148" s="29">
        <v>0.20408254496692901</v>
      </c>
      <c r="E148" s="29">
        <v>0.18353078776746701</v>
      </c>
      <c r="F148" s="29">
        <v>0.860000008182772</v>
      </c>
      <c r="G148" s="29">
        <v>2.9566899414636898E-2</v>
      </c>
      <c r="H148" s="7">
        <v>20</v>
      </c>
      <c r="I148" s="2" t="s">
        <v>40</v>
      </c>
      <c r="J148" s="2">
        <v>0.3</v>
      </c>
      <c r="K148" s="2">
        <v>1.0653120701736465</v>
      </c>
      <c r="L148" s="2">
        <v>0.97</v>
      </c>
      <c r="M148" s="2">
        <v>0.44252897276618436</v>
      </c>
      <c r="N148" s="2" t="s">
        <v>11</v>
      </c>
      <c r="O148" s="2" t="str">
        <f t="shared" si="8"/>
        <v>20nc0.30.97</v>
      </c>
      <c r="P148" s="5" t="str">
        <f t="shared" si="9"/>
        <v>20nc0.3</v>
      </c>
      <c r="S148">
        <v>146</v>
      </c>
      <c r="T148" t="s">
        <v>56</v>
      </c>
      <c r="U148">
        <v>0.97</v>
      </c>
      <c r="V148">
        <v>0.14000000000000001</v>
      </c>
      <c r="W148">
        <v>2.3016397340668401E-2</v>
      </c>
      <c r="X148">
        <v>1.04880109006074E-2</v>
      </c>
      <c r="Y148">
        <v>0.20408254496692901</v>
      </c>
      <c r="Z148">
        <v>0.18353078776746701</v>
      </c>
      <c r="AA148">
        <v>0.860000008182772</v>
      </c>
    </row>
    <row r="149" spans="1:27" hidden="1" x14ac:dyDescent="0.25">
      <c r="A149" s="29">
        <v>0.10875</v>
      </c>
      <c r="B149" s="29">
        <v>1.91049206552663E-2</v>
      </c>
      <c r="C149" s="29">
        <v>9.1678726096625293E-3</v>
      </c>
      <c r="D149" s="29">
        <v>0.20610130263981599</v>
      </c>
      <c r="E149" s="29">
        <v>0.18660709339870599</v>
      </c>
      <c r="F149" s="29">
        <v>0.73500001964917605</v>
      </c>
      <c r="G149" s="29">
        <v>2.9566899414636898E-2</v>
      </c>
      <c r="H149" s="7">
        <v>20</v>
      </c>
      <c r="I149" s="2" t="s">
        <v>40</v>
      </c>
      <c r="J149" s="2">
        <v>0.3</v>
      </c>
      <c r="K149" s="2">
        <v>1.4463678628639978</v>
      </c>
      <c r="L149" s="2">
        <v>0.83</v>
      </c>
      <c r="M149" s="2">
        <v>0.73374445054155701</v>
      </c>
      <c r="N149" s="2" t="s">
        <v>11</v>
      </c>
      <c r="O149" s="2" t="str">
        <f t="shared" si="8"/>
        <v>20nc0.30.83</v>
      </c>
      <c r="P149" s="5" t="str">
        <f t="shared" si="9"/>
        <v>20nc0.3</v>
      </c>
      <c r="S149">
        <v>147</v>
      </c>
      <c r="T149" t="s">
        <v>56</v>
      </c>
      <c r="U149">
        <v>0.83</v>
      </c>
      <c r="V149">
        <v>0.10875</v>
      </c>
      <c r="W149">
        <v>1.91049206552663E-2</v>
      </c>
      <c r="X149">
        <v>9.1678726096625293E-3</v>
      </c>
      <c r="Y149">
        <v>0.20610130263981599</v>
      </c>
      <c r="Z149">
        <v>0.18660709339870599</v>
      </c>
      <c r="AA149">
        <v>0.73500001964917605</v>
      </c>
    </row>
    <row r="150" spans="1:27" hidden="1" x14ac:dyDescent="0.25">
      <c r="A150" s="29">
        <v>0.10249999999999999</v>
      </c>
      <c r="B150" s="29">
        <v>1.8276272855658301E-2</v>
      </c>
      <c r="C150" s="29">
        <v>8.8673285499007801E-3</v>
      </c>
      <c r="D150" s="29">
        <v>0.206541618323626</v>
      </c>
      <c r="E150" s="29">
        <v>0.18730374295213501</v>
      </c>
      <c r="F150" s="29">
        <v>0.71000002225018399</v>
      </c>
      <c r="G150" s="29">
        <v>2.9566899414636898E-2</v>
      </c>
      <c r="H150" s="7">
        <v>20</v>
      </c>
      <c r="I150" s="2" t="s">
        <v>40</v>
      </c>
      <c r="J150" s="2">
        <v>0.3</v>
      </c>
      <c r="K150" s="2">
        <v>1.5783833849508797</v>
      </c>
      <c r="L150" s="2">
        <v>0.8</v>
      </c>
      <c r="M150" s="2">
        <v>1.023213736828027</v>
      </c>
      <c r="N150" s="2" t="s">
        <v>11</v>
      </c>
      <c r="O150" s="2" t="str">
        <f t="shared" si="8"/>
        <v>20nc0.30.8</v>
      </c>
      <c r="P150" s="5" t="str">
        <f t="shared" si="9"/>
        <v>20nc0.3</v>
      </c>
      <c r="S150">
        <v>148</v>
      </c>
      <c r="T150" t="s">
        <v>56</v>
      </c>
      <c r="U150">
        <v>0.8</v>
      </c>
      <c r="V150">
        <v>0.10249999999999999</v>
      </c>
      <c r="W150">
        <v>1.8276272855658301E-2</v>
      </c>
      <c r="X150">
        <v>8.8673285499007801E-3</v>
      </c>
      <c r="Y150">
        <v>0.206541618323626</v>
      </c>
      <c r="Z150">
        <v>0.18730374295213501</v>
      </c>
      <c r="AA150">
        <v>0.71000002225018399</v>
      </c>
    </row>
    <row r="151" spans="1:27" hidden="1" x14ac:dyDescent="0.25">
      <c r="A151" s="29">
        <v>9.375E-2</v>
      </c>
      <c r="B151" s="29">
        <v>1.7086005724092301E-2</v>
      </c>
      <c r="C151" s="29">
        <v>8.4220358753618902E-3</v>
      </c>
      <c r="D151" s="29">
        <v>0.20718346380085301</v>
      </c>
      <c r="E151" s="29">
        <v>0.18833235265213399</v>
      </c>
      <c r="F151" s="29">
        <v>0.67500002610871701</v>
      </c>
      <c r="G151" s="29">
        <v>2.9566899414636898E-2</v>
      </c>
      <c r="H151" s="7">
        <v>20</v>
      </c>
      <c r="I151" s="2" t="s">
        <v>40</v>
      </c>
      <c r="J151" s="2">
        <v>0.3</v>
      </c>
      <c r="K151" s="2">
        <v>1.7974421084137353</v>
      </c>
      <c r="L151" s="2">
        <v>0.75</v>
      </c>
      <c r="M151" s="2">
        <v>1.2362874973748257</v>
      </c>
      <c r="N151" s="2" t="s">
        <v>11</v>
      </c>
      <c r="O151" s="2" t="str">
        <f t="shared" si="8"/>
        <v>20nc0.30.75</v>
      </c>
      <c r="P151" s="5" t="str">
        <f t="shared" si="9"/>
        <v>20nc0.3</v>
      </c>
      <c r="S151">
        <v>149</v>
      </c>
      <c r="T151" t="s">
        <v>56</v>
      </c>
      <c r="U151">
        <v>0.75</v>
      </c>
      <c r="V151">
        <v>9.375E-2</v>
      </c>
      <c r="W151">
        <v>1.7086005724092301E-2</v>
      </c>
      <c r="X151">
        <v>8.4220358753618902E-3</v>
      </c>
      <c r="Y151">
        <v>0.20718346380085301</v>
      </c>
      <c r="Z151">
        <v>0.18833235265213399</v>
      </c>
      <c r="AA151">
        <v>0.67500002610871701</v>
      </c>
    </row>
    <row r="152" spans="1:27" hidden="1" x14ac:dyDescent="0.25">
      <c r="A152" s="29">
        <v>8.1250000000000003E-2</v>
      </c>
      <c r="B152" s="29">
        <v>1.53178474650589E-2</v>
      </c>
      <c r="C152" s="29">
        <v>7.7297602980048001E-3</v>
      </c>
      <c r="D152" s="29">
        <v>0.208160517716065</v>
      </c>
      <c r="E152" s="29">
        <v>0.18992142421899799</v>
      </c>
      <c r="F152" s="29">
        <v>0.62500003213649902</v>
      </c>
      <c r="G152" s="29">
        <v>2.9566899414636898E-2</v>
      </c>
      <c r="H152" s="7">
        <v>20</v>
      </c>
      <c r="I152" s="2" t="s">
        <v>40</v>
      </c>
      <c r="J152" s="2">
        <v>0.3</v>
      </c>
      <c r="K152" s="2">
        <v>2.2868183294830651</v>
      </c>
      <c r="L152" s="2">
        <v>0.66</v>
      </c>
      <c r="M152" s="2">
        <v>3.5703897867201908</v>
      </c>
      <c r="N152" s="2" t="s">
        <v>11</v>
      </c>
      <c r="O152" s="2" t="str">
        <f t="shared" si="8"/>
        <v>20nc0.30.66</v>
      </c>
      <c r="P152" s="5" t="str">
        <f t="shared" si="9"/>
        <v>20nc0.3</v>
      </c>
      <c r="S152">
        <v>150</v>
      </c>
      <c r="T152" t="s">
        <v>56</v>
      </c>
      <c r="U152">
        <v>0.66</v>
      </c>
      <c r="V152">
        <v>8.1250000000000003E-2</v>
      </c>
      <c r="W152">
        <v>1.53178474650589E-2</v>
      </c>
      <c r="X152">
        <v>7.7297602980048001E-3</v>
      </c>
      <c r="Y152">
        <v>0.208160517716065</v>
      </c>
      <c r="Z152">
        <v>0.18992142421899799</v>
      </c>
      <c r="AA152">
        <v>0.62500003213649902</v>
      </c>
    </row>
    <row r="153" spans="1:27" hidden="1" x14ac:dyDescent="0.25">
      <c r="A153" s="29">
        <v>6.8750000000000006E-2</v>
      </c>
      <c r="B153" s="29">
        <v>1.3457686604522699E-2</v>
      </c>
      <c r="C153" s="29">
        <v>6.95974387746124E-3</v>
      </c>
      <c r="D153" s="29">
        <v>0.20922550571682</v>
      </c>
      <c r="E153" s="29">
        <v>0.19167153801801201</v>
      </c>
      <c r="F153" s="29">
        <v>0.57500003891586504</v>
      </c>
      <c r="G153" s="29">
        <v>2.9566899414636898E-2</v>
      </c>
      <c r="H153" s="7">
        <v>20</v>
      </c>
      <c r="I153" s="2" t="s">
        <v>40</v>
      </c>
      <c r="J153" s="2">
        <v>0.3</v>
      </c>
      <c r="K153" s="2">
        <v>3.1403252763085279</v>
      </c>
      <c r="L153" s="2">
        <v>0.56000000000000005</v>
      </c>
      <c r="M153" s="2">
        <v>3.6090236158055822</v>
      </c>
      <c r="N153" s="2" t="s">
        <v>11</v>
      </c>
      <c r="O153" s="2" t="str">
        <f t="shared" si="8"/>
        <v>20nc0.30.56</v>
      </c>
      <c r="P153" s="5" t="str">
        <f t="shared" si="9"/>
        <v>20nc0.3</v>
      </c>
      <c r="S153">
        <v>151</v>
      </c>
      <c r="T153" t="s">
        <v>56</v>
      </c>
      <c r="U153">
        <v>0.56000000000000005</v>
      </c>
      <c r="V153">
        <v>6.8750000000000006E-2</v>
      </c>
      <c r="W153">
        <v>1.3457686604522699E-2</v>
      </c>
      <c r="X153">
        <v>6.95974387746124E-3</v>
      </c>
      <c r="Y153">
        <v>0.20922550571682</v>
      </c>
      <c r="Z153">
        <v>0.19167153801801201</v>
      </c>
      <c r="AA153">
        <v>0.57500003891586504</v>
      </c>
    </row>
    <row r="154" spans="1:27" hidden="1" x14ac:dyDescent="0.25">
      <c r="A154" s="29">
        <v>5.3749999999999999E-2</v>
      </c>
      <c r="B154" s="29">
        <v>1.1077662823533001E-2</v>
      </c>
      <c r="C154" s="29">
        <v>5.9085271677465903E-3</v>
      </c>
      <c r="D154" s="29">
        <v>0.21066046410119599</v>
      </c>
      <c r="E154" s="29">
        <v>0.19402435243508501</v>
      </c>
      <c r="F154" s="29">
        <v>0.51500004837320201</v>
      </c>
      <c r="G154" s="29">
        <v>2.9566899414636898E-2</v>
      </c>
      <c r="H154" s="7">
        <v>20</v>
      </c>
      <c r="I154" s="2" t="s">
        <v>40</v>
      </c>
      <c r="J154" s="2">
        <v>0.3</v>
      </c>
      <c r="K154" s="2">
        <v>6.2434154053617332</v>
      </c>
      <c r="L154" s="2">
        <v>0.4</v>
      </c>
      <c r="M154" s="2">
        <v>22.691714041021879</v>
      </c>
      <c r="N154" s="2" t="s">
        <v>11</v>
      </c>
      <c r="O154" s="2" t="str">
        <f t="shared" si="8"/>
        <v>20nc0.30.4</v>
      </c>
      <c r="P154" s="5" t="str">
        <f t="shared" si="9"/>
        <v>20nc0.3</v>
      </c>
      <c r="S154">
        <v>152</v>
      </c>
      <c r="T154" t="s">
        <v>56</v>
      </c>
      <c r="U154">
        <v>0.4</v>
      </c>
      <c r="V154">
        <v>5.3749999999999999E-2</v>
      </c>
      <c r="W154">
        <v>1.1077662823533001E-2</v>
      </c>
      <c r="X154">
        <v>5.9085271677465903E-3</v>
      </c>
      <c r="Y154">
        <v>0.21066046410119599</v>
      </c>
      <c r="Z154">
        <v>0.19402435243508501</v>
      </c>
      <c r="AA154">
        <v>0.51500004837320201</v>
      </c>
    </row>
    <row r="155" spans="1:27" ht="15.75" hidden="1" thickBot="1" x14ac:dyDescent="0.3">
      <c r="A155" s="30">
        <v>4.2500000000000003E-2</v>
      </c>
      <c r="B155" s="30">
        <v>9.16003656156744E-3</v>
      </c>
      <c r="C155" s="30">
        <v>5.0049947957713E-3</v>
      </c>
      <c r="D155" s="30">
        <v>0.21189499087832001</v>
      </c>
      <c r="E155" s="30">
        <v>0.196006033369681</v>
      </c>
      <c r="F155" s="30">
        <v>0.47000005676842799</v>
      </c>
      <c r="G155" s="30">
        <v>2.9566899414636898E-2</v>
      </c>
      <c r="H155" s="8">
        <v>20</v>
      </c>
      <c r="I155" s="3" t="s">
        <v>40</v>
      </c>
      <c r="J155" s="3">
        <v>0.3</v>
      </c>
      <c r="K155" s="3">
        <v>15.767392355915604</v>
      </c>
      <c r="L155" s="3">
        <v>0.25</v>
      </c>
      <c r="M155" s="3">
        <v>799.52755565681036</v>
      </c>
      <c r="N155" s="3" t="s">
        <v>11</v>
      </c>
      <c r="O155" s="3" t="str">
        <f t="shared" si="8"/>
        <v>20nc0.30.25</v>
      </c>
      <c r="P155" s="5" t="str">
        <f t="shared" si="9"/>
        <v>20nc0.3</v>
      </c>
      <c r="S155">
        <v>153</v>
      </c>
      <c r="T155" t="s">
        <v>56</v>
      </c>
      <c r="U155">
        <v>0.25</v>
      </c>
      <c r="V155">
        <v>4.2500000000000003E-2</v>
      </c>
      <c r="W155">
        <v>9.16003656156744E-3</v>
      </c>
      <c r="X155">
        <v>5.0049947957713E-3</v>
      </c>
      <c r="Y155">
        <v>0.21189499087832001</v>
      </c>
      <c r="Z155">
        <v>0.196006033369681</v>
      </c>
      <c r="AA155">
        <v>0.47000005676842799</v>
      </c>
    </row>
    <row r="156" spans="1:27" hidden="1" x14ac:dyDescent="0.25">
      <c r="A156" s="28">
        <v>0.16375000000000001</v>
      </c>
      <c r="B156" s="28">
        <v>5.0231975483392699E-2</v>
      </c>
      <c r="C156" s="28">
        <v>3.7297830505215301E-3</v>
      </c>
      <c r="D156" s="28">
        <v>1.5389096743666399</v>
      </c>
      <c r="E156" s="28">
        <v>1.1287611472919401</v>
      </c>
      <c r="F156" s="28">
        <v>2.6550000198790702</v>
      </c>
      <c r="G156" s="28">
        <v>5.5316631481238797E-2</v>
      </c>
      <c r="H156" s="6">
        <v>20</v>
      </c>
      <c r="I156" s="1" t="s">
        <v>40</v>
      </c>
      <c r="J156" s="1">
        <v>2</v>
      </c>
      <c r="K156" s="1">
        <v>1.5235339397926404</v>
      </c>
      <c r="L156" s="1">
        <v>0.81</v>
      </c>
      <c r="M156" s="1">
        <v>0.49314246312158122</v>
      </c>
      <c r="N156" s="1" t="s">
        <v>12</v>
      </c>
      <c r="O156" s="1" t="str">
        <f t="shared" si="8"/>
        <v>20nc20.81</v>
      </c>
      <c r="P156" s="5" t="str">
        <f t="shared" si="9"/>
        <v>20nc2</v>
      </c>
      <c r="S156">
        <v>154</v>
      </c>
      <c r="T156" t="s">
        <v>57</v>
      </c>
      <c r="U156">
        <v>0.81</v>
      </c>
      <c r="V156">
        <v>0.16375000000000001</v>
      </c>
      <c r="W156">
        <v>5.0231975483392699E-2</v>
      </c>
      <c r="X156">
        <v>3.7297830505215301E-3</v>
      </c>
      <c r="Y156">
        <v>1.5389096743666399</v>
      </c>
      <c r="Z156">
        <v>1.1287611472919401</v>
      </c>
      <c r="AA156">
        <v>2.6550000198790702</v>
      </c>
    </row>
    <row r="157" spans="1:27" hidden="1" x14ac:dyDescent="0.25">
      <c r="A157" s="29">
        <v>0.155</v>
      </c>
      <c r="B157" s="29">
        <v>4.7915855114863203E-2</v>
      </c>
      <c r="C157" s="29">
        <v>3.5834046339110201E-3</v>
      </c>
      <c r="D157" s="29">
        <v>1.5388524681604301</v>
      </c>
      <c r="E157" s="29">
        <v>1.12897094802901</v>
      </c>
      <c r="F157" s="29">
        <v>2.6200000225212601</v>
      </c>
      <c r="G157" s="29">
        <v>5.5316631481238797E-2</v>
      </c>
      <c r="H157" s="7">
        <v>20</v>
      </c>
      <c r="I157" s="2" t="s">
        <v>40</v>
      </c>
      <c r="J157" s="2">
        <v>2</v>
      </c>
      <c r="K157" s="2">
        <v>1.7063580125677547</v>
      </c>
      <c r="L157" s="2">
        <v>0.77</v>
      </c>
      <c r="M157" s="2">
        <v>0.75993320144332632</v>
      </c>
      <c r="N157" s="2" t="s">
        <v>12</v>
      </c>
      <c r="O157" s="2" t="str">
        <f t="shared" si="8"/>
        <v>20nc20.77</v>
      </c>
      <c r="P157" s="5" t="str">
        <f t="shared" si="9"/>
        <v>20nc2</v>
      </c>
      <c r="S157">
        <v>155</v>
      </c>
      <c r="T157" t="s">
        <v>57</v>
      </c>
      <c r="U157">
        <v>0.77</v>
      </c>
      <c r="V157">
        <v>0.155</v>
      </c>
      <c r="W157">
        <v>4.7915855114863203E-2</v>
      </c>
      <c r="X157">
        <v>3.5834046339110201E-3</v>
      </c>
      <c r="Y157">
        <v>1.5388524681604301</v>
      </c>
      <c r="Z157">
        <v>1.12897094802901</v>
      </c>
      <c r="AA157">
        <v>2.6200000225212601</v>
      </c>
    </row>
    <row r="158" spans="1:27" hidden="1" x14ac:dyDescent="0.25">
      <c r="A158" s="29">
        <v>0.13500000000000001</v>
      </c>
      <c r="B158" s="29">
        <v>4.2502403527834097E-2</v>
      </c>
      <c r="C158" s="29">
        <v>3.2314324097177799E-3</v>
      </c>
      <c r="D158" s="29">
        <v>1.53883002870818</v>
      </c>
      <c r="E158" s="29">
        <v>1.12958763493228</v>
      </c>
      <c r="F158" s="29">
        <v>2.54000002893026</v>
      </c>
      <c r="G158" s="29">
        <v>5.5316631481238797E-2</v>
      </c>
      <c r="H158" s="7">
        <v>20</v>
      </c>
      <c r="I158" s="2" t="s">
        <v>40</v>
      </c>
      <c r="J158" s="2">
        <v>2</v>
      </c>
      <c r="K158" s="2">
        <v>2.2548302308931065</v>
      </c>
      <c r="L158" s="2">
        <v>0.67</v>
      </c>
      <c r="M158" s="2">
        <v>1.2585745387688725</v>
      </c>
      <c r="N158" s="2" t="s">
        <v>12</v>
      </c>
      <c r="O158" s="2" t="str">
        <f t="shared" si="8"/>
        <v>20nc20.67</v>
      </c>
      <c r="P158" s="5" t="str">
        <f t="shared" si="9"/>
        <v>20nc2</v>
      </c>
      <c r="S158">
        <v>156</v>
      </c>
      <c r="T158" t="s">
        <v>57</v>
      </c>
      <c r="U158">
        <v>0.67</v>
      </c>
      <c r="V158">
        <v>0.13500000000000001</v>
      </c>
      <c r="W158">
        <v>4.2502403527834097E-2</v>
      </c>
      <c r="X158">
        <v>3.2314324097177799E-3</v>
      </c>
      <c r="Y158">
        <v>1.53883002870818</v>
      </c>
      <c r="Z158">
        <v>1.12958763493228</v>
      </c>
      <c r="AA158">
        <v>2.54000002893026</v>
      </c>
    </row>
    <row r="159" spans="1:27" hidden="1" x14ac:dyDescent="0.25">
      <c r="A159" s="29">
        <v>0.10875</v>
      </c>
      <c r="B159" s="29">
        <v>3.5121260352521597E-2</v>
      </c>
      <c r="C159" s="29">
        <v>2.7292537264886601E-3</v>
      </c>
      <c r="D159" s="29">
        <v>1.53906824703766</v>
      </c>
      <c r="E159" s="29">
        <v>1.13070160471278</v>
      </c>
      <c r="F159" s="29">
        <v>2.4350000382720598</v>
      </c>
      <c r="G159" s="29">
        <v>5.5316631481238797E-2</v>
      </c>
      <c r="H159" s="7">
        <v>20</v>
      </c>
      <c r="I159" s="2" t="s">
        <v>40</v>
      </c>
      <c r="J159" s="2">
        <v>2</v>
      </c>
      <c r="K159" s="2">
        <v>3.7174228130940477</v>
      </c>
      <c r="L159" s="2">
        <v>0.52</v>
      </c>
      <c r="M159" s="2">
        <v>3.7101074675087506</v>
      </c>
      <c r="N159" s="2" t="s">
        <v>12</v>
      </c>
      <c r="O159" s="2" t="str">
        <f t="shared" si="8"/>
        <v>20nc20.52</v>
      </c>
      <c r="P159" s="5" t="str">
        <f t="shared" si="9"/>
        <v>20nc2</v>
      </c>
      <c r="S159">
        <v>157</v>
      </c>
      <c r="T159" t="s">
        <v>57</v>
      </c>
      <c r="U159">
        <v>0.52</v>
      </c>
      <c r="V159">
        <v>0.10875</v>
      </c>
      <c r="W159">
        <v>3.5121260352521597E-2</v>
      </c>
      <c r="X159">
        <v>2.7292537264886601E-3</v>
      </c>
      <c r="Y159">
        <v>1.53906824703766</v>
      </c>
      <c r="Z159">
        <v>1.13070160471278</v>
      </c>
      <c r="AA159">
        <v>2.4350000382720598</v>
      </c>
    </row>
    <row r="160" spans="1:27" hidden="1" x14ac:dyDescent="0.25">
      <c r="A160" s="29">
        <v>0.10125000000000001</v>
      </c>
      <c r="B160" s="29">
        <v>3.2949295991668598E-2</v>
      </c>
      <c r="C160" s="29">
        <v>2.5765986443032399E-3</v>
      </c>
      <c r="D160" s="29">
        <v>1.5392012565314701</v>
      </c>
      <c r="E160" s="29">
        <v>1.13108666764276</v>
      </c>
      <c r="F160" s="29">
        <v>2.4050000411729999</v>
      </c>
      <c r="G160" s="29">
        <v>5.5316631481238797E-2</v>
      </c>
      <c r="H160" s="7">
        <v>20</v>
      </c>
      <c r="I160" s="2" t="s">
        <v>40</v>
      </c>
      <c r="J160" s="2">
        <v>2</v>
      </c>
      <c r="K160" s="2">
        <v>4.692484534561336</v>
      </c>
      <c r="L160" s="2">
        <v>0.46</v>
      </c>
      <c r="M160" s="2">
        <v>5.4164424291843156</v>
      </c>
      <c r="N160" s="2" t="s">
        <v>12</v>
      </c>
      <c r="O160" s="2" t="str">
        <f t="shared" si="8"/>
        <v>20nc20.46</v>
      </c>
      <c r="P160" s="5" t="str">
        <f t="shared" si="9"/>
        <v>20nc2</v>
      </c>
      <c r="S160">
        <v>158</v>
      </c>
      <c r="T160" t="s">
        <v>57</v>
      </c>
      <c r="U160">
        <v>0.46</v>
      </c>
      <c r="V160">
        <v>0.10125000000000001</v>
      </c>
      <c r="W160">
        <v>3.2949295991668598E-2</v>
      </c>
      <c r="X160">
        <v>2.5765986443032399E-3</v>
      </c>
      <c r="Y160">
        <v>1.5392012565314701</v>
      </c>
      <c r="Z160">
        <v>1.13108666764276</v>
      </c>
      <c r="AA160">
        <v>2.4050000411729999</v>
      </c>
    </row>
    <row r="161" spans="1:27" hidden="1" x14ac:dyDescent="0.25">
      <c r="A161" s="29">
        <v>0.09</v>
      </c>
      <c r="B161" s="29">
        <v>2.9634352990381599E-2</v>
      </c>
      <c r="C161" s="29">
        <v>2.3393518991523701E-3</v>
      </c>
      <c r="D161" s="29">
        <v>1.5394622880764</v>
      </c>
      <c r="E161" s="29">
        <v>1.13172239025059</v>
      </c>
      <c r="F161" s="29">
        <v>2.3600000457513102</v>
      </c>
      <c r="G161" s="29">
        <v>5.5316631481238797E-2</v>
      </c>
      <c r="H161" s="7">
        <v>20</v>
      </c>
      <c r="I161" s="2" t="s">
        <v>40</v>
      </c>
      <c r="J161" s="2">
        <v>2</v>
      </c>
      <c r="K161" s="2">
        <v>6.8863734078627248</v>
      </c>
      <c r="L161" s="2">
        <v>0.38</v>
      </c>
      <c r="M161" s="2">
        <v>11.967947258604474</v>
      </c>
      <c r="N161" s="2" t="s">
        <v>12</v>
      </c>
      <c r="O161" s="2" t="str">
        <f t="shared" si="8"/>
        <v>20nc20.38</v>
      </c>
      <c r="P161" s="5" t="str">
        <f t="shared" si="9"/>
        <v>20nc2</v>
      </c>
      <c r="S161">
        <v>159</v>
      </c>
      <c r="T161" t="s">
        <v>57</v>
      </c>
      <c r="U161">
        <v>0.38</v>
      </c>
      <c r="V161">
        <v>0.09</v>
      </c>
      <c r="W161">
        <v>2.9634352990381599E-2</v>
      </c>
      <c r="X161">
        <v>2.3393518991523701E-3</v>
      </c>
      <c r="Y161">
        <v>1.5394622880764</v>
      </c>
      <c r="Z161">
        <v>1.13172239025059</v>
      </c>
      <c r="AA161">
        <v>2.3600000457513102</v>
      </c>
    </row>
    <row r="162" spans="1:27" hidden="1" x14ac:dyDescent="0.25">
      <c r="A162" s="29">
        <v>7.9375000000000001E-2</v>
      </c>
      <c r="B162" s="29">
        <v>2.64370282996482E-2</v>
      </c>
      <c r="C162" s="29">
        <v>2.1056710798872799E-3</v>
      </c>
      <c r="D162" s="29">
        <v>1.53978279357073</v>
      </c>
      <c r="E162" s="29">
        <v>1.13238886005231</v>
      </c>
      <c r="F162" s="29">
        <v>2.3175000503560699</v>
      </c>
      <c r="G162" s="29">
        <v>5.5316631481238797E-2</v>
      </c>
      <c r="H162" s="7">
        <v>20</v>
      </c>
      <c r="I162" s="2" t="s">
        <v>40</v>
      </c>
      <c r="J162" s="2">
        <v>2</v>
      </c>
      <c r="K162" s="2">
        <v>12.432036948707927</v>
      </c>
      <c r="L162" s="2">
        <v>0.28000000000000003</v>
      </c>
      <c r="M162" s="2">
        <v>18.11329916145365</v>
      </c>
      <c r="N162" s="2" t="s">
        <v>12</v>
      </c>
      <c r="O162" s="2" t="str">
        <f t="shared" si="8"/>
        <v>20nc20.28</v>
      </c>
      <c r="P162" s="5" t="str">
        <f t="shared" si="9"/>
        <v>20nc2</v>
      </c>
      <c r="S162">
        <v>160</v>
      </c>
      <c r="T162" t="s">
        <v>57</v>
      </c>
      <c r="U162">
        <v>0.28000000000000003</v>
      </c>
      <c r="V162">
        <v>7.9375000000000001E-2</v>
      </c>
      <c r="W162">
        <v>2.64370282996482E-2</v>
      </c>
      <c r="X162">
        <v>2.1056710798872799E-3</v>
      </c>
      <c r="Y162">
        <v>1.53978279357073</v>
      </c>
      <c r="Z162">
        <v>1.13238886005231</v>
      </c>
      <c r="AA162">
        <v>2.3175000503560699</v>
      </c>
    </row>
    <row r="163" spans="1:27" ht="15.75" hidden="1" thickBot="1" x14ac:dyDescent="0.3">
      <c r="A163" s="30">
        <v>6.8750000000000006E-2</v>
      </c>
      <c r="B163" s="30">
        <v>2.3171128540258702E-2</v>
      </c>
      <c r="C163" s="30">
        <v>1.86213161963199E-3</v>
      </c>
      <c r="D163" s="30">
        <v>1.5401819247718</v>
      </c>
      <c r="E163" s="30">
        <v>1.1331213147220001</v>
      </c>
      <c r="F163" s="30">
        <v>2.2750000552706902</v>
      </c>
      <c r="G163" s="30">
        <v>5.5316631481238797E-2</v>
      </c>
      <c r="H163" s="8">
        <v>20</v>
      </c>
      <c r="I163" s="3" t="s">
        <v>40</v>
      </c>
      <c r="J163" s="3">
        <v>2</v>
      </c>
      <c r="K163" s="3">
        <v>33.700570748213224</v>
      </c>
      <c r="L163" s="3">
        <v>0.17</v>
      </c>
      <c r="M163" s="3">
        <v>50.585929059625144</v>
      </c>
      <c r="N163" s="3" t="s">
        <v>12</v>
      </c>
      <c r="O163" s="3" t="str">
        <f t="shared" si="8"/>
        <v>20nc20.17</v>
      </c>
      <c r="P163" s="5" t="str">
        <f t="shared" si="9"/>
        <v>20nc2</v>
      </c>
      <c r="S163">
        <v>161</v>
      </c>
      <c r="T163" t="s">
        <v>57</v>
      </c>
      <c r="U163">
        <v>0.17</v>
      </c>
      <c r="V163">
        <v>6.8750000000000006E-2</v>
      </c>
      <c r="W163">
        <v>2.3171128540258702E-2</v>
      </c>
      <c r="X163">
        <v>1.86213161963199E-3</v>
      </c>
      <c r="Y163">
        <v>1.5401819247718</v>
      </c>
      <c r="Z163">
        <v>1.1331213147220001</v>
      </c>
      <c r="AA163">
        <v>2.2750000552706902</v>
      </c>
    </row>
    <row r="164" spans="1:27" hidden="1" x14ac:dyDescent="0.25">
      <c r="A164" s="28">
        <v>0.23874999999999999</v>
      </c>
      <c r="B164" s="28">
        <v>0.37638484464817201</v>
      </c>
      <c r="C164" s="28">
        <v>1.5479665293979599E-3</v>
      </c>
      <c r="D164" s="28">
        <v>6.6489558063429302</v>
      </c>
      <c r="E164" s="28">
        <v>3.0173204245163601</v>
      </c>
      <c r="F164" s="28">
        <v>5.9549999747314803</v>
      </c>
      <c r="G164" s="28">
        <v>5.1981157494307699E-2</v>
      </c>
      <c r="H164" s="6">
        <v>20</v>
      </c>
      <c r="I164" s="1" t="s">
        <v>40</v>
      </c>
      <c r="J164" s="1">
        <v>5</v>
      </c>
      <c r="K164" s="1">
        <v>0.73129629110046546</v>
      </c>
      <c r="L164" s="1">
        <v>1.17</v>
      </c>
      <c r="M164" s="1">
        <v>5.7780650893354657E-2</v>
      </c>
      <c r="N164" s="1" t="s">
        <v>13</v>
      </c>
      <c r="O164" s="1" t="str">
        <f t="shared" si="8"/>
        <v>20nc51.17</v>
      </c>
      <c r="P164" s="5" t="str">
        <f t="shared" si="9"/>
        <v>20nc5</v>
      </c>
      <c r="S164">
        <v>162</v>
      </c>
      <c r="T164" t="s">
        <v>58</v>
      </c>
      <c r="U164">
        <v>1.17</v>
      </c>
      <c r="V164">
        <v>0.23874999999999999</v>
      </c>
      <c r="W164">
        <v>0.37638484464817201</v>
      </c>
      <c r="X164">
        <v>1.5479665293979599E-3</v>
      </c>
      <c r="Y164">
        <v>6.6489558063429302</v>
      </c>
      <c r="Z164">
        <v>3.0173204245163601</v>
      </c>
      <c r="AA164">
        <v>5.9549999747314803</v>
      </c>
    </row>
    <row r="165" spans="1:27" hidden="1" x14ac:dyDescent="0.25">
      <c r="A165" s="29">
        <v>0.19</v>
      </c>
      <c r="B165" s="29">
        <v>0.307233034486393</v>
      </c>
      <c r="C165" s="29">
        <v>1.3090878110926501E-3</v>
      </c>
      <c r="D165" s="29">
        <v>6.5983340095931604</v>
      </c>
      <c r="E165" s="29">
        <v>2.9968247656679101</v>
      </c>
      <c r="F165" s="29">
        <v>5.7599999847689203</v>
      </c>
      <c r="G165" s="29">
        <v>5.1981157494307699E-2</v>
      </c>
      <c r="H165" s="7">
        <v>20</v>
      </c>
      <c r="I165" s="2" t="s">
        <v>40</v>
      </c>
      <c r="J165" s="2">
        <v>5</v>
      </c>
      <c r="K165" s="2">
        <v>0.97506172146728887</v>
      </c>
      <c r="L165" s="2">
        <v>1.01</v>
      </c>
      <c r="M165" s="2">
        <v>0.15287596907294354</v>
      </c>
      <c r="N165" s="2" t="s">
        <v>13</v>
      </c>
      <c r="O165" s="2" t="str">
        <f t="shared" si="8"/>
        <v>20nc51.01</v>
      </c>
      <c r="P165" s="5" t="str">
        <f t="shared" si="9"/>
        <v>20nc5</v>
      </c>
      <c r="S165">
        <v>163</v>
      </c>
      <c r="T165" t="s">
        <v>58</v>
      </c>
      <c r="U165">
        <v>1.01</v>
      </c>
      <c r="V165">
        <v>0.19</v>
      </c>
      <c r="W165">
        <v>0.307233034486393</v>
      </c>
      <c r="X165">
        <v>1.3090878110926501E-3</v>
      </c>
      <c r="Y165">
        <v>6.5983340095931604</v>
      </c>
      <c r="Z165">
        <v>2.9968247656679101</v>
      </c>
      <c r="AA165">
        <v>5.7599999847689203</v>
      </c>
    </row>
    <row r="166" spans="1:27" hidden="1" x14ac:dyDescent="0.25">
      <c r="A166" s="29">
        <v>0.17</v>
      </c>
      <c r="B166" s="29">
        <v>0.27783917589914198</v>
      </c>
      <c r="C166" s="29">
        <v>1.2015453092939601E-3</v>
      </c>
      <c r="D166" s="29">
        <v>6.5773299596571704</v>
      </c>
      <c r="E166" s="29">
        <v>2.98865148812216</v>
      </c>
      <c r="F166" s="29">
        <v>5.6799999893801898</v>
      </c>
      <c r="G166" s="29">
        <v>5.1981157494307699E-2</v>
      </c>
      <c r="H166" s="7">
        <v>20</v>
      </c>
      <c r="I166" s="2" t="s">
        <v>40</v>
      </c>
      <c r="J166" s="2">
        <v>5</v>
      </c>
      <c r="K166" s="2">
        <v>1.1578857942424081</v>
      </c>
      <c r="L166" s="2">
        <v>0.93</v>
      </c>
      <c r="M166" s="2">
        <v>0.3031754308477802</v>
      </c>
      <c r="N166" s="2" t="s">
        <v>13</v>
      </c>
      <c r="O166" s="2" t="str">
        <f t="shared" si="8"/>
        <v>20nc50.93</v>
      </c>
      <c r="P166" s="5" t="str">
        <f t="shared" si="9"/>
        <v>20nc5</v>
      </c>
      <c r="S166">
        <v>164</v>
      </c>
      <c r="T166" t="s">
        <v>58</v>
      </c>
      <c r="U166">
        <v>0.93</v>
      </c>
      <c r="V166">
        <v>0.17</v>
      </c>
      <c r="W166">
        <v>0.27783917589914198</v>
      </c>
      <c r="X166">
        <v>1.2015453092939601E-3</v>
      </c>
      <c r="Y166">
        <v>6.5773299596571704</v>
      </c>
      <c r="Z166">
        <v>2.98865148812216</v>
      </c>
      <c r="AA166">
        <v>5.6799999893801898</v>
      </c>
    </row>
    <row r="167" spans="1:27" hidden="1" x14ac:dyDescent="0.25">
      <c r="A167" s="29">
        <v>0.13750000000000001</v>
      </c>
      <c r="B167" s="29">
        <v>0.228726090936998</v>
      </c>
      <c r="C167" s="29">
        <v>1.0136909237762901E-3</v>
      </c>
      <c r="D167" s="29">
        <v>6.5429468647716904</v>
      </c>
      <c r="E167" s="29">
        <v>2.9756706021273001</v>
      </c>
      <c r="F167" s="29">
        <v>5.5499999976687402</v>
      </c>
      <c r="G167" s="29">
        <v>5.1981157494307699E-2</v>
      </c>
      <c r="H167" s="7">
        <v>20</v>
      </c>
      <c r="I167" s="2" t="s">
        <v>40</v>
      </c>
      <c r="J167" s="2">
        <v>5</v>
      </c>
      <c r="K167" s="2">
        <v>1.7063580125677547</v>
      </c>
      <c r="L167" s="2">
        <v>0.77</v>
      </c>
      <c r="M167" s="2">
        <v>1.0896271984388433</v>
      </c>
      <c r="N167" s="2" t="s">
        <v>13</v>
      </c>
      <c r="O167" s="2" t="str">
        <f t="shared" si="8"/>
        <v>20nc50.77</v>
      </c>
      <c r="P167" s="5" t="str">
        <f t="shared" si="9"/>
        <v>20nc5</v>
      </c>
      <c r="S167">
        <v>165</v>
      </c>
      <c r="T167" t="s">
        <v>58</v>
      </c>
      <c r="U167">
        <v>0.77</v>
      </c>
      <c r="V167">
        <v>0.13750000000000001</v>
      </c>
      <c r="W167">
        <v>0.228726090936998</v>
      </c>
      <c r="X167">
        <v>1.0136909237762901E-3</v>
      </c>
      <c r="Y167">
        <v>6.5429468647716904</v>
      </c>
      <c r="Z167">
        <v>2.9756706021273001</v>
      </c>
      <c r="AA167">
        <v>5.5499999976687402</v>
      </c>
    </row>
    <row r="168" spans="1:27" hidden="1" x14ac:dyDescent="0.25">
      <c r="A168" s="29">
        <v>0.12625</v>
      </c>
      <c r="B168" s="29">
        <v>0.211321095222857</v>
      </c>
      <c r="C168" s="29">
        <v>9.4463630921748799E-4</v>
      </c>
      <c r="D168" s="29">
        <v>6.5309807324269702</v>
      </c>
      <c r="E168" s="29">
        <v>2.97126566118042</v>
      </c>
      <c r="F168" s="29">
        <v>5.5050000008138102</v>
      </c>
      <c r="G168" s="29">
        <v>5.1981157494307699E-2</v>
      </c>
      <c r="H168" s="7">
        <v>20</v>
      </c>
      <c r="I168" s="2" t="s">
        <v>40</v>
      </c>
      <c r="J168" s="2">
        <v>5</v>
      </c>
      <c r="K168" s="2">
        <v>2.0110648005262872</v>
      </c>
      <c r="L168" s="2">
        <v>0.71</v>
      </c>
      <c r="M168" s="2">
        <v>1.7407291661080397</v>
      </c>
      <c r="N168" s="2" t="s">
        <v>13</v>
      </c>
      <c r="O168" s="2" t="str">
        <f t="shared" si="8"/>
        <v>20nc50.71</v>
      </c>
      <c r="P168" s="5" t="str">
        <f t="shared" si="9"/>
        <v>20nc5</v>
      </c>
      <c r="S168">
        <v>166</v>
      </c>
      <c r="T168" t="s">
        <v>58</v>
      </c>
      <c r="U168">
        <v>0.71</v>
      </c>
      <c r="V168">
        <v>0.12625</v>
      </c>
      <c r="W168">
        <v>0.211321095222857</v>
      </c>
      <c r="X168">
        <v>9.4463630921748799E-4</v>
      </c>
      <c r="Y168">
        <v>6.5309807324269702</v>
      </c>
      <c r="Z168">
        <v>2.97126566118042</v>
      </c>
      <c r="AA168">
        <v>5.5050000008138102</v>
      </c>
    </row>
    <row r="169" spans="1:27" hidden="1" x14ac:dyDescent="0.25">
      <c r="A169" s="29">
        <v>0.11125</v>
      </c>
      <c r="B169" s="29">
        <v>0.18777878584115701</v>
      </c>
      <c r="C169" s="29">
        <v>8.4914463271791498E-4</v>
      </c>
      <c r="D169" s="29">
        <v>6.5149809683742097</v>
      </c>
      <c r="E169" s="29">
        <v>2.9654644739313101</v>
      </c>
      <c r="F169" s="29">
        <v>5.4450000052727701</v>
      </c>
      <c r="G169" s="29">
        <v>5.1981157494307699E-2</v>
      </c>
      <c r="H169" s="7">
        <v>20</v>
      </c>
      <c r="I169" s="2" t="s">
        <v>40</v>
      </c>
      <c r="J169" s="2">
        <v>5</v>
      </c>
      <c r="K169" s="2">
        <v>2.6814197340350487</v>
      </c>
      <c r="L169" s="2">
        <v>0.61</v>
      </c>
      <c r="M169" s="2">
        <v>3.0983839310722256</v>
      </c>
      <c r="N169" s="2" t="s">
        <v>13</v>
      </c>
      <c r="O169" s="2" t="str">
        <f t="shared" si="8"/>
        <v>20nc50.61</v>
      </c>
      <c r="P169" s="5" t="str">
        <f t="shared" si="9"/>
        <v>20nc5</v>
      </c>
      <c r="S169">
        <v>167</v>
      </c>
      <c r="T169" t="s">
        <v>58</v>
      </c>
      <c r="U169">
        <v>0.61</v>
      </c>
      <c r="V169">
        <v>0.11125</v>
      </c>
      <c r="W169">
        <v>0.18777878584115701</v>
      </c>
      <c r="X169">
        <v>8.4914463271791498E-4</v>
      </c>
      <c r="Y169">
        <v>6.5149809683742097</v>
      </c>
      <c r="Z169">
        <v>2.9654644739313101</v>
      </c>
      <c r="AA169">
        <v>5.4450000052727701</v>
      </c>
    </row>
    <row r="170" spans="1:27" hidden="1" x14ac:dyDescent="0.25">
      <c r="A170" s="29">
        <v>9.7500000000000003E-2</v>
      </c>
      <c r="B170" s="29">
        <v>0.16585245262074599</v>
      </c>
      <c r="C170" s="29">
        <v>7.5803570061516105E-4</v>
      </c>
      <c r="D170" s="29">
        <v>6.5002741625277398</v>
      </c>
      <c r="E170" s="29">
        <v>2.9602200071056499</v>
      </c>
      <c r="F170" s="29">
        <v>5.3900000096665597</v>
      </c>
      <c r="G170" s="29">
        <v>5.1981157494307699E-2</v>
      </c>
      <c r="H170" s="7">
        <v>20</v>
      </c>
      <c r="I170" s="2" t="s">
        <v>40</v>
      </c>
      <c r="J170" s="2">
        <v>5</v>
      </c>
      <c r="K170" s="2">
        <v>3.9002468858691608</v>
      </c>
      <c r="L170" s="2">
        <v>0.51</v>
      </c>
      <c r="M170" s="2">
        <v>5.6151890569047076</v>
      </c>
      <c r="N170" s="2" t="s">
        <v>13</v>
      </c>
      <c r="O170" s="2" t="str">
        <f t="shared" si="8"/>
        <v>20nc50.51</v>
      </c>
      <c r="P170" s="5" t="str">
        <f t="shared" si="9"/>
        <v>20nc5</v>
      </c>
      <c r="S170">
        <v>168</v>
      </c>
      <c r="T170" t="s">
        <v>58</v>
      </c>
      <c r="U170">
        <v>0.51</v>
      </c>
      <c r="V170">
        <v>9.7500000000000003E-2</v>
      </c>
      <c r="W170">
        <v>0.16585245262074599</v>
      </c>
      <c r="X170">
        <v>7.5803570061516105E-4</v>
      </c>
      <c r="Y170">
        <v>6.5002741625277398</v>
      </c>
      <c r="Z170">
        <v>2.9602200071056499</v>
      </c>
      <c r="AA170">
        <v>5.3900000096665597</v>
      </c>
    </row>
    <row r="171" spans="1:27" hidden="1" x14ac:dyDescent="0.25">
      <c r="A171" s="29">
        <v>8.3750000000000005E-2</v>
      </c>
      <c r="B171" s="29">
        <v>0.143585758687476</v>
      </c>
      <c r="C171" s="29">
        <v>6.6335585420291795E-4</v>
      </c>
      <c r="D171" s="29">
        <v>6.4855338172134198</v>
      </c>
      <c r="E171" s="29">
        <v>2.9550466214761402</v>
      </c>
      <c r="F171" s="29">
        <v>5.3350000144036898</v>
      </c>
      <c r="G171" s="29">
        <v>5.1981157494307699E-2</v>
      </c>
      <c r="H171" s="7">
        <v>20</v>
      </c>
      <c r="I171" s="2" t="s">
        <v>40</v>
      </c>
      <c r="J171" s="2">
        <v>5</v>
      </c>
      <c r="K171" s="2">
        <v>6.6426079774959188</v>
      </c>
      <c r="L171" s="2">
        <v>0.39</v>
      </c>
      <c r="M171" s="2">
        <v>13.823584545786945</v>
      </c>
      <c r="N171" s="2" t="s">
        <v>13</v>
      </c>
      <c r="O171" s="2" t="str">
        <f t="shared" si="8"/>
        <v>20nc50.39</v>
      </c>
      <c r="P171" s="5" t="str">
        <f t="shared" si="9"/>
        <v>20nc5</v>
      </c>
      <c r="S171">
        <v>169</v>
      </c>
      <c r="T171" t="s">
        <v>58</v>
      </c>
      <c r="U171">
        <v>0.39</v>
      </c>
      <c r="V171">
        <v>8.3750000000000005E-2</v>
      </c>
      <c r="W171">
        <v>0.143585758687476</v>
      </c>
      <c r="X171">
        <v>6.6335585420291795E-4</v>
      </c>
      <c r="Y171">
        <v>6.4855338172134198</v>
      </c>
      <c r="Z171">
        <v>2.9550466214761402</v>
      </c>
      <c r="AA171">
        <v>5.3350000144036898</v>
      </c>
    </row>
    <row r="172" spans="1:27" hidden="1" x14ac:dyDescent="0.25">
      <c r="A172" s="29">
        <v>7.0000000000000007E-2</v>
      </c>
      <c r="B172" s="29">
        <v>0.120968953611749</v>
      </c>
      <c r="C172" s="29">
        <v>5.6495094936718799E-4</v>
      </c>
      <c r="D172" s="29">
        <v>6.4707651068493899</v>
      </c>
      <c r="E172" s="29">
        <v>2.9499452987897201</v>
      </c>
      <c r="F172" s="29">
        <v>5.2800000195463301</v>
      </c>
      <c r="G172" s="29">
        <v>5.1981157494307699E-2</v>
      </c>
      <c r="H172" s="7">
        <v>20</v>
      </c>
      <c r="I172" s="2" t="s">
        <v>40</v>
      </c>
      <c r="J172" s="2">
        <v>5</v>
      </c>
      <c r="K172" s="2">
        <v>16.819814695310736</v>
      </c>
      <c r="L172" s="2">
        <v>0.24</v>
      </c>
      <c r="M172" s="2">
        <v>44.591681566552346</v>
      </c>
      <c r="N172" s="2" t="s">
        <v>13</v>
      </c>
      <c r="O172" s="2" t="str">
        <f t="shared" si="8"/>
        <v>20nc50.24</v>
      </c>
      <c r="P172" s="5" t="str">
        <f t="shared" si="9"/>
        <v>20nc5</v>
      </c>
      <c r="S172">
        <v>170</v>
      </c>
      <c r="T172" t="s">
        <v>58</v>
      </c>
      <c r="U172">
        <v>0.24</v>
      </c>
      <c r="V172">
        <v>7.0000000000000007E-2</v>
      </c>
      <c r="W172">
        <v>0.120968953611749</v>
      </c>
      <c r="X172">
        <v>5.6495094936718799E-4</v>
      </c>
      <c r="Y172">
        <v>6.4707651068493899</v>
      </c>
      <c r="Z172">
        <v>2.9499452987897201</v>
      </c>
      <c r="AA172">
        <v>5.2800000195463301</v>
      </c>
    </row>
    <row r="173" spans="1:27" ht="15.75" hidden="1" thickBot="1" x14ac:dyDescent="0.3">
      <c r="A173" s="30">
        <v>6.3125000000000001E-2</v>
      </c>
      <c r="B173" s="30">
        <v>0.10952568667123801</v>
      </c>
      <c r="C173" s="30">
        <v>5.1429731375718097E-4</v>
      </c>
      <c r="D173" s="30">
        <v>6.4633717857902901</v>
      </c>
      <c r="E173" s="30">
        <v>2.9474220524892001</v>
      </c>
      <c r="F173" s="30">
        <v>5.2525000222944804</v>
      </c>
      <c r="G173" s="30">
        <v>5.1981157494307699E-2</v>
      </c>
      <c r="H173" s="8">
        <v>20</v>
      </c>
      <c r="I173" s="3" t="s">
        <v>40</v>
      </c>
      <c r="J173" s="3">
        <v>5</v>
      </c>
      <c r="K173" s="3">
        <v>37.296110846123831</v>
      </c>
      <c r="L173" s="3">
        <v>0.16</v>
      </c>
      <c r="M173" s="3">
        <v>96.768555771916084</v>
      </c>
      <c r="N173" s="3" t="s">
        <v>13</v>
      </c>
      <c r="O173" s="3" t="str">
        <f t="shared" si="8"/>
        <v>20nc50.16</v>
      </c>
      <c r="P173" s="5" t="str">
        <f t="shared" si="9"/>
        <v>20nc5</v>
      </c>
      <c r="S173">
        <v>171</v>
      </c>
      <c r="T173" t="s">
        <v>58</v>
      </c>
      <c r="U173">
        <v>0.16</v>
      </c>
      <c r="V173">
        <v>6.3125000000000001E-2</v>
      </c>
      <c r="W173">
        <v>0.10952568667123801</v>
      </c>
      <c r="X173">
        <v>5.1429731375718097E-4</v>
      </c>
      <c r="Y173">
        <v>6.4633717857902901</v>
      </c>
      <c r="Z173">
        <v>2.9474220524892001</v>
      </c>
      <c r="AA173">
        <v>5.2525000222944804</v>
      </c>
    </row>
    <row r="174" spans="1:27" hidden="1" x14ac:dyDescent="0.25">
      <c r="A174" s="28">
        <v>0.14124999999999999</v>
      </c>
      <c r="B174" s="28">
        <v>2.0466717889991E-2</v>
      </c>
      <c r="C174" s="28">
        <v>9.9884547998293997E-3</v>
      </c>
      <c r="D174" s="28">
        <v>0.203625074680021</v>
      </c>
      <c r="E174" s="28">
        <v>0.184312274377679</v>
      </c>
      <c r="F174" s="28">
        <v>0.86499989662265198</v>
      </c>
      <c r="G174" s="28">
        <v>3.0406076533026401E-2</v>
      </c>
      <c r="H174" s="6">
        <v>40</v>
      </c>
      <c r="I174" s="1" t="s">
        <v>40</v>
      </c>
      <c r="J174" s="1">
        <v>0.3</v>
      </c>
      <c r="K174" s="1">
        <v>1.1552166659562761</v>
      </c>
      <c r="L174" s="1">
        <v>0.93</v>
      </c>
      <c r="M174" s="1">
        <v>0.12810937624702309</v>
      </c>
      <c r="N174" s="1" t="s">
        <v>14</v>
      </c>
      <c r="O174" s="1" t="str">
        <f t="shared" si="8"/>
        <v>40nc0.30.93</v>
      </c>
      <c r="P174" s="5" t="str">
        <f t="shared" si="9"/>
        <v>40nc0.3</v>
      </c>
      <c r="S174">
        <v>172</v>
      </c>
      <c r="T174" t="s">
        <v>59</v>
      </c>
      <c r="U174">
        <v>0.93</v>
      </c>
      <c r="V174">
        <v>0.14124999999999999</v>
      </c>
      <c r="W174">
        <v>2.0466717889991E-2</v>
      </c>
      <c r="X174">
        <v>9.9884547998293997E-3</v>
      </c>
      <c r="Y174">
        <v>0.203625074680021</v>
      </c>
      <c r="Z174">
        <v>0.184312274377679</v>
      </c>
      <c r="AA174">
        <v>0.86499989662265198</v>
      </c>
    </row>
    <row r="175" spans="1:27" hidden="1" x14ac:dyDescent="0.25">
      <c r="A175" s="29">
        <v>0.10249999999999999</v>
      </c>
      <c r="B175" s="29">
        <v>1.6342196027694201E-2</v>
      </c>
      <c r="C175" s="29">
        <v>8.4331696006268997E-3</v>
      </c>
      <c r="D175" s="29">
        <v>0.205967136925573</v>
      </c>
      <c r="E175" s="29">
        <v>0.18780249443337199</v>
      </c>
      <c r="F175" s="29">
        <v>0.70999994082756501</v>
      </c>
      <c r="G175" s="29">
        <v>3.0406076533026401E-2</v>
      </c>
      <c r="H175" s="7">
        <v>40</v>
      </c>
      <c r="I175" s="2" t="s">
        <v>40</v>
      </c>
      <c r="J175" s="2">
        <v>0.3</v>
      </c>
      <c r="K175" s="2">
        <v>1.7347763784377244</v>
      </c>
      <c r="L175" s="2">
        <v>0.76</v>
      </c>
      <c r="M175" s="2">
        <v>0.28965016716057768</v>
      </c>
      <c r="N175" s="2" t="s">
        <v>14</v>
      </c>
      <c r="O175" s="2" t="str">
        <f t="shared" si="8"/>
        <v>40nc0.30.76</v>
      </c>
      <c r="P175" s="5" t="str">
        <f t="shared" si="9"/>
        <v>40nc0.3</v>
      </c>
      <c r="S175">
        <v>173</v>
      </c>
      <c r="T175" t="s">
        <v>59</v>
      </c>
      <c r="U175">
        <v>0.76</v>
      </c>
      <c r="V175">
        <v>0.10249999999999999</v>
      </c>
      <c r="W175">
        <v>1.6342196027694201E-2</v>
      </c>
      <c r="X175">
        <v>8.4331696006268997E-3</v>
      </c>
      <c r="Y175">
        <v>0.205967136925573</v>
      </c>
      <c r="Z175">
        <v>0.18780249443337199</v>
      </c>
      <c r="AA175">
        <v>0.70999994082756501</v>
      </c>
    </row>
    <row r="176" spans="1:27" hidden="1" x14ac:dyDescent="0.25">
      <c r="A176" s="29">
        <v>0.105</v>
      </c>
      <c r="B176" s="29">
        <v>1.6626802158601801E-2</v>
      </c>
      <c r="C176" s="29">
        <v>8.5467310487591201E-3</v>
      </c>
      <c r="D176" s="29">
        <v>0.20580372941515701</v>
      </c>
      <c r="E176" s="29">
        <v>0.187546270124512</v>
      </c>
      <c r="F176" s="29">
        <v>0.71999993761612502</v>
      </c>
      <c r="G176" s="29">
        <v>3.0406076533026401E-2</v>
      </c>
      <c r="H176" s="7">
        <v>40</v>
      </c>
      <c r="I176" s="2" t="s">
        <v>40</v>
      </c>
      <c r="J176" s="2">
        <v>0.3</v>
      </c>
      <c r="K176" s="2">
        <v>1.6723322343319758</v>
      </c>
      <c r="L176" s="2">
        <v>0.77</v>
      </c>
      <c r="M176" s="2">
        <v>0.33919277768773076</v>
      </c>
      <c r="N176" s="2" t="s">
        <v>14</v>
      </c>
      <c r="O176" s="2" t="str">
        <f t="shared" si="8"/>
        <v>40nc0.30.77</v>
      </c>
      <c r="P176" s="5" t="str">
        <f t="shared" si="9"/>
        <v>40nc0.3</v>
      </c>
      <c r="S176">
        <v>174</v>
      </c>
      <c r="T176" t="s">
        <v>59</v>
      </c>
      <c r="U176">
        <v>0.77</v>
      </c>
      <c r="V176">
        <v>0.105</v>
      </c>
      <c r="W176">
        <v>1.6626802158601801E-2</v>
      </c>
      <c r="X176">
        <v>8.5467310487591201E-3</v>
      </c>
      <c r="Y176">
        <v>0.20580372941515701</v>
      </c>
      <c r="Z176">
        <v>0.187546270124512</v>
      </c>
      <c r="AA176">
        <v>0.71999993761612502</v>
      </c>
    </row>
    <row r="177" spans="1:27" hidden="1" x14ac:dyDescent="0.25">
      <c r="A177" s="29">
        <v>8.7499999999999994E-2</v>
      </c>
      <c r="B177" s="29">
        <v>1.4570744428471401E-2</v>
      </c>
      <c r="C177" s="29">
        <v>7.7037683476814398E-3</v>
      </c>
      <c r="D177" s="29">
        <v>0.206995197205844</v>
      </c>
      <c r="E177" s="29">
        <v>0.189448265002503</v>
      </c>
      <c r="F177" s="29">
        <v>0.64999996148546602</v>
      </c>
      <c r="G177" s="29">
        <v>3.0406076533026401E-2</v>
      </c>
      <c r="H177" s="7">
        <v>40</v>
      </c>
      <c r="I177" s="2" t="s">
        <v>40</v>
      </c>
      <c r="J177" s="2">
        <v>0.3</v>
      </c>
      <c r="K177" s="2">
        <v>2.2060345284857665</v>
      </c>
      <c r="L177" s="2">
        <v>0.67</v>
      </c>
      <c r="M177" s="2">
        <v>0.41320218802541531</v>
      </c>
      <c r="N177" s="2" t="s">
        <v>14</v>
      </c>
      <c r="O177" s="2" t="str">
        <f t="shared" si="8"/>
        <v>40nc0.30.67</v>
      </c>
      <c r="P177" s="5" t="str">
        <f t="shared" si="9"/>
        <v>40nc0.3</v>
      </c>
      <c r="S177">
        <v>175</v>
      </c>
      <c r="T177" t="s">
        <v>59</v>
      </c>
      <c r="U177">
        <v>0.67</v>
      </c>
      <c r="V177">
        <v>8.7499999999999994E-2</v>
      </c>
      <c r="W177">
        <v>1.4570744428471401E-2</v>
      </c>
      <c r="X177">
        <v>7.7037683476814398E-3</v>
      </c>
      <c r="Y177">
        <v>0.206995197205844</v>
      </c>
      <c r="Z177">
        <v>0.189448265002503</v>
      </c>
      <c r="AA177">
        <v>0.64999996148546602</v>
      </c>
    </row>
    <row r="178" spans="1:27" hidden="1" x14ac:dyDescent="0.25">
      <c r="A178" s="29">
        <v>7.7499999999999999E-2</v>
      </c>
      <c r="B178" s="29">
        <v>1.3322163892672E-2</v>
      </c>
      <c r="C178" s="29">
        <v>7.1652284762520899E-3</v>
      </c>
      <c r="D178" s="29">
        <v>0.20773506260515201</v>
      </c>
      <c r="E178" s="29">
        <v>0.19066038920495401</v>
      </c>
      <c r="F178" s="29">
        <v>0.60999997683491303</v>
      </c>
      <c r="G178" s="29">
        <v>3.0406076533026401E-2</v>
      </c>
      <c r="H178" s="7">
        <v>40</v>
      </c>
      <c r="I178" s="2" t="s">
        <v>40</v>
      </c>
      <c r="J178" s="2">
        <v>0.3</v>
      </c>
      <c r="K178" s="2">
        <v>2.7943754487320809</v>
      </c>
      <c r="L178" s="2">
        <v>0.6</v>
      </c>
      <c r="M178" s="2">
        <v>1.0516835697760984</v>
      </c>
      <c r="N178" s="2" t="s">
        <v>14</v>
      </c>
      <c r="O178" s="2" t="str">
        <f t="shared" si="8"/>
        <v>40nc0.30.6</v>
      </c>
      <c r="P178" s="5" t="str">
        <f t="shared" si="9"/>
        <v>40nc0.3</v>
      </c>
      <c r="S178">
        <v>176</v>
      </c>
      <c r="T178" t="s">
        <v>59</v>
      </c>
      <c r="U178">
        <v>0.6</v>
      </c>
      <c r="V178">
        <v>7.7499999999999999E-2</v>
      </c>
      <c r="W178">
        <v>1.3322163892672E-2</v>
      </c>
      <c r="X178">
        <v>7.1652284762520899E-3</v>
      </c>
      <c r="Y178">
        <v>0.20773506260515201</v>
      </c>
      <c r="Z178">
        <v>0.19066038920495401</v>
      </c>
      <c r="AA178">
        <v>0.60999997683491303</v>
      </c>
    </row>
    <row r="179" spans="1:27" hidden="1" x14ac:dyDescent="0.25">
      <c r="A179" s="29">
        <v>5.2499999999999998E-2</v>
      </c>
      <c r="B179" s="29">
        <v>9.9031000867793404E-3</v>
      </c>
      <c r="C179" s="29">
        <v>5.5784546102479304E-3</v>
      </c>
      <c r="D179" s="29">
        <v>0.20986866858879</v>
      </c>
      <c r="E179" s="29">
        <v>0.19418852015121199</v>
      </c>
      <c r="F179" s="29">
        <v>0.51000002322327298</v>
      </c>
      <c r="G179" s="29">
        <v>3.0406076533026401E-2</v>
      </c>
      <c r="H179" s="7">
        <v>40</v>
      </c>
      <c r="I179" s="2" t="s">
        <v>40</v>
      </c>
      <c r="J179" s="2">
        <v>0.3</v>
      </c>
      <c r="K179" s="2">
        <v>7.9265035424229424</v>
      </c>
      <c r="L179" s="2">
        <v>0.36</v>
      </c>
      <c r="M179" s="2">
        <v>9.5918961954333088</v>
      </c>
      <c r="N179" s="2" t="s">
        <v>14</v>
      </c>
      <c r="O179" s="2" t="str">
        <f t="shared" si="8"/>
        <v>40nc0.30.36</v>
      </c>
      <c r="P179" s="5" t="str">
        <f t="shared" si="9"/>
        <v>40nc0.3</v>
      </c>
      <c r="S179">
        <v>177</v>
      </c>
      <c r="T179" t="s">
        <v>59</v>
      </c>
      <c r="U179">
        <v>0.36</v>
      </c>
      <c r="V179">
        <v>5.2499999999999998E-2</v>
      </c>
      <c r="W179">
        <v>9.9031000867793404E-3</v>
      </c>
      <c r="X179">
        <v>5.5784546102479304E-3</v>
      </c>
      <c r="Y179">
        <v>0.20986866858879</v>
      </c>
      <c r="Z179">
        <v>0.19418852015121199</v>
      </c>
      <c r="AA179">
        <v>0.51000002322327298</v>
      </c>
    </row>
    <row r="180" spans="1:27" ht="15.75" hidden="1" thickBot="1" x14ac:dyDescent="0.3">
      <c r="A180" s="30">
        <v>4.1250000000000002E-2</v>
      </c>
      <c r="B180" s="30">
        <v>8.1848986775125993E-3</v>
      </c>
      <c r="C180" s="30">
        <v>4.7149061014884501E-3</v>
      </c>
      <c r="D180" s="30">
        <v>0.211033025175038</v>
      </c>
      <c r="E180" s="30">
        <v>0.19606431520867501</v>
      </c>
      <c r="F180" s="30">
        <v>0.46500004970951903</v>
      </c>
      <c r="G180" s="30">
        <v>3.0406076533026401E-2</v>
      </c>
      <c r="H180" s="8">
        <v>40</v>
      </c>
      <c r="I180" s="3" t="s">
        <v>40</v>
      </c>
      <c r="J180" s="3">
        <v>0.3</v>
      </c>
      <c r="K180" s="3">
        <v>22.503308432107776</v>
      </c>
      <c r="L180" s="3">
        <v>0.21</v>
      </c>
      <c r="M180" s="3">
        <v>46.519238773567082</v>
      </c>
      <c r="N180" s="3" t="s">
        <v>14</v>
      </c>
      <c r="O180" s="3" t="str">
        <f t="shared" si="8"/>
        <v>40nc0.30.21</v>
      </c>
      <c r="P180" s="5" t="str">
        <f t="shared" si="9"/>
        <v>40nc0.3</v>
      </c>
      <c r="S180">
        <v>178</v>
      </c>
      <c r="T180" t="s">
        <v>59</v>
      </c>
      <c r="U180">
        <v>0.21</v>
      </c>
      <c r="V180">
        <v>4.1250000000000002E-2</v>
      </c>
      <c r="W180">
        <v>8.1848986775125993E-3</v>
      </c>
      <c r="X180">
        <v>4.7149061014884501E-3</v>
      </c>
      <c r="Y180">
        <v>0.211033025175038</v>
      </c>
      <c r="Z180">
        <v>0.19606431520867501</v>
      </c>
      <c r="AA180">
        <v>0.46500004970951903</v>
      </c>
    </row>
    <row r="181" spans="1:27" hidden="1" x14ac:dyDescent="0.25">
      <c r="A181" s="28">
        <v>0.15875</v>
      </c>
      <c r="B181" s="28">
        <v>4.2294881571384099E-2</v>
      </c>
      <c r="C181" s="28">
        <v>3.7814954066893399E-3</v>
      </c>
      <c r="D181" s="28">
        <v>1.56339655634623</v>
      </c>
      <c r="E181" s="28">
        <v>1.1577093483804799</v>
      </c>
      <c r="F181" s="28">
        <v>2.63499994768652</v>
      </c>
      <c r="G181" s="28">
        <v>5.4906746718152398E-2</v>
      </c>
      <c r="H181" s="6">
        <v>40</v>
      </c>
      <c r="I181" s="1" t="s">
        <v>40</v>
      </c>
      <c r="J181" s="1">
        <v>2</v>
      </c>
      <c r="K181" s="1">
        <v>1.6733079240836277</v>
      </c>
      <c r="L181" s="1">
        <v>0.77</v>
      </c>
      <c r="M181" s="1">
        <v>0.12643476788023988</v>
      </c>
      <c r="N181" s="1" t="s">
        <v>15</v>
      </c>
      <c r="O181" s="1" t="str">
        <f t="shared" si="8"/>
        <v>40nc20.77</v>
      </c>
      <c r="P181" s="5" t="str">
        <f t="shared" si="9"/>
        <v>40nc2</v>
      </c>
      <c r="S181">
        <v>179</v>
      </c>
      <c r="T181" t="s">
        <v>60</v>
      </c>
      <c r="U181">
        <v>0.77</v>
      </c>
      <c r="V181">
        <v>0.15875</v>
      </c>
      <c r="W181">
        <v>4.2294881571384099E-2</v>
      </c>
      <c r="X181">
        <v>3.7814954066893399E-3</v>
      </c>
      <c r="Y181">
        <v>1.56339655634623</v>
      </c>
      <c r="Z181">
        <v>1.1577093483804799</v>
      </c>
      <c r="AA181">
        <v>2.63499994768652</v>
      </c>
    </row>
    <row r="182" spans="1:27" hidden="1" x14ac:dyDescent="0.25">
      <c r="A182" s="29">
        <v>0.13875000000000001</v>
      </c>
      <c r="B182" s="29">
        <v>3.7921161354851199E-2</v>
      </c>
      <c r="C182" s="29">
        <v>3.4280334042658799E-3</v>
      </c>
      <c r="D182" s="29">
        <v>1.5639126977525299</v>
      </c>
      <c r="E182" s="29">
        <v>1.15745828774349</v>
      </c>
      <c r="F182" s="29">
        <v>2.55499996665871</v>
      </c>
      <c r="G182" s="29">
        <v>5.4906746718152398E-2</v>
      </c>
      <c r="H182" s="7">
        <v>40</v>
      </c>
      <c r="I182" s="2" t="s">
        <v>40</v>
      </c>
      <c r="J182" s="2">
        <v>2</v>
      </c>
      <c r="K182" s="2">
        <v>2.1913991822109802</v>
      </c>
      <c r="L182" s="2">
        <v>0.68</v>
      </c>
      <c r="M182" s="2">
        <v>0.33919277768773076</v>
      </c>
      <c r="N182" s="2" t="s">
        <v>15</v>
      </c>
      <c r="O182" s="2" t="str">
        <f t="shared" si="8"/>
        <v>40nc20.68</v>
      </c>
      <c r="P182" s="5" t="str">
        <f t="shared" si="9"/>
        <v>40nc2</v>
      </c>
      <c r="S182">
        <v>180</v>
      </c>
      <c r="T182" t="s">
        <v>60</v>
      </c>
      <c r="U182">
        <v>0.68</v>
      </c>
      <c r="V182">
        <v>0.13875000000000001</v>
      </c>
      <c r="W182">
        <v>3.7921161354851199E-2</v>
      </c>
      <c r="X182">
        <v>3.4280334042658799E-3</v>
      </c>
      <c r="Y182">
        <v>1.5639126977525299</v>
      </c>
      <c r="Z182">
        <v>1.15745828774349</v>
      </c>
      <c r="AA182">
        <v>2.55499996665871</v>
      </c>
    </row>
    <row r="183" spans="1:27" hidden="1" x14ac:dyDescent="0.25">
      <c r="A183" s="29">
        <v>0.11</v>
      </c>
      <c r="B183" s="29">
        <v>3.1250676515281801E-2</v>
      </c>
      <c r="C183" s="29">
        <v>2.8707657101939999E-3</v>
      </c>
      <c r="D183" s="29">
        <v>1.5649777067876101</v>
      </c>
      <c r="E183" s="29">
        <v>1.1574172109759699</v>
      </c>
      <c r="F183" s="29">
        <v>2.4399999975449198</v>
      </c>
      <c r="G183" s="29">
        <v>5.4906746718152398E-2</v>
      </c>
      <c r="H183" s="7">
        <v>40</v>
      </c>
      <c r="I183" s="2" t="s">
        <v>40</v>
      </c>
      <c r="J183" s="2">
        <v>2</v>
      </c>
      <c r="K183" s="2">
        <v>3.7505514053512998</v>
      </c>
      <c r="L183" s="2">
        <v>0.52</v>
      </c>
      <c r="M183" s="2">
        <v>0.94660736788826794</v>
      </c>
      <c r="N183" s="2" t="s">
        <v>15</v>
      </c>
      <c r="O183" s="2" t="str">
        <f t="shared" si="8"/>
        <v>40nc20.52</v>
      </c>
      <c r="P183" s="5" t="str">
        <f t="shared" si="9"/>
        <v>40nc2</v>
      </c>
      <c r="S183">
        <v>181</v>
      </c>
      <c r="T183" t="s">
        <v>60</v>
      </c>
      <c r="U183">
        <v>0.52</v>
      </c>
      <c r="V183">
        <v>0.11</v>
      </c>
      <c r="W183">
        <v>3.1250676515281801E-2</v>
      </c>
      <c r="X183">
        <v>2.8707657101939999E-3</v>
      </c>
      <c r="Y183">
        <v>1.5649777067876101</v>
      </c>
      <c r="Z183">
        <v>1.1574172109759699</v>
      </c>
      <c r="AA183">
        <v>2.4399999975449198</v>
      </c>
    </row>
    <row r="184" spans="1:27" hidden="1" x14ac:dyDescent="0.25">
      <c r="A184" s="29">
        <v>0.10375</v>
      </c>
      <c r="B184" s="29">
        <v>2.9734887936599098E-2</v>
      </c>
      <c r="C184" s="29">
        <v>2.74114239645575E-3</v>
      </c>
      <c r="D184" s="29">
        <v>1.5652692421022101</v>
      </c>
      <c r="E184" s="29">
        <v>1.1574610324149499</v>
      </c>
      <c r="F184" s="29">
        <v>2.4150000049552101</v>
      </c>
      <c r="G184" s="29">
        <v>5.4906746718152398E-2</v>
      </c>
      <c r="H184" s="7">
        <v>40</v>
      </c>
      <c r="I184" s="2" t="s">
        <v>40</v>
      </c>
      <c r="J184" s="2">
        <v>2</v>
      </c>
      <c r="K184" s="2">
        <v>4.4023121594550103</v>
      </c>
      <c r="L184" s="2">
        <v>0.48</v>
      </c>
      <c r="M184" s="2">
        <v>2.0846538164694848</v>
      </c>
      <c r="N184" s="2" t="s">
        <v>15</v>
      </c>
      <c r="O184" s="2" t="str">
        <f t="shared" si="8"/>
        <v>40nc20.48</v>
      </c>
      <c r="P184" s="5" t="str">
        <f t="shared" si="9"/>
        <v>40nc2</v>
      </c>
      <c r="S184">
        <v>182</v>
      </c>
      <c r="T184" t="s">
        <v>60</v>
      </c>
      <c r="U184">
        <v>0.48</v>
      </c>
      <c r="V184">
        <v>0.10375</v>
      </c>
      <c r="W184">
        <v>2.9734887936599098E-2</v>
      </c>
      <c r="X184">
        <v>2.74114239645575E-3</v>
      </c>
      <c r="Y184">
        <v>1.5652692421022101</v>
      </c>
      <c r="Z184">
        <v>1.1574610324149499</v>
      </c>
      <c r="AA184">
        <v>2.4150000049552101</v>
      </c>
    </row>
    <row r="185" spans="1:27" hidden="1" x14ac:dyDescent="0.25">
      <c r="A185" s="29">
        <v>9.2499999999999999E-2</v>
      </c>
      <c r="B185" s="29">
        <v>2.6942221521053598E-2</v>
      </c>
      <c r="C185" s="29">
        <v>2.4995015698376102E-3</v>
      </c>
      <c r="D185" s="29">
        <v>1.56585645484366</v>
      </c>
      <c r="E185" s="29">
        <v>1.15758970123425</v>
      </c>
      <c r="F185" s="29">
        <v>2.3700000190534398</v>
      </c>
      <c r="G185" s="29">
        <v>5.4906746718152398E-2</v>
      </c>
      <c r="H185" s="7">
        <v>40</v>
      </c>
      <c r="I185" s="2" t="s">
        <v>40</v>
      </c>
      <c r="J185" s="2">
        <v>2</v>
      </c>
      <c r="K185" s="2">
        <v>6.4336982223949741</v>
      </c>
      <c r="L185" s="2">
        <v>0.39</v>
      </c>
      <c r="M185" s="2">
        <v>3.0936129529094623</v>
      </c>
      <c r="N185" s="2" t="s">
        <v>15</v>
      </c>
      <c r="O185" s="2" t="str">
        <f t="shared" si="8"/>
        <v>40nc20.39</v>
      </c>
      <c r="P185" s="5" t="str">
        <f t="shared" si="9"/>
        <v>40nc2</v>
      </c>
      <c r="S185">
        <v>183</v>
      </c>
      <c r="T185" t="s">
        <v>60</v>
      </c>
      <c r="U185">
        <v>0.39</v>
      </c>
      <c r="V185">
        <v>9.2499999999999999E-2</v>
      </c>
      <c r="W185">
        <v>2.6942221521053598E-2</v>
      </c>
      <c r="X185">
        <v>2.4995015698376102E-3</v>
      </c>
      <c r="Y185">
        <v>1.56585645484366</v>
      </c>
      <c r="Z185">
        <v>1.15758970123425</v>
      </c>
      <c r="AA185">
        <v>2.3700000190534398</v>
      </c>
    </row>
    <row r="186" spans="1:27" hidden="1" x14ac:dyDescent="0.25">
      <c r="A186" s="29">
        <v>8.1250000000000003E-2</v>
      </c>
      <c r="B186" s="29">
        <v>2.4062274370330899E-2</v>
      </c>
      <c r="C186" s="29">
        <v>2.24655036245943E-3</v>
      </c>
      <c r="D186" s="29">
        <v>1.56653166975699</v>
      </c>
      <c r="E186" s="29">
        <v>1.1577843649611499</v>
      </c>
      <c r="F186" s="29">
        <v>2.3250000342688102</v>
      </c>
      <c r="G186" s="29">
        <v>5.4906746718152398E-2</v>
      </c>
      <c r="H186" s="7">
        <v>40</v>
      </c>
      <c r="I186" s="2" t="s">
        <v>40</v>
      </c>
      <c r="J186" s="2">
        <v>2</v>
      </c>
      <c r="K186" s="2">
        <v>10.986266603604472</v>
      </c>
      <c r="L186" s="2">
        <v>0.3</v>
      </c>
      <c r="M186" s="2">
        <v>4.5909018690775012</v>
      </c>
      <c r="N186" s="2" t="s">
        <v>15</v>
      </c>
      <c r="O186" s="2" t="str">
        <f t="shared" si="8"/>
        <v>40nc20.3</v>
      </c>
      <c r="P186" s="5" t="str">
        <f t="shared" si="9"/>
        <v>40nc2</v>
      </c>
      <c r="S186">
        <v>184</v>
      </c>
      <c r="T186" t="s">
        <v>60</v>
      </c>
      <c r="U186">
        <v>0.3</v>
      </c>
      <c r="V186">
        <v>8.1250000000000003E-2</v>
      </c>
      <c r="W186">
        <v>2.4062274370330899E-2</v>
      </c>
      <c r="X186">
        <v>2.24655036245943E-3</v>
      </c>
      <c r="Y186">
        <v>1.56653166975699</v>
      </c>
      <c r="Z186">
        <v>1.1577843649611499</v>
      </c>
      <c r="AA186">
        <v>2.3250000342688102</v>
      </c>
    </row>
    <row r="187" spans="1:27" ht="15.75" hidden="1" thickBot="1" x14ac:dyDescent="0.3">
      <c r="A187" s="30">
        <v>7.0000000000000007E-2</v>
      </c>
      <c r="B187" s="30">
        <v>2.1089000963173801E-2</v>
      </c>
      <c r="C187" s="30">
        <v>1.98150658545659E-3</v>
      </c>
      <c r="D187" s="30">
        <v>1.5673048546870101</v>
      </c>
      <c r="E187" s="30">
        <v>1.1580474622119701</v>
      </c>
      <c r="F187" s="30">
        <v>2.2800000508054499</v>
      </c>
      <c r="G187" s="30">
        <v>5.4906746718152398E-2</v>
      </c>
      <c r="H187" s="8">
        <v>40</v>
      </c>
      <c r="I187" s="3" t="s">
        <v>40</v>
      </c>
      <c r="J187" s="3">
        <v>2</v>
      </c>
      <c r="K187" s="3">
        <v>27.044168536297413</v>
      </c>
      <c r="L187" s="3">
        <v>0.19</v>
      </c>
      <c r="M187" s="3">
        <v>21.686893011148761</v>
      </c>
      <c r="N187" s="3" t="s">
        <v>15</v>
      </c>
      <c r="O187" s="3" t="str">
        <f t="shared" si="8"/>
        <v>40nc20.19</v>
      </c>
      <c r="P187" s="5" t="str">
        <f t="shared" si="9"/>
        <v>40nc2</v>
      </c>
      <c r="S187">
        <v>185</v>
      </c>
      <c r="T187" t="s">
        <v>60</v>
      </c>
      <c r="U187">
        <v>0.19</v>
      </c>
      <c r="V187">
        <v>7.0000000000000007E-2</v>
      </c>
      <c r="W187">
        <v>2.1089000963173801E-2</v>
      </c>
      <c r="X187">
        <v>1.98150658545659E-3</v>
      </c>
      <c r="Y187">
        <v>1.5673048546870101</v>
      </c>
      <c r="Z187">
        <v>1.1580474622119701</v>
      </c>
      <c r="AA187">
        <v>2.2800000508054499</v>
      </c>
    </row>
    <row r="188" spans="1:27" hidden="1" x14ac:dyDescent="0.25">
      <c r="A188" s="28">
        <v>0.12875</v>
      </c>
      <c r="B188" s="28">
        <v>0.16894237280802499</v>
      </c>
      <c r="C188" s="28">
        <v>1.0652292314534701E-3</v>
      </c>
      <c r="D188" s="28">
        <v>6.5770645986860696</v>
      </c>
      <c r="E188" s="28">
        <v>3.0904335493514701</v>
      </c>
      <c r="F188" s="28">
        <v>5.5149999348559904</v>
      </c>
      <c r="G188" s="28">
        <v>5.2577563162610801E-2</v>
      </c>
      <c r="H188" s="6">
        <v>40</v>
      </c>
      <c r="I188" s="1" t="s">
        <v>40</v>
      </c>
      <c r="J188" s="1">
        <v>5</v>
      </c>
      <c r="K188" s="1">
        <v>2.1035871045622798</v>
      </c>
      <c r="L188" s="1">
        <v>0.69</v>
      </c>
      <c r="M188" s="1">
        <v>0.28212721470218316</v>
      </c>
      <c r="N188" s="1" t="s">
        <v>16</v>
      </c>
      <c r="O188" s="1" t="str">
        <f t="shared" si="8"/>
        <v>40nc50.69</v>
      </c>
      <c r="P188" s="5" t="str">
        <f t="shared" si="9"/>
        <v>40nc5</v>
      </c>
      <c r="S188">
        <v>186</v>
      </c>
      <c r="T188" t="s">
        <v>61</v>
      </c>
      <c r="U188">
        <v>0.69</v>
      </c>
      <c r="V188">
        <v>0.12875</v>
      </c>
      <c r="W188">
        <v>0.16894237280802499</v>
      </c>
      <c r="X188">
        <v>1.0652292314534701E-3</v>
      </c>
      <c r="Y188">
        <v>6.5770645986860696</v>
      </c>
      <c r="Z188">
        <v>3.0904335493514701</v>
      </c>
      <c r="AA188">
        <v>5.5149999348559904</v>
      </c>
    </row>
    <row r="189" spans="1:27" hidden="1" x14ac:dyDescent="0.25">
      <c r="A189" s="29">
        <v>0.11</v>
      </c>
      <c r="B189" s="29">
        <v>0.14698549313776699</v>
      </c>
      <c r="C189" s="29">
        <v>9.3653496376411402E-4</v>
      </c>
      <c r="D189" s="29">
        <v>6.5627511950526802</v>
      </c>
      <c r="E189" s="29">
        <v>3.0827674771693498</v>
      </c>
      <c r="F189" s="29">
        <v>5.4399999510710204</v>
      </c>
      <c r="G189" s="29">
        <v>5.2577563162610801E-2</v>
      </c>
      <c r="H189" s="7">
        <v>40</v>
      </c>
      <c r="I189" s="2" t="s">
        <v>40</v>
      </c>
      <c r="J189" s="2">
        <v>5</v>
      </c>
      <c r="K189" s="2">
        <v>3.0012216760823582</v>
      </c>
      <c r="L189" s="2">
        <v>0.57999999999999996</v>
      </c>
      <c r="M189" s="2">
        <v>0.8520295787554556</v>
      </c>
      <c r="N189" s="2" t="s">
        <v>16</v>
      </c>
      <c r="O189" s="2" t="str">
        <f t="shared" si="8"/>
        <v>40nc50.58</v>
      </c>
      <c r="P189" s="5" t="str">
        <f t="shared" si="9"/>
        <v>40nc5</v>
      </c>
      <c r="S189">
        <v>187</v>
      </c>
      <c r="T189" t="s">
        <v>61</v>
      </c>
      <c r="U189">
        <v>0.57999999999999996</v>
      </c>
      <c r="V189">
        <v>0.11</v>
      </c>
      <c r="W189">
        <v>0.14698549313776699</v>
      </c>
      <c r="X189">
        <v>9.3653496376411402E-4</v>
      </c>
      <c r="Y189">
        <v>6.5627511950526802</v>
      </c>
      <c r="Z189">
        <v>3.0827674771693498</v>
      </c>
      <c r="AA189">
        <v>5.4399999510710204</v>
      </c>
    </row>
    <row r="190" spans="1:27" hidden="1" x14ac:dyDescent="0.25">
      <c r="A190" s="29">
        <v>0.12</v>
      </c>
      <c r="B190" s="29">
        <v>0.15879709388173399</v>
      </c>
      <c r="C190" s="29">
        <v>1.0061453345633999E-3</v>
      </c>
      <c r="D190" s="29">
        <v>6.5703988534488902</v>
      </c>
      <c r="E190" s="29">
        <v>3.0868459634107799</v>
      </c>
      <c r="F190" s="29">
        <v>5.4799999422066499</v>
      </c>
      <c r="G190" s="29">
        <v>5.2577563162610801E-2</v>
      </c>
      <c r="H190" s="7">
        <v>40</v>
      </c>
      <c r="I190" s="2" t="s">
        <v>40</v>
      </c>
      <c r="J190" s="2">
        <v>5</v>
      </c>
      <c r="K190" s="2">
        <v>2.408002307077783</v>
      </c>
      <c r="L190" s="2">
        <v>0.64</v>
      </c>
      <c r="M190" s="2">
        <v>0.8520295787554556</v>
      </c>
      <c r="N190" s="2" t="s">
        <v>16</v>
      </c>
      <c r="O190" s="2" t="str">
        <f t="shared" si="8"/>
        <v>40nc50.64</v>
      </c>
      <c r="P190" s="5" t="str">
        <f t="shared" si="9"/>
        <v>40nc5</v>
      </c>
      <c r="S190">
        <v>188</v>
      </c>
      <c r="T190" t="s">
        <v>61</v>
      </c>
      <c r="U190">
        <v>0.64</v>
      </c>
      <c r="V190">
        <v>0.12</v>
      </c>
      <c r="W190">
        <v>0.15879709388173399</v>
      </c>
      <c r="X190">
        <v>1.0061453345633999E-3</v>
      </c>
      <c r="Y190">
        <v>6.5703988534488902</v>
      </c>
      <c r="Z190">
        <v>3.0868459634107799</v>
      </c>
      <c r="AA190">
        <v>5.4799999422066499</v>
      </c>
    </row>
    <row r="191" spans="1:27" hidden="1" x14ac:dyDescent="0.25">
      <c r="A191" s="29">
        <v>9.7500000000000003E-2</v>
      </c>
      <c r="B191" s="29">
        <v>0.131887168729273</v>
      </c>
      <c r="C191" s="29">
        <v>8.4628062869240796E-4</v>
      </c>
      <c r="D191" s="29">
        <v>6.5531507656379802</v>
      </c>
      <c r="E191" s="29">
        <v>3.0777024374775102</v>
      </c>
      <c r="F191" s="29">
        <v>5.3899999629462503</v>
      </c>
      <c r="G191" s="29">
        <v>5.2577563162610801E-2</v>
      </c>
      <c r="H191" s="7">
        <v>40</v>
      </c>
      <c r="I191" s="2" t="s">
        <v>40</v>
      </c>
      <c r="J191" s="2">
        <v>5</v>
      </c>
      <c r="K191" s="2">
        <v>4.4179231954814471</v>
      </c>
      <c r="L191" s="2">
        <v>0.48</v>
      </c>
      <c r="M191" s="2">
        <v>0.94660736788826794</v>
      </c>
      <c r="N191" s="2" t="s">
        <v>16</v>
      </c>
      <c r="O191" s="2" t="str">
        <f t="shared" si="8"/>
        <v>40nc50.48</v>
      </c>
      <c r="P191" s="5" t="str">
        <f t="shared" si="9"/>
        <v>40nc5</v>
      </c>
      <c r="S191">
        <v>189</v>
      </c>
      <c r="T191" t="s">
        <v>61</v>
      </c>
      <c r="U191">
        <v>0.48</v>
      </c>
      <c r="V191">
        <v>9.7500000000000003E-2</v>
      </c>
      <c r="W191">
        <v>0.131887168729273</v>
      </c>
      <c r="X191">
        <v>8.4628062869240796E-4</v>
      </c>
      <c r="Y191">
        <v>6.5531507656379802</v>
      </c>
      <c r="Z191">
        <v>3.0777024374775102</v>
      </c>
      <c r="AA191">
        <v>5.3899999629462503</v>
      </c>
    </row>
    <row r="192" spans="1:27" hidden="1" x14ac:dyDescent="0.25">
      <c r="A192" s="29">
        <v>8.2500000000000004E-2</v>
      </c>
      <c r="B192" s="29">
        <v>0.113264244354772</v>
      </c>
      <c r="C192" s="29">
        <v>7.3301457774330398E-4</v>
      </c>
      <c r="D192" s="29">
        <v>6.5415770229534598</v>
      </c>
      <c r="E192" s="29">
        <v>3.0716740569360899</v>
      </c>
      <c r="F192" s="29">
        <v>5.3299999785840804</v>
      </c>
      <c r="G192" s="29">
        <v>5.2577563162610801E-2</v>
      </c>
      <c r="H192" s="7">
        <v>40</v>
      </c>
      <c r="I192" s="2" t="s">
        <v>40</v>
      </c>
      <c r="J192" s="2">
        <v>5</v>
      </c>
      <c r="K192" s="2">
        <v>7.644529204195468</v>
      </c>
      <c r="L192" s="2">
        <v>0.36</v>
      </c>
      <c r="M192" s="2">
        <v>4.298589805599474</v>
      </c>
      <c r="N192" s="2" t="s">
        <v>16</v>
      </c>
      <c r="O192" s="2" t="str">
        <f t="shared" si="8"/>
        <v>40nc50.36</v>
      </c>
      <c r="P192" s="5" t="str">
        <f t="shared" si="9"/>
        <v>40nc5</v>
      </c>
      <c r="S192">
        <v>190</v>
      </c>
      <c r="T192" t="s">
        <v>61</v>
      </c>
      <c r="U192">
        <v>0.36</v>
      </c>
      <c r="V192">
        <v>8.2500000000000004E-2</v>
      </c>
      <c r="W192">
        <v>0.113264244354772</v>
      </c>
      <c r="X192">
        <v>7.3301457774330398E-4</v>
      </c>
      <c r="Y192">
        <v>6.5415770229534598</v>
      </c>
      <c r="Z192">
        <v>3.0716740569360899</v>
      </c>
      <c r="AA192">
        <v>5.3299999785840804</v>
      </c>
    </row>
    <row r="193" spans="1:27" hidden="1" x14ac:dyDescent="0.25">
      <c r="A193" s="29">
        <v>7.0000000000000007E-2</v>
      </c>
      <c r="B193" s="29">
        <v>9.7310051608081996E-2</v>
      </c>
      <c r="C193" s="29">
        <v>6.3429933517588895E-4</v>
      </c>
      <c r="D193" s="29">
        <v>6.5318941282387302</v>
      </c>
      <c r="E193" s="29">
        <v>3.0666928560597801</v>
      </c>
      <c r="F193" s="29">
        <v>5.2799999930324901</v>
      </c>
      <c r="G193" s="29">
        <v>5.2577563162610801E-2</v>
      </c>
      <c r="H193" s="7">
        <v>40</v>
      </c>
      <c r="I193" s="2" t="s">
        <v>40</v>
      </c>
      <c r="J193" s="2">
        <v>5</v>
      </c>
      <c r="K193" s="2">
        <v>19.692346257597613</v>
      </c>
      <c r="L193" s="2">
        <v>0.23</v>
      </c>
      <c r="M193" s="2">
        <v>18.764583321507395</v>
      </c>
      <c r="N193" s="2" t="s">
        <v>16</v>
      </c>
      <c r="O193" s="2" t="str">
        <f t="shared" si="8"/>
        <v>40nc50.23</v>
      </c>
      <c r="P193" s="5" t="str">
        <f t="shared" si="9"/>
        <v>40nc5</v>
      </c>
      <c r="S193">
        <v>191</v>
      </c>
      <c r="T193" t="s">
        <v>61</v>
      </c>
      <c r="U193">
        <v>0.23</v>
      </c>
      <c r="V193">
        <v>7.0000000000000007E-2</v>
      </c>
      <c r="W193">
        <v>9.7310051608081996E-2</v>
      </c>
      <c r="X193">
        <v>6.3429933517588895E-4</v>
      </c>
      <c r="Y193">
        <v>6.5318941282387302</v>
      </c>
      <c r="Z193">
        <v>3.0666928560597801</v>
      </c>
      <c r="AA193">
        <v>5.2799999930324901</v>
      </c>
    </row>
    <row r="194" spans="1:27" ht="15.75" hidden="1" thickBot="1" x14ac:dyDescent="0.3">
      <c r="A194" s="30">
        <v>6.3750000000000001E-2</v>
      </c>
      <c r="B194" s="30">
        <v>8.9180318930365904E-2</v>
      </c>
      <c r="C194" s="30">
        <v>5.8340866635202596E-4</v>
      </c>
      <c r="D194" s="30">
        <v>6.5270415692260499</v>
      </c>
      <c r="E194" s="30">
        <v>3.0642170383464098</v>
      </c>
      <c r="F194" s="30">
        <v>5.2550000008383799</v>
      </c>
      <c r="G194" s="30">
        <v>5.2577563162610801E-2</v>
      </c>
      <c r="H194" s="8">
        <v>40</v>
      </c>
      <c r="I194" s="3" t="s">
        <v>40</v>
      </c>
      <c r="J194" s="3">
        <v>5</v>
      </c>
      <c r="K194" s="3">
        <v>46.589185641395524</v>
      </c>
      <c r="L194" s="3">
        <v>0.15</v>
      </c>
      <c r="M194" s="3">
        <v>38.692873576850971</v>
      </c>
      <c r="N194" s="3" t="s">
        <v>16</v>
      </c>
      <c r="O194" s="3" t="str">
        <f t="shared" ref="O194:O257" si="10">H194&amp;I194&amp;J194&amp;L194</f>
        <v>40nc50.15</v>
      </c>
      <c r="P194" s="5" t="str">
        <f t="shared" ref="P194:P257" si="11">H194&amp;I194&amp;J194</f>
        <v>40nc5</v>
      </c>
      <c r="S194">
        <v>192</v>
      </c>
      <c r="T194" t="s">
        <v>61</v>
      </c>
      <c r="U194">
        <v>0.15</v>
      </c>
      <c r="V194">
        <v>6.3750000000000001E-2</v>
      </c>
      <c r="W194">
        <v>8.9180318930365904E-2</v>
      </c>
      <c r="X194">
        <v>5.8340866635202596E-4</v>
      </c>
      <c r="Y194">
        <v>6.5270415692260499</v>
      </c>
      <c r="Z194">
        <v>3.0642170383464098</v>
      </c>
      <c r="AA194">
        <v>5.2550000008383799</v>
      </c>
    </row>
    <row r="195" spans="1:27" hidden="1" x14ac:dyDescent="0.25">
      <c r="A195" s="28">
        <v>4.1250000000000002E-2</v>
      </c>
      <c r="B195" s="28">
        <v>7.4031525916339802E-3</v>
      </c>
      <c r="C195" s="28">
        <v>4.4139197367289197E-3</v>
      </c>
      <c r="D195" s="28">
        <v>0.20834968987241001</v>
      </c>
      <c r="E195" s="28">
        <v>0.194284213243749</v>
      </c>
      <c r="F195" s="28">
        <v>0.46499991202466101</v>
      </c>
      <c r="G195" s="28">
        <v>2.9990524167599501E-2</v>
      </c>
      <c r="H195" s="6">
        <v>60</v>
      </c>
      <c r="I195" s="1" t="s">
        <v>40</v>
      </c>
      <c r="J195" s="1">
        <v>0.3</v>
      </c>
      <c r="K195" s="1">
        <v>22.395938398669117</v>
      </c>
      <c r="L195" s="1">
        <v>0.21</v>
      </c>
      <c r="M195" s="1">
        <v>15.946895348661474</v>
      </c>
      <c r="N195" s="1" t="s">
        <v>17</v>
      </c>
      <c r="O195" s="1" t="str">
        <f t="shared" si="10"/>
        <v>60nc0.30.21</v>
      </c>
      <c r="P195" s="5" t="str">
        <f t="shared" si="11"/>
        <v>60nc0.3</v>
      </c>
      <c r="S195">
        <v>193</v>
      </c>
      <c r="T195" t="s">
        <v>62</v>
      </c>
      <c r="U195">
        <v>0.21</v>
      </c>
      <c r="V195">
        <v>4.1250000000000002E-2</v>
      </c>
      <c r="W195">
        <v>7.4031525916339802E-3</v>
      </c>
      <c r="X195">
        <v>4.4139197367289197E-3</v>
      </c>
      <c r="Y195">
        <v>0.20834968987241001</v>
      </c>
      <c r="Z195">
        <v>0.194284213243749</v>
      </c>
      <c r="AA195">
        <v>0.46499991202466101</v>
      </c>
    </row>
    <row r="196" spans="1:27" hidden="1" x14ac:dyDescent="0.25">
      <c r="A196" s="29">
        <v>5.2499999999999998E-2</v>
      </c>
      <c r="B196" s="29">
        <v>8.9142818164536196E-3</v>
      </c>
      <c r="C196" s="29">
        <v>5.1996331546046897E-3</v>
      </c>
      <c r="D196" s="29">
        <v>0.20725468896538701</v>
      </c>
      <c r="E196" s="29">
        <v>0.19245907064189499</v>
      </c>
      <c r="F196" s="29">
        <v>0.50999984523005404</v>
      </c>
      <c r="G196" s="29">
        <v>2.9990524167599501E-2</v>
      </c>
      <c r="H196" s="7">
        <v>60</v>
      </c>
      <c r="I196" s="2" t="s">
        <v>40</v>
      </c>
      <c r="J196" s="2">
        <v>0.3</v>
      </c>
      <c r="K196" s="2">
        <v>7.5494560814823775</v>
      </c>
      <c r="L196" s="2">
        <v>0.36</v>
      </c>
      <c r="M196" s="2">
        <v>2.3725390130582351</v>
      </c>
      <c r="N196" s="2" t="s">
        <v>17</v>
      </c>
      <c r="O196" s="2" t="str">
        <f t="shared" si="10"/>
        <v>60nc0.30.36</v>
      </c>
      <c r="P196" s="5" t="str">
        <f t="shared" si="11"/>
        <v>60nc0.3</v>
      </c>
      <c r="S196">
        <v>194</v>
      </c>
      <c r="T196" t="s">
        <v>62</v>
      </c>
      <c r="U196">
        <v>0.36</v>
      </c>
      <c r="V196">
        <v>5.2499999999999998E-2</v>
      </c>
      <c r="W196">
        <v>8.9142818164536196E-3</v>
      </c>
      <c r="X196">
        <v>5.1996331546046897E-3</v>
      </c>
      <c r="Y196">
        <v>0.20725468896538701</v>
      </c>
      <c r="Z196">
        <v>0.19245907064189499</v>
      </c>
      <c r="AA196">
        <v>0.50999984523005404</v>
      </c>
    </row>
    <row r="197" spans="1:27" hidden="1" x14ac:dyDescent="0.25">
      <c r="A197" s="29">
        <v>8.2500000000000004E-2</v>
      </c>
      <c r="B197" s="29">
        <v>1.2424999374998601E-2</v>
      </c>
      <c r="C197" s="29">
        <v>6.8738968528598903E-3</v>
      </c>
      <c r="D197" s="29">
        <v>0.20491391590413899</v>
      </c>
      <c r="E197" s="29">
        <v>0.188450060009416</v>
      </c>
      <c r="F197" s="29">
        <v>0.62999970966686802</v>
      </c>
      <c r="G197" s="29">
        <v>2.9990524167599501E-2</v>
      </c>
      <c r="H197" s="7">
        <v>60</v>
      </c>
      <c r="I197" s="2" t="s">
        <v>40</v>
      </c>
      <c r="J197" s="2">
        <v>0.3</v>
      </c>
      <c r="K197" s="2">
        <v>2.5113153555984313</v>
      </c>
      <c r="L197" s="2">
        <v>0.63</v>
      </c>
      <c r="M197" s="2">
        <v>0.59004155929188107</v>
      </c>
      <c r="N197" s="2" t="s">
        <v>17</v>
      </c>
      <c r="O197" s="2" t="str">
        <f t="shared" si="10"/>
        <v>60nc0.30.63</v>
      </c>
      <c r="P197" s="5" t="str">
        <f t="shared" si="11"/>
        <v>60nc0.3</v>
      </c>
      <c r="S197">
        <v>195</v>
      </c>
      <c r="T197" t="s">
        <v>62</v>
      </c>
      <c r="U197">
        <v>0.63</v>
      </c>
      <c r="V197">
        <v>8.2500000000000004E-2</v>
      </c>
      <c r="W197">
        <v>1.2424999374998601E-2</v>
      </c>
      <c r="X197">
        <v>6.8738968528598903E-3</v>
      </c>
      <c r="Y197">
        <v>0.20491391590413899</v>
      </c>
      <c r="Z197">
        <v>0.188450060009416</v>
      </c>
      <c r="AA197">
        <v>0.62999970966686802</v>
      </c>
    </row>
    <row r="198" spans="1:27" hidden="1" x14ac:dyDescent="0.25">
      <c r="A198" s="29">
        <v>9.6250000000000002E-2</v>
      </c>
      <c r="B198" s="29">
        <v>1.38463479098787E-2</v>
      </c>
      <c r="C198" s="29">
        <v>7.4968625636724897E-3</v>
      </c>
      <c r="D198" s="29">
        <v>0.204005462497727</v>
      </c>
      <c r="E198" s="29">
        <v>0.18693635381746701</v>
      </c>
      <c r="F198" s="29">
        <v>0.68499966012595603</v>
      </c>
      <c r="G198" s="29">
        <v>2.9990524167599501E-2</v>
      </c>
      <c r="H198" s="7">
        <v>60</v>
      </c>
      <c r="I198" s="2" t="s">
        <v>40</v>
      </c>
      <c r="J198" s="2">
        <v>0.3</v>
      </c>
      <c r="K198" s="2">
        <v>1.9816222135602362</v>
      </c>
      <c r="L198" s="2">
        <v>0.71</v>
      </c>
      <c r="M198" s="2">
        <v>0.20849428117579066</v>
      </c>
      <c r="N198" s="2" t="s">
        <v>17</v>
      </c>
      <c r="O198" s="2" t="str">
        <f t="shared" si="10"/>
        <v>60nc0.30.71</v>
      </c>
      <c r="P198" s="5" t="str">
        <f t="shared" si="11"/>
        <v>60nc0.3</v>
      </c>
      <c r="S198">
        <v>196</v>
      </c>
      <c r="T198" t="s">
        <v>62</v>
      </c>
      <c r="U198">
        <v>0.71</v>
      </c>
      <c r="V198">
        <v>9.6250000000000002E-2</v>
      </c>
      <c r="W198">
        <v>1.38463479098787E-2</v>
      </c>
      <c r="X198">
        <v>7.4968625636724897E-3</v>
      </c>
      <c r="Y198">
        <v>0.204005462497727</v>
      </c>
      <c r="Z198">
        <v>0.18693635381746701</v>
      </c>
      <c r="AA198">
        <v>0.68499966012595603</v>
      </c>
    </row>
    <row r="199" spans="1:27" hidden="1" x14ac:dyDescent="0.25">
      <c r="A199" s="29">
        <v>0.10875</v>
      </c>
      <c r="B199" s="29">
        <v>1.50584473575382E-2</v>
      </c>
      <c r="C199" s="29">
        <v>8.0057054430639502E-3</v>
      </c>
      <c r="D199" s="29">
        <v>0.20323507641409</v>
      </c>
      <c r="E199" s="29">
        <v>0.18569965358371501</v>
      </c>
      <c r="F199" s="29">
        <v>0.73499961957269599</v>
      </c>
      <c r="G199" s="29">
        <v>2.9990524167599501E-2</v>
      </c>
      <c r="H199" s="7">
        <v>60</v>
      </c>
      <c r="I199" s="2" t="s">
        <v>40</v>
      </c>
      <c r="J199" s="2">
        <v>0.3</v>
      </c>
      <c r="K199" s="2">
        <v>1.6376135731972119</v>
      </c>
      <c r="L199" s="2">
        <v>0.78</v>
      </c>
      <c r="M199" s="2">
        <v>0.18868040294730531</v>
      </c>
      <c r="N199" s="2" t="s">
        <v>17</v>
      </c>
      <c r="O199" s="2" t="str">
        <f t="shared" si="10"/>
        <v>60nc0.30.78</v>
      </c>
      <c r="P199" s="5" t="str">
        <f t="shared" si="11"/>
        <v>60nc0.3</v>
      </c>
      <c r="S199">
        <v>197</v>
      </c>
      <c r="T199" t="s">
        <v>62</v>
      </c>
      <c r="U199">
        <v>0.78</v>
      </c>
      <c r="V199">
        <v>0.10875</v>
      </c>
      <c r="W199">
        <v>1.50584473575382E-2</v>
      </c>
      <c r="X199">
        <v>8.0057054430639502E-3</v>
      </c>
      <c r="Y199">
        <v>0.20323507641409</v>
      </c>
      <c r="Z199">
        <v>0.18569965358371501</v>
      </c>
      <c r="AA199">
        <v>0.73499961957269599</v>
      </c>
    </row>
    <row r="200" spans="1:27" ht="15.75" hidden="1" thickBot="1" x14ac:dyDescent="0.3">
      <c r="A200" s="30">
        <v>0.11375</v>
      </c>
      <c r="B200" s="30">
        <v>1.55242148701205E-2</v>
      </c>
      <c r="C200" s="30">
        <v>8.19607372760724E-3</v>
      </c>
      <c r="D200" s="30">
        <v>0.20293881479106801</v>
      </c>
      <c r="E200" s="30">
        <v>0.18523800698544199</v>
      </c>
      <c r="F200" s="30">
        <v>0.75499960433568403</v>
      </c>
      <c r="G200" s="30">
        <v>2.9990524167599501E-2</v>
      </c>
      <c r="H200" s="8">
        <v>60</v>
      </c>
      <c r="I200" s="3" t="s">
        <v>40</v>
      </c>
      <c r="J200" s="3">
        <v>0.3</v>
      </c>
      <c r="K200" s="3">
        <v>1.5459476436982564</v>
      </c>
      <c r="L200" s="3">
        <v>0.8</v>
      </c>
      <c r="M200" s="3">
        <v>0.10717244771657217</v>
      </c>
      <c r="N200" s="3" t="s">
        <v>17</v>
      </c>
      <c r="O200" s="3" t="str">
        <f t="shared" si="10"/>
        <v>60nc0.30.8</v>
      </c>
      <c r="P200" s="5" t="str">
        <f t="shared" si="11"/>
        <v>60nc0.3</v>
      </c>
      <c r="S200">
        <v>198</v>
      </c>
      <c r="T200" t="s">
        <v>62</v>
      </c>
      <c r="U200">
        <v>0.8</v>
      </c>
      <c r="V200">
        <v>0.11375</v>
      </c>
      <c r="W200">
        <v>1.55242148701205E-2</v>
      </c>
      <c r="X200">
        <v>8.19607372760724E-3</v>
      </c>
      <c r="Y200">
        <v>0.20293881479106801</v>
      </c>
      <c r="Z200">
        <v>0.18523800698544199</v>
      </c>
      <c r="AA200">
        <v>0.75499960433568403</v>
      </c>
    </row>
    <row r="201" spans="1:27" hidden="1" x14ac:dyDescent="0.25">
      <c r="A201" s="28">
        <v>7.6249999999999998E-2</v>
      </c>
      <c r="B201" s="28">
        <v>1.9841629604522001E-2</v>
      </c>
      <c r="C201" s="28">
        <v>2.0670327785206701E-3</v>
      </c>
      <c r="D201" s="28">
        <v>1.54841828148762</v>
      </c>
      <c r="E201" s="28">
        <v>1.1582483577706899</v>
      </c>
      <c r="F201" s="28">
        <v>2.3049999160073802</v>
      </c>
      <c r="G201" s="28">
        <v>5.4218851939367797E-2</v>
      </c>
      <c r="H201" s="6">
        <v>60</v>
      </c>
      <c r="I201" s="1" t="s">
        <v>40</v>
      </c>
      <c r="J201" s="1">
        <v>2</v>
      </c>
      <c r="K201" s="1">
        <v>16.493070786523063</v>
      </c>
      <c r="L201" s="1">
        <v>0.25</v>
      </c>
      <c r="M201" s="1">
        <v>4.5254250790051982</v>
      </c>
      <c r="N201" s="1" t="s">
        <v>18</v>
      </c>
      <c r="O201" s="1" t="str">
        <f t="shared" si="10"/>
        <v>60nc20.25</v>
      </c>
      <c r="P201" s="5" t="str">
        <f t="shared" si="11"/>
        <v>60nc2</v>
      </c>
      <c r="S201">
        <v>199</v>
      </c>
      <c r="T201" t="s">
        <v>63</v>
      </c>
      <c r="U201">
        <v>0.25</v>
      </c>
      <c r="V201">
        <v>7.6249999999999998E-2</v>
      </c>
      <c r="W201">
        <v>1.9841629604522001E-2</v>
      </c>
      <c r="X201">
        <v>2.0670327785206701E-3</v>
      </c>
      <c r="Y201">
        <v>1.54841828148762</v>
      </c>
      <c r="Z201">
        <v>1.1582483577706899</v>
      </c>
      <c r="AA201">
        <v>2.3049999160073802</v>
      </c>
    </row>
    <row r="202" spans="1:27" hidden="1" x14ac:dyDescent="0.25">
      <c r="A202" s="29">
        <v>8.8749999999999996E-2</v>
      </c>
      <c r="B202" s="29">
        <v>2.2561999507975401E-2</v>
      </c>
      <c r="C202" s="29">
        <v>2.33981098727479E-3</v>
      </c>
      <c r="D202" s="29">
        <v>1.54721111610711</v>
      </c>
      <c r="E202" s="29">
        <v>1.15826639065291</v>
      </c>
      <c r="F202" s="29">
        <v>2.3549998722281398</v>
      </c>
      <c r="G202" s="29">
        <v>5.4218851939367797E-2</v>
      </c>
      <c r="H202" s="7">
        <v>60</v>
      </c>
      <c r="I202" s="2" t="s">
        <v>40</v>
      </c>
      <c r="J202" s="2">
        <v>2</v>
      </c>
      <c r="K202" s="2">
        <v>7.6227365441331578</v>
      </c>
      <c r="L202" s="2">
        <v>0.36</v>
      </c>
      <c r="M202" s="2">
        <v>2.5110303209005633</v>
      </c>
      <c r="N202" s="2" t="s">
        <v>18</v>
      </c>
      <c r="O202" s="2" t="str">
        <f t="shared" si="10"/>
        <v>60nc20.36</v>
      </c>
      <c r="P202" s="5" t="str">
        <f t="shared" si="11"/>
        <v>60nc2</v>
      </c>
      <c r="S202">
        <v>200</v>
      </c>
      <c r="T202" t="s">
        <v>63</v>
      </c>
      <c r="U202">
        <v>0.36</v>
      </c>
      <c r="V202">
        <v>8.8749999999999996E-2</v>
      </c>
      <c r="W202">
        <v>2.2561999507975401E-2</v>
      </c>
      <c r="X202">
        <v>2.33981098727479E-3</v>
      </c>
      <c r="Y202">
        <v>1.54721111610711</v>
      </c>
      <c r="Z202">
        <v>1.15826639065291</v>
      </c>
      <c r="AA202">
        <v>2.3549998722281398</v>
      </c>
    </row>
    <row r="203" spans="1:27" hidden="1" x14ac:dyDescent="0.25">
      <c r="A203" s="29">
        <v>0.10125000000000001</v>
      </c>
      <c r="B203" s="29">
        <v>2.51641411119632E-2</v>
      </c>
      <c r="C203" s="29">
        <v>2.59790420432307E-3</v>
      </c>
      <c r="D203" s="29">
        <v>1.5461229068865101</v>
      </c>
      <c r="E203" s="29">
        <v>1.1583632286260801</v>
      </c>
      <c r="F203" s="29">
        <v>2.4049998325142101</v>
      </c>
      <c r="G203" s="29">
        <v>5.4218851939367797E-2</v>
      </c>
      <c r="H203" s="7">
        <v>60</v>
      </c>
      <c r="I203" s="2" t="s">
        <v>40</v>
      </c>
      <c r="J203" s="2">
        <v>2</v>
      </c>
      <c r="K203" s="2">
        <v>4.6761822932426194</v>
      </c>
      <c r="L203" s="2">
        <v>0.46</v>
      </c>
      <c r="M203" s="2">
        <v>0.90047770075902889</v>
      </c>
      <c r="N203" s="2" t="s">
        <v>18</v>
      </c>
      <c r="O203" s="2" t="str">
        <f t="shared" si="10"/>
        <v>60nc20.46</v>
      </c>
      <c r="P203" s="5" t="str">
        <f t="shared" si="11"/>
        <v>60nc2</v>
      </c>
      <c r="S203">
        <v>201</v>
      </c>
      <c r="T203" t="s">
        <v>63</v>
      </c>
      <c r="U203">
        <v>0.46</v>
      </c>
      <c r="V203">
        <v>0.10125000000000001</v>
      </c>
      <c r="W203">
        <v>2.51641411119632E-2</v>
      </c>
      <c r="X203">
        <v>2.59790420432307E-3</v>
      </c>
      <c r="Y203">
        <v>1.5461229068865101</v>
      </c>
      <c r="Z203">
        <v>1.1583632286260801</v>
      </c>
      <c r="AA203">
        <v>2.4049998325142101</v>
      </c>
    </row>
    <row r="204" spans="1:27" hidden="1" x14ac:dyDescent="0.25">
      <c r="A204" s="29">
        <v>0.10875</v>
      </c>
      <c r="B204" s="29">
        <v>2.6672310547656598E-2</v>
      </c>
      <c r="C204" s="29">
        <v>2.74618107204246E-3</v>
      </c>
      <c r="D204" s="29">
        <v>1.5455209746832299</v>
      </c>
      <c r="E204" s="29">
        <v>1.15845780766196</v>
      </c>
      <c r="F204" s="29">
        <v>2.4349998103198698</v>
      </c>
      <c r="G204" s="29">
        <v>5.4218851939367797E-2</v>
      </c>
      <c r="H204" s="7">
        <v>60</v>
      </c>
      <c r="I204" s="2" t="s">
        <v>40</v>
      </c>
      <c r="J204" s="2">
        <v>2</v>
      </c>
      <c r="K204" s="2">
        <v>3.8433467854944525</v>
      </c>
      <c r="L204" s="2">
        <v>0.51</v>
      </c>
      <c r="M204" s="2">
        <v>0.57158221647341467</v>
      </c>
      <c r="N204" s="2" t="s">
        <v>18</v>
      </c>
      <c r="O204" s="2" t="str">
        <f t="shared" si="10"/>
        <v>60nc20.51</v>
      </c>
      <c r="P204" s="5" t="str">
        <f t="shared" si="11"/>
        <v>60nc2</v>
      </c>
      <c r="S204">
        <v>202</v>
      </c>
      <c r="T204" t="s">
        <v>63</v>
      </c>
      <c r="U204">
        <v>0.51</v>
      </c>
      <c r="V204">
        <v>0.10875</v>
      </c>
      <c r="W204">
        <v>2.6672310547656598E-2</v>
      </c>
      <c r="X204">
        <v>2.74618107204246E-3</v>
      </c>
      <c r="Y204">
        <v>1.5455209746832299</v>
      </c>
      <c r="Z204">
        <v>1.15845780766196</v>
      </c>
      <c r="AA204">
        <v>2.4349998103198698</v>
      </c>
    </row>
    <row r="205" spans="1:27" hidden="1" x14ac:dyDescent="0.25">
      <c r="A205" s="29">
        <v>0.11625000000000001</v>
      </c>
      <c r="B205" s="29">
        <v>2.8142736974264799E-2</v>
      </c>
      <c r="C205" s="29">
        <v>2.8897977140888201E-3</v>
      </c>
      <c r="D205" s="29">
        <v>1.54495376669745</v>
      </c>
      <c r="E205" s="29">
        <v>1.15857892668666</v>
      </c>
      <c r="F205" s="29">
        <v>2.4649997891923698</v>
      </c>
      <c r="G205" s="29">
        <v>5.4218851939367797E-2</v>
      </c>
      <c r="H205" s="7">
        <v>60</v>
      </c>
      <c r="I205" s="2" t="s">
        <v>40</v>
      </c>
      <c r="J205" s="2">
        <v>2</v>
      </c>
      <c r="K205" s="2">
        <v>3.2782768683834611</v>
      </c>
      <c r="L205" s="2">
        <v>0.55000000000000004</v>
      </c>
      <c r="M205" s="2">
        <v>0.48168511502531119</v>
      </c>
      <c r="N205" s="2" t="s">
        <v>18</v>
      </c>
      <c r="O205" s="2" t="str">
        <f t="shared" si="10"/>
        <v>60nc20.55</v>
      </c>
      <c r="P205" s="5" t="str">
        <f t="shared" si="11"/>
        <v>60nc2</v>
      </c>
      <c r="S205">
        <v>203</v>
      </c>
      <c r="T205" t="s">
        <v>63</v>
      </c>
      <c r="U205">
        <v>0.55000000000000004</v>
      </c>
      <c r="V205">
        <v>0.11625000000000001</v>
      </c>
      <c r="W205">
        <v>2.8142736974264799E-2</v>
      </c>
      <c r="X205">
        <v>2.8897977140888201E-3</v>
      </c>
      <c r="Y205">
        <v>1.54495376669745</v>
      </c>
      <c r="Z205">
        <v>1.15857892668666</v>
      </c>
      <c r="AA205">
        <v>2.4649997891923698</v>
      </c>
    </row>
    <row r="206" spans="1:27" hidden="1" x14ac:dyDescent="0.25">
      <c r="A206" s="29">
        <v>0.1225</v>
      </c>
      <c r="B206" s="29">
        <v>2.93404022709177E-2</v>
      </c>
      <c r="C206" s="29">
        <v>3.0060692967214002E-3</v>
      </c>
      <c r="D206" s="29">
        <v>1.5445056997900699</v>
      </c>
      <c r="E206" s="29">
        <v>1.15869966901437</v>
      </c>
      <c r="F206" s="29">
        <v>2.4899997723234399</v>
      </c>
      <c r="G206" s="29">
        <v>5.4218851939367797E-2</v>
      </c>
      <c r="H206" s="7">
        <v>60</v>
      </c>
      <c r="I206" s="2" t="s">
        <v>40</v>
      </c>
      <c r="J206" s="2">
        <v>2</v>
      </c>
      <c r="K206" s="2">
        <v>2.8365028545434172</v>
      </c>
      <c r="L206" s="2">
        <v>0.59</v>
      </c>
      <c r="M206" s="2">
        <v>0.40606026478497059</v>
      </c>
      <c r="N206" s="2" t="s">
        <v>18</v>
      </c>
      <c r="O206" s="2" t="str">
        <f t="shared" si="10"/>
        <v>60nc20.59</v>
      </c>
      <c r="P206" s="5" t="str">
        <f t="shared" si="11"/>
        <v>60nc2</v>
      </c>
      <c r="S206">
        <v>204</v>
      </c>
      <c r="T206" t="s">
        <v>63</v>
      </c>
      <c r="U206">
        <v>0.59</v>
      </c>
      <c r="V206">
        <v>0.1225</v>
      </c>
      <c r="W206">
        <v>2.93404022709177E-2</v>
      </c>
      <c r="X206">
        <v>3.0060692967214002E-3</v>
      </c>
      <c r="Y206">
        <v>1.5445056997900699</v>
      </c>
      <c r="Z206">
        <v>1.15869966901437</v>
      </c>
      <c r="AA206">
        <v>2.4899997723234399</v>
      </c>
    </row>
    <row r="207" spans="1:27" ht="15.75" hidden="1" thickBot="1" x14ac:dyDescent="0.3">
      <c r="A207" s="30">
        <v>0.16250000000000001</v>
      </c>
      <c r="B207" s="30">
        <v>3.6463666585148498E-2</v>
      </c>
      <c r="C207" s="30">
        <v>3.68411928263075E-3</v>
      </c>
      <c r="D207" s="30">
        <v>1.5420767610025701</v>
      </c>
      <c r="E207" s="30">
        <v>1.15987528874628</v>
      </c>
      <c r="F207" s="30">
        <v>2.6499996770787302</v>
      </c>
      <c r="G207" s="30">
        <v>5.4218851939367797E-2</v>
      </c>
      <c r="H207" s="8">
        <v>60</v>
      </c>
      <c r="I207" s="3" t="s">
        <v>40</v>
      </c>
      <c r="J207" s="3">
        <v>2</v>
      </c>
      <c r="K207" s="3">
        <v>1.6744716418075376</v>
      </c>
      <c r="L207" s="3">
        <v>0.77</v>
      </c>
      <c r="M207" s="3">
        <v>7.0158260911026421E-2</v>
      </c>
      <c r="N207" s="3" t="s">
        <v>18</v>
      </c>
      <c r="O207" s="3" t="str">
        <f t="shared" si="10"/>
        <v>60nc20.77</v>
      </c>
      <c r="P207" s="5" t="str">
        <f t="shared" si="11"/>
        <v>60nc2</v>
      </c>
      <c r="S207">
        <v>205</v>
      </c>
      <c r="T207" t="s">
        <v>63</v>
      </c>
      <c r="U207">
        <v>0.77</v>
      </c>
      <c r="V207">
        <v>0.16250000000000001</v>
      </c>
      <c r="W207">
        <v>3.6463666585148498E-2</v>
      </c>
      <c r="X207">
        <v>3.68411928263075E-3</v>
      </c>
      <c r="Y207">
        <v>1.5420767610025701</v>
      </c>
      <c r="Z207">
        <v>1.15987528874628</v>
      </c>
      <c r="AA207">
        <v>2.6499996770787302</v>
      </c>
    </row>
    <row r="208" spans="1:27" hidden="1" x14ac:dyDescent="0.25">
      <c r="A208" s="28">
        <v>7.4374999999999997E-2</v>
      </c>
      <c r="B208" s="28">
        <v>8.0529370471142697E-2</v>
      </c>
      <c r="C208" s="28">
        <v>6.7168652565253702E-4</v>
      </c>
      <c r="D208" s="28">
        <v>6.2964109273290001</v>
      </c>
      <c r="E208" s="28">
        <v>3.0904046473489499</v>
      </c>
      <c r="F208" s="28">
        <v>5.2974998641040001</v>
      </c>
      <c r="G208" s="28">
        <v>5.3991335765510698E-2</v>
      </c>
      <c r="H208" s="6">
        <v>60</v>
      </c>
      <c r="I208" s="1" t="s">
        <v>40</v>
      </c>
      <c r="J208" s="1">
        <v>5</v>
      </c>
      <c r="K208" s="1">
        <v>16.266955684764699</v>
      </c>
      <c r="L208" s="1">
        <v>0.25</v>
      </c>
      <c r="M208" s="1">
        <v>6.3492159305013871</v>
      </c>
      <c r="N208" s="1" t="s">
        <v>19</v>
      </c>
      <c r="O208" s="1" t="str">
        <f t="shared" si="10"/>
        <v>60nc50.25</v>
      </c>
      <c r="P208" s="5" t="str">
        <f t="shared" si="11"/>
        <v>60nc5</v>
      </c>
      <c r="S208">
        <v>206</v>
      </c>
      <c r="T208" t="s">
        <v>64</v>
      </c>
      <c r="U208">
        <v>0.25</v>
      </c>
      <c r="V208">
        <v>7.4374999999999997E-2</v>
      </c>
      <c r="W208">
        <v>8.0529370471142697E-2</v>
      </c>
      <c r="X208">
        <v>6.7168652565253702E-4</v>
      </c>
      <c r="Y208">
        <v>6.2964109273290001</v>
      </c>
      <c r="Z208">
        <v>3.0904046473489499</v>
      </c>
      <c r="AA208">
        <v>5.2974998641040001</v>
      </c>
    </row>
    <row r="209" spans="1:27" hidden="1" x14ac:dyDescent="0.25">
      <c r="A209" s="29">
        <v>0.09</v>
      </c>
      <c r="B209" s="29">
        <v>9.5361826534164904E-2</v>
      </c>
      <c r="C209" s="29">
        <v>7.9068521378939196E-4</v>
      </c>
      <c r="D209" s="29">
        <v>6.3036706004293501</v>
      </c>
      <c r="E209" s="29">
        <v>3.0966258900940802</v>
      </c>
      <c r="F209" s="29">
        <v>5.3599998223257597</v>
      </c>
      <c r="G209" s="29">
        <v>5.3991335765510698E-2</v>
      </c>
      <c r="H209" s="7">
        <v>60</v>
      </c>
      <c r="I209" s="2" t="s">
        <v>40</v>
      </c>
      <c r="J209" s="2">
        <v>5</v>
      </c>
      <c r="K209" s="2">
        <v>6.5621303712611656</v>
      </c>
      <c r="L209" s="2">
        <v>0.39</v>
      </c>
      <c r="M209" s="2">
        <v>2.5575943500447282</v>
      </c>
      <c r="N209" s="2" t="s">
        <v>19</v>
      </c>
      <c r="O209" s="2" t="str">
        <f t="shared" si="10"/>
        <v>60nc50.39</v>
      </c>
      <c r="P209" s="5" t="str">
        <f t="shared" si="11"/>
        <v>60nc5</v>
      </c>
      <c r="S209">
        <v>207</v>
      </c>
      <c r="T209" t="s">
        <v>64</v>
      </c>
      <c r="U209">
        <v>0.39</v>
      </c>
      <c r="V209">
        <v>0.09</v>
      </c>
      <c r="W209">
        <v>9.5361826534164904E-2</v>
      </c>
      <c r="X209">
        <v>7.9068521378939196E-4</v>
      </c>
      <c r="Y209">
        <v>6.3036706004293501</v>
      </c>
      <c r="Z209">
        <v>3.0966258900940802</v>
      </c>
      <c r="AA209">
        <v>5.3599998223257597</v>
      </c>
    </row>
    <row r="210" spans="1:27" hidden="1" x14ac:dyDescent="0.25">
      <c r="A210" s="29">
        <v>0.105</v>
      </c>
      <c r="B210" s="29">
        <v>0.108990073738276</v>
      </c>
      <c r="C210" s="29">
        <v>8.9861591706309795E-4</v>
      </c>
      <c r="D210" s="29">
        <v>6.3105613987689404</v>
      </c>
      <c r="E210" s="29">
        <v>3.10263300700485</v>
      </c>
      <c r="F210" s="29">
        <v>5.4199997867824203</v>
      </c>
      <c r="G210" s="29">
        <v>5.3991335765510698E-2</v>
      </c>
      <c r="H210" s="7">
        <v>60</v>
      </c>
      <c r="I210" s="2" t="s">
        <v>40</v>
      </c>
      <c r="J210" s="2">
        <v>5</v>
      </c>
      <c r="K210" s="2">
        <v>3.7901073530573188</v>
      </c>
      <c r="L210" s="2">
        <v>0.51</v>
      </c>
      <c r="M210" s="2">
        <v>0.78547419438955524</v>
      </c>
      <c r="N210" s="2" t="s">
        <v>19</v>
      </c>
      <c r="O210" s="2" t="str">
        <f t="shared" si="10"/>
        <v>60nc50.51</v>
      </c>
      <c r="P210" s="5" t="str">
        <f t="shared" si="11"/>
        <v>60nc5</v>
      </c>
      <c r="S210">
        <v>208</v>
      </c>
      <c r="T210" t="s">
        <v>64</v>
      </c>
      <c r="U210">
        <v>0.51</v>
      </c>
      <c r="V210">
        <v>0.105</v>
      </c>
      <c r="W210">
        <v>0.108990073738276</v>
      </c>
      <c r="X210">
        <v>8.9861591706309795E-4</v>
      </c>
      <c r="Y210">
        <v>6.3105613987689404</v>
      </c>
      <c r="Z210">
        <v>3.10263300700485</v>
      </c>
      <c r="AA210">
        <v>5.4199997867824203</v>
      </c>
    </row>
    <row r="211" spans="1:27" hidden="1" x14ac:dyDescent="0.25">
      <c r="A211" s="29">
        <v>0.14249999999999999</v>
      </c>
      <c r="B211" s="29">
        <v>0.14061415946389699</v>
      </c>
      <c r="C211" s="29">
        <v>1.1436325816380701E-3</v>
      </c>
      <c r="D211" s="29">
        <v>6.3273821127017298</v>
      </c>
      <c r="E211" s="29">
        <v>3.1177880361759698</v>
      </c>
      <c r="F211" s="29">
        <v>5.5699997118123497</v>
      </c>
      <c r="G211" s="29">
        <v>5.3991335765510698E-2</v>
      </c>
      <c r="H211" s="7">
        <v>60</v>
      </c>
      <c r="I211" s="2" t="s">
        <v>40</v>
      </c>
      <c r="J211" s="2">
        <v>5</v>
      </c>
      <c r="K211" s="2">
        <v>1.9504279143581154</v>
      </c>
      <c r="L211" s="2">
        <v>0.72</v>
      </c>
      <c r="M211" s="2">
        <v>0.35420073044200412</v>
      </c>
      <c r="N211" s="2" t="s">
        <v>19</v>
      </c>
      <c r="O211" s="2" t="str">
        <f t="shared" si="10"/>
        <v>60nc50.72</v>
      </c>
      <c r="P211" s="5" t="str">
        <f t="shared" si="11"/>
        <v>60nc5</v>
      </c>
      <c r="S211">
        <v>209</v>
      </c>
      <c r="T211" t="s">
        <v>64</v>
      </c>
      <c r="U211">
        <v>0.72</v>
      </c>
      <c r="V211">
        <v>0.14249999999999999</v>
      </c>
      <c r="W211">
        <v>0.14061415946389699</v>
      </c>
      <c r="X211">
        <v>1.1436325816380701E-3</v>
      </c>
      <c r="Y211">
        <v>6.3273821127017298</v>
      </c>
      <c r="Z211">
        <v>3.1177880361759698</v>
      </c>
      <c r="AA211">
        <v>5.5699997118123497</v>
      </c>
    </row>
    <row r="212" spans="1:27" hidden="1" x14ac:dyDescent="0.25">
      <c r="A212" s="29">
        <v>0.1225</v>
      </c>
      <c r="B212" s="29">
        <v>0.12416924984343</v>
      </c>
      <c r="C212" s="29">
        <v>1.0171902586325701E-3</v>
      </c>
      <c r="D212" s="29">
        <v>6.3184889597342204</v>
      </c>
      <c r="E212" s="29">
        <v>3.1096819100616502</v>
      </c>
      <c r="F212" s="29">
        <v>5.4899997496844604</v>
      </c>
      <c r="G212" s="29">
        <v>5.3991335765510698E-2</v>
      </c>
      <c r="H212" s="7">
        <v>60</v>
      </c>
      <c r="I212" s="2" t="s">
        <v>40</v>
      </c>
      <c r="J212" s="2">
        <v>5</v>
      </c>
      <c r="K212" s="2">
        <v>2.6171842760748931</v>
      </c>
      <c r="L212" s="2">
        <v>0.62</v>
      </c>
      <c r="M212" s="2">
        <v>0.32829177490518369</v>
      </c>
      <c r="N212" s="2" t="s">
        <v>19</v>
      </c>
      <c r="O212" s="2" t="str">
        <f t="shared" si="10"/>
        <v>60nc50.62</v>
      </c>
      <c r="P212" s="5" t="str">
        <f t="shared" si="11"/>
        <v>60nc5</v>
      </c>
      <c r="S212">
        <v>210</v>
      </c>
      <c r="T212" t="s">
        <v>64</v>
      </c>
      <c r="U212">
        <v>0.62</v>
      </c>
      <c r="V212">
        <v>0.1225</v>
      </c>
      <c r="W212">
        <v>0.12416924984343</v>
      </c>
      <c r="X212">
        <v>1.0171902586325701E-3</v>
      </c>
      <c r="Y212">
        <v>6.3184889597342204</v>
      </c>
      <c r="Z212">
        <v>3.1096819100616502</v>
      </c>
      <c r="AA212">
        <v>5.4899997496844604</v>
      </c>
    </row>
    <row r="213" spans="1:27" ht="15.75" hidden="1" thickBot="1" x14ac:dyDescent="0.3">
      <c r="A213" s="30">
        <v>0.14874999999999999</v>
      </c>
      <c r="B213" s="30">
        <v>0.14556385388264201</v>
      </c>
      <c r="C213" s="30">
        <v>1.1812668558320999E-3</v>
      </c>
      <c r="D213" s="30">
        <v>6.3301213366270996</v>
      </c>
      <c r="E213" s="30">
        <v>3.1203316009514999</v>
      </c>
      <c r="F213" s="30">
        <v>5.5949997008019103</v>
      </c>
      <c r="G213" s="30">
        <v>5.3991335765510698E-2</v>
      </c>
      <c r="H213" s="8">
        <v>60</v>
      </c>
      <c r="I213" s="3" t="s">
        <v>40</v>
      </c>
      <c r="J213" s="3">
        <v>5</v>
      </c>
      <c r="K213" s="3">
        <v>1.7720627454566209</v>
      </c>
      <c r="L213" s="3">
        <v>0.75</v>
      </c>
      <c r="M213" s="3">
        <v>7.6387523748407779E-2</v>
      </c>
      <c r="N213" s="3" t="s">
        <v>19</v>
      </c>
      <c r="O213" s="3" t="str">
        <f t="shared" si="10"/>
        <v>60nc50.75</v>
      </c>
      <c r="P213" s="5" t="str">
        <f t="shared" si="11"/>
        <v>60nc5</v>
      </c>
      <c r="S213">
        <v>211</v>
      </c>
      <c r="T213" t="s">
        <v>64</v>
      </c>
      <c r="U213">
        <v>0.75</v>
      </c>
      <c r="V213">
        <v>0.14874999999999999</v>
      </c>
      <c r="W213">
        <v>0.14556385388264201</v>
      </c>
      <c r="X213">
        <v>1.1812668558320999E-3</v>
      </c>
      <c r="Y213">
        <v>6.3301213366270996</v>
      </c>
      <c r="Z213">
        <v>3.1203316009514999</v>
      </c>
      <c r="AA213">
        <v>5.5949997008019103</v>
      </c>
    </row>
    <row r="214" spans="1:27" hidden="1" x14ac:dyDescent="0.25">
      <c r="A214" s="28">
        <v>0.11</v>
      </c>
      <c r="B214" s="28">
        <v>1.3230429870291599E-2</v>
      </c>
      <c r="C214" s="28">
        <v>7.1927290611868196E-3</v>
      </c>
      <c r="D214" s="28">
        <v>0.19954990270955</v>
      </c>
      <c r="E214" s="28">
        <v>0.18255376323472799</v>
      </c>
      <c r="F214" s="28">
        <v>0.73999882396300398</v>
      </c>
      <c r="G214" s="28">
        <v>2.8696034080796198E-2</v>
      </c>
      <c r="H214" s="6">
        <v>80</v>
      </c>
      <c r="I214" s="1" t="s">
        <v>40</v>
      </c>
      <c r="J214" s="1">
        <v>0.3</v>
      </c>
      <c r="K214" s="1">
        <v>1.6045217965921443</v>
      </c>
      <c r="L214" s="1">
        <v>0.79</v>
      </c>
      <c r="M214" s="1">
        <v>0.21401418453678181</v>
      </c>
      <c r="N214" s="1" t="s">
        <v>20</v>
      </c>
      <c r="O214" s="1" t="str">
        <f t="shared" si="10"/>
        <v>80nc0.30.79</v>
      </c>
      <c r="P214" s="5" t="str">
        <f t="shared" si="11"/>
        <v>80nc0.3</v>
      </c>
      <c r="S214">
        <v>212</v>
      </c>
      <c r="T214" t="s">
        <v>65</v>
      </c>
      <c r="U214">
        <v>0.79</v>
      </c>
      <c r="V214">
        <v>0.11</v>
      </c>
      <c r="W214">
        <v>1.3230429870291599E-2</v>
      </c>
      <c r="X214">
        <v>7.1927290611868196E-3</v>
      </c>
      <c r="Y214">
        <v>0.19954990270955</v>
      </c>
      <c r="Z214">
        <v>0.18255376323472799</v>
      </c>
      <c r="AA214">
        <v>0.73999882396300398</v>
      </c>
    </row>
    <row r="215" spans="1:27" hidden="1" x14ac:dyDescent="0.25">
      <c r="A215" s="29">
        <v>9.6250000000000002E-2</v>
      </c>
      <c r="B215" s="29">
        <v>1.2119399740360699E-2</v>
      </c>
      <c r="C215" s="29">
        <v>6.7186169385814497E-3</v>
      </c>
      <c r="D215" s="29">
        <v>0.20035908260240001</v>
      </c>
      <c r="E215" s="29">
        <v>0.183903528578891</v>
      </c>
      <c r="F215" s="29">
        <v>0.68499892045869004</v>
      </c>
      <c r="G215" s="29">
        <v>2.8696034080796198E-2</v>
      </c>
      <c r="H215" s="7">
        <v>80</v>
      </c>
      <c r="I215" s="2" t="s">
        <v>40</v>
      </c>
      <c r="J215" s="2">
        <v>0.3</v>
      </c>
      <c r="K215" s="2">
        <v>1.9533308828078313</v>
      </c>
      <c r="L215" s="2">
        <v>0.72</v>
      </c>
      <c r="M215" s="2">
        <v>0.21939990105848925</v>
      </c>
      <c r="N215" s="2" t="s">
        <v>20</v>
      </c>
      <c r="O215" s="2" t="str">
        <f t="shared" si="10"/>
        <v>80nc0.30.72</v>
      </c>
      <c r="P215" s="5" t="str">
        <f t="shared" si="11"/>
        <v>80nc0.3</v>
      </c>
      <c r="S215">
        <v>213</v>
      </c>
      <c r="T215" t="s">
        <v>65</v>
      </c>
      <c r="U215">
        <v>0.72</v>
      </c>
      <c r="V215">
        <v>9.6250000000000002E-2</v>
      </c>
      <c r="W215">
        <v>1.2119399740360699E-2</v>
      </c>
      <c r="X215">
        <v>6.7186169385814497E-3</v>
      </c>
      <c r="Y215">
        <v>0.20035908260240001</v>
      </c>
      <c r="Z215">
        <v>0.183903528578891</v>
      </c>
      <c r="AA215">
        <v>0.68499892045869004</v>
      </c>
    </row>
    <row r="216" spans="1:27" hidden="1" x14ac:dyDescent="0.25">
      <c r="A216" s="29">
        <v>8.6249999999999993E-2</v>
      </c>
      <c r="B216" s="29">
        <v>1.1257685102441699E-2</v>
      </c>
      <c r="C216" s="29">
        <v>6.3370853659939497E-3</v>
      </c>
      <c r="D216" s="29">
        <v>0.200981942921511</v>
      </c>
      <c r="E216" s="29">
        <v>0.18498517390639899</v>
      </c>
      <c r="F216" s="29">
        <v>0.64499899723371901</v>
      </c>
      <c r="G216" s="29">
        <v>2.8696034080796198E-2</v>
      </c>
      <c r="H216" s="7">
        <v>80</v>
      </c>
      <c r="I216" s="2" t="s">
        <v>40</v>
      </c>
      <c r="J216" s="2">
        <v>0.3</v>
      </c>
      <c r="K216" s="2">
        <v>2.3021399690235125</v>
      </c>
      <c r="L216" s="2">
        <v>0.66</v>
      </c>
      <c r="M216" s="2">
        <v>0.35358745437577005</v>
      </c>
      <c r="N216" s="2" t="s">
        <v>20</v>
      </c>
      <c r="O216" s="2" t="str">
        <f t="shared" si="10"/>
        <v>80nc0.30.66</v>
      </c>
      <c r="P216" s="5" t="str">
        <f t="shared" si="11"/>
        <v>80nc0.3</v>
      </c>
      <c r="S216">
        <v>214</v>
      </c>
      <c r="T216" t="s">
        <v>65</v>
      </c>
      <c r="U216">
        <v>0.66</v>
      </c>
      <c r="V216">
        <v>8.6249999999999993E-2</v>
      </c>
      <c r="W216">
        <v>1.1257685102441699E-2</v>
      </c>
      <c r="X216">
        <v>6.3370853659939497E-3</v>
      </c>
      <c r="Y216">
        <v>0.200981942921511</v>
      </c>
      <c r="Z216">
        <v>0.18498517390639899</v>
      </c>
      <c r="AA216">
        <v>0.64499899723371901</v>
      </c>
    </row>
    <row r="217" spans="1:27" hidden="1" x14ac:dyDescent="0.25">
      <c r="A217" s="29">
        <v>7.3749999999999996E-2</v>
      </c>
      <c r="B217" s="29">
        <v>1.0107094054905501E-2</v>
      </c>
      <c r="C217" s="29">
        <v>5.8072649514067298E-3</v>
      </c>
      <c r="D217" s="29">
        <v>0.20181579475794001</v>
      </c>
      <c r="E217" s="29">
        <v>0.18647397671583901</v>
      </c>
      <c r="F217" s="29">
        <v>0.59499910321532501</v>
      </c>
      <c r="G217" s="29">
        <v>2.8696034080796198E-2</v>
      </c>
      <c r="H217" s="7">
        <v>80</v>
      </c>
      <c r="I217" s="2" t="s">
        <v>40</v>
      </c>
      <c r="J217" s="2">
        <v>0.3</v>
      </c>
      <c r="K217" s="2">
        <v>2.9299963242117437</v>
      </c>
      <c r="L217" s="2">
        <v>0.57999999999999996</v>
      </c>
      <c r="M217" s="2">
        <v>0.62730892403423544</v>
      </c>
      <c r="N217" s="2" t="s">
        <v>20</v>
      </c>
      <c r="O217" s="2" t="str">
        <f t="shared" si="10"/>
        <v>80nc0.30.58</v>
      </c>
      <c r="P217" s="5" t="str">
        <f t="shared" si="11"/>
        <v>80nc0.3</v>
      </c>
      <c r="S217">
        <v>215</v>
      </c>
      <c r="T217" t="s">
        <v>65</v>
      </c>
      <c r="U217">
        <v>0.57999999999999996</v>
      </c>
      <c r="V217">
        <v>7.3749999999999996E-2</v>
      </c>
      <c r="W217">
        <v>1.0107094054905501E-2</v>
      </c>
      <c r="X217">
        <v>5.8072649514067298E-3</v>
      </c>
      <c r="Y217">
        <v>0.20181579475794001</v>
      </c>
      <c r="Z217">
        <v>0.18647397671583901</v>
      </c>
      <c r="AA217">
        <v>0.59499910321532501</v>
      </c>
    </row>
    <row r="218" spans="1:27" hidden="1" x14ac:dyDescent="0.25">
      <c r="A218" s="29">
        <v>5.2499999999999998E-2</v>
      </c>
      <c r="B218" s="29">
        <v>7.9196906031541205E-3</v>
      </c>
      <c r="C218" s="29">
        <v>4.7295097604935603E-3</v>
      </c>
      <c r="D218" s="29">
        <v>0.20345138985033101</v>
      </c>
      <c r="E218" s="29">
        <v>0.189427882963003</v>
      </c>
      <c r="F218" s="29">
        <v>0.50999932026413397</v>
      </c>
      <c r="G218" s="29">
        <v>2.8696034080796198E-2</v>
      </c>
      <c r="H218" s="7">
        <v>80</v>
      </c>
      <c r="I218" s="2" t="s">
        <v>40</v>
      </c>
      <c r="J218" s="2">
        <v>0.3</v>
      </c>
      <c r="K218" s="2">
        <v>6.836658089827373</v>
      </c>
      <c r="L218" s="2">
        <v>0.38</v>
      </c>
      <c r="M218" s="2">
        <v>1.2659919170070546</v>
      </c>
      <c r="N218" s="2" t="s">
        <v>20</v>
      </c>
      <c r="O218" s="2" t="str">
        <f t="shared" si="10"/>
        <v>80nc0.30.38</v>
      </c>
      <c r="P218" s="5" t="str">
        <f t="shared" si="11"/>
        <v>80nc0.3</v>
      </c>
      <c r="S218">
        <v>216</v>
      </c>
      <c r="T218" t="s">
        <v>65</v>
      </c>
      <c r="U218">
        <v>0.38</v>
      </c>
      <c r="V218">
        <v>5.2499999999999998E-2</v>
      </c>
      <c r="W218">
        <v>7.9196906031541205E-3</v>
      </c>
      <c r="X218">
        <v>4.7295097604935603E-3</v>
      </c>
      <c r="Y218">
        <v>0.20345138985033101</v>
      </c>
      <c r="Z218">
        <v>0.189427882963003</v>
      </c>
      <c r="AA218">
        <v>0.50999932026413397</v>
      </c>
    </row>
    <row r="219" spans="1:27" ht="15.75" hidden="1" thickBot="1" x14ac:dyDescent="0.3">
      <c r="A219" s="30">
        <v>4.0625000000000001E-2</v>
      </c>
      <c r="B219" s="30">
        <v>6.5316101163586096E-3</v>
      </c>
      <c r="C219" s="30">
        <v>3.9936503467278804E-3</v>
      </c>
      <c r="D219" s="30">
        <v>0.204563262884536</v>
      </c>
      <c r="E219" s="30">
        <v>0.19136764422634001</v>
      </c>
      <c r="F219" s="30">
        <v>0.46249947355889098</v>
      </c>
      <c r="G219" s="30">
        <v>2.8696034080796198E-2</v>
      </c>
      <c r="H219" s="8">
        <v>80</v>
      </c>
      <c r="I219" s="3" t="s">
        <v>40</v>
      </c>
      <c r="J219" s="3">
        <v>0.3</v>
      </c>
      <c r="K219" s="3">
        <v>19.463547010835132</v>
      </c>
      <c r="L219" s="3">
        <v>0.23</v>
      </c>
      <c r="M219" s="3">
        <v>3.6023819786670384</v>
      </c>
      <c r="N219" s="3" t="s">
        <v>20</v>
      </c>
      <c r="O219" s="3" t="str">
        <f t="shared" si="10"/>
        <v>80nc0.30.23</v>
      </c>
      <c r="P219" s="5" t="str">
        <f t="shared" si="11"/>
        <v>80nc0.3</v>
      </c>
      <c r="S219">
        <v>217</v>
      </c>
      <c r="T219" t="s">
        <v>65</v>
      </c>
      <c r="U219">
        <v>0.23</v>
      </c>
      <c r="V219">
        <v>4.0625000000000001E-2</v>
      </c>
      <c r="W219">
        <v>6.5316101163586096E-3</v>
      </c>
      <c r="X219">
        <v>3.9936503467278804E-3</v>
      </c>
      <c r="Y219">
        <v>0.204563262884536</v>
      </c>
      <c r="Z219">
        <v>0.19136764422634001</v>
      </c>
      <c r="AA219">
        <v>0.46249947355889098</v>
      </c>
    </row>
    <row r="220" spans="1:27" hidden="1" x14ac:dyDescent="0.25">
      <c r="A220" s="28">
        <v>0.1575</v>
      </c>
      <c r="B220" s="28">
        <v>2.95902739867713E-2</v>
      </c>
      <c r="C220" s="28">
        <v>3.2490503627223698E-3</v>
      </c>
      <c r="D220" s="28">
        <v>1.4933660460335501</v>
      </c>
      <c r="E220" s="28">
        <v>1.14124136788716</v>
      </c>
      <c r="F220" s="28">
        <v>2.6299990486330298</v>
      </c>
      <c r="G220" s="28">
        <v>5.3487042588226397E-2</v>
      </c>
      <c r="H220" s="6">
        <v>80</v>
      </c>
      <c r="I220" s="1" t="s">
        <v>40</v>
      </c>
      <c r="J220" s="1">
        <v>2</v>
      </c>
      <c r="K220" s="1">
        <v>1.813807248321553</v>
      </c>
      <c r="L220" s="1">
        <v>0.74</v>
      </c>
      <c r="M220" s="1">
        <v>5.1729796053485107E-2</v>
      </c>
      <c r="N220" s="1" t="s">
        <v>21</v>
      </c>
      <c r="O220" s="1" t="str">
        <f t="shared" si="10"/>
        <v>80nc20.74</v>
      </c>
      <c r="P220" s="5" t="str">
        <f t="shared" si="11"/>
        <v>80nc2</v>
      </c>
      <c r="S220">
        <v>218</v>
      </c>
      <c r="T220" t="s">
        <v>66</v>
      </c>
      <c r="U220">
        <v>0.74</v>
      </c>
      <c r="V220">
        <v>0.1575</v>
      </c>
      <c r="W220">
        <v>2.95902739867713E-2</v>
      </c>
      <c r="X220">
        <v>3.2490503627223698E-3</v>
      </c>
      <c r="Y220">
        <v>1.4933660460335501</v>
      </c>
      <c r="Z220">
        <v>1.14124136788716</v>
      </c>
      <c r="AA220">
        <v>2.6299990486330298</v>
      </c>
    </row>
    <row r="221" spans="1:27" hidden="1" x14ac:dyDescent="0.25">
      <c r="A221" s="29">
        <v>0.11625000000000001</v>
      </c>
      <c r="B221" s="29">
        <v>2.3685244866750901E-2</v>
      </c>
      <c r="C221" s="29">
        <v>2.6215271357196701E-3</v>
      </c>
      <c r="D221" s="29">
        <v>1.497292615671</v>
      </c>
      <c r="E221" s="29">
        <v>1.14003624068942</v>
      </c>
      <c r="F221" s="29">
        <v>2.4649992613351399</v>
      </c>
      <c r="G221" s="29">
        <v>5.3487042588226397E-2</v>
      </c>
      <c r="H221" s="7">
        <v>80</v>
      </c>
      <c r="I221" s="2" t="s">
        <v>40</v>
      </c>
      <c r="J221" s="2">
        <v>2</v>
      </c>
      <c r="K221" s="2">
        <v>3.27880541042743</v>
      </c>
      <c r="L221" s="2">
        <v>0.55000000000000004</v>
      </c>
      <c r="M221" s="2">
        <v>0.19867885906976371</v>
      </c>
      <c r="N221" s="2" t="s">
        <v>21</v>
      </c>
      <c r="O221" s="2" t="str">
        <f t="shared" si="10"/>
        <v>80nc20.55</v>
      </c>
      <c r="P221" s="5" t="str">
        <f t="shared" si="11"/>
        <v>80nc2</v>
      </c>
      <c r="S221">
        <v>219</v>
      </c>
      <c r="T221" t="s">
        <v>66</v>
      </c>
      <c r="U221">
        <v>0.55000000000000004</v>
      </c>
      <c r="V221">
        <v>0.11625000000000001</v>
      </c>
      <c r="W221">
        <v>2.3685244866750901E-2</v>
      </c>
      <c r="X221">
        <v>2.6215271357196701E-3</v>
      </c>
      <c r="Y221">
        <v>1.497292615671</v>
      </c>
      <c r="Z221">
        <v>1.14003624068942</v>
      </c>
      <c r="AA221">
        <v>2.4649992613351399</v>
      </c>
    </row>
    <row r="222" spans="1:27" hidden="1" x14ac:dyDescent="0.25">
      <c r="A222" s="29">
        <v>0.1075</v>
      </c>
      <c r="B222" s="29">
        <v>2.2302363962554299E-2</v>
      </c>
      <c r="C222" s="29">
        <v>2.4728716105148398E-3</v>
      </c>
      <c r="D222" s="29">
        <v>1.4982354856255899</v>
      </c>
      <c r="E222" s="29">
        <v>1.13987538593603</v>
      </c>
      <c r="F222" s="29">
        <v>2.42999931352715</v>
      </c>
      <c r="G222" s="29">
        <v>5.3487042588226397E-2</v>
      </c>
      <c r="H222" s="7">
        <v>80</v>
      </c>
      <c r="I222" s="2" t="s">
        <v>40</v>
      </c>
      <c r="J222" s="2">
        <v>2</v>
      </c>
      <c r="K222" s="2">
        <v>4.0461854001019359</v>
      </c>
      <c r="L222" s="2">
        <v>0.5</v>
      </c>
      <c r="M222" s="2">
        <v>0.67601102162226889</v>
      </c>
      <c r="N222" s="2" t="s">
        <v>21</v>
      </c>
      <c r="O222" s="2" t="str">
        <f t="shared" si="10"/>
        <v>80nc20.5</v>
      </c>
      <c r="P222" s="5" t="str">
        <f t="shared" si="11"/>
        <v>80nc2</v>
      </c>
      <c r="S222">
        <v>220</v>
      </c>
      <c r="T222" t="s">
        <v>66</v>
      </c>
      <c r="U222">
        <v>0.5</v>
      </c>
      <c r="V222">
        <v>0.1075</v>
      </c>
      <c r="W222">
        <v>2.2302363962554299E-2</v>
      </c>
      <c r="X222">
        <v>2.4728716105148398E-3</v>
      </c>
      <c r="Y222">
        <v>1.4982354856255899</v>
      </c>
      <c r="Z222">
        <v>1.13987538593603</v>
      </c>
      <c r="AA222">
        <v>2.42999931352715</v>
      </c>
    </row>
    <row r="223" spans="1:27" hidden="1" x14ac:dyDescent="0.25">
      <c r="A223" s="29">
        <v>0.1275</v>
      </c>
      <c r="B223" s="29">
        <v>2.5392367543527899E-2</v>
      </c>
      <c r="C223" s="29">
        <v>2.8041496749705002E-3</v>
      </c>
      <c r="D223" s="29">
        <v>1.49614372281564</v>
      </c>
      <c r="E223" s="29">
        <v>1.1402934220443</v>
      </c>
      <c r="F223" s="29">
        <v>2.5099991983547199</v>
      </c>
      <c r="G223" s="29">
        <v>5.3487042588226397E-2</v>
      </c>
      <c r="H223" s="7">
        <v>80</v>
      </c>
      <c r="I223" s="2" t="s">
        <v>40</v>
      </c>
      <c r="J223" s="2">
        <v>2</v>
      </c>
      <c r="K223" s="2">
        <v>2.6509490552391997</v>
      </c>
      <c r="L223" s="2">
        <v>0.61</v>
      </c>
      <c r="M223" s="2">
        <v>0.39242668539087622</v>
      </c>
      <c r="N223" s="2" t="s">
        <v>21</v>
      </c>
      <c r="O223" s="2" t="str">
        <f t="shared" si="10"/>
        <v>80nc20.61</v>
      </c>
      <c r="P223" s="5" t="str">
        <f t="shared" si="11"/>
        <v>80nc2</v>
      </c>
      <c r="S223">
        <v>221</v>
      </c>
      <c r="T223" t="s">
        <v>66</v>
      </c>
      <c r="U223">
        <v>0.61</v>
      </c>
      <c r="V223">
        <v>0.1275</v>
      </c>
      <c r="W223">
        <v>2.5392367543527899E-2</v>
      </c>
      <c r="X223">
        <v>2.8041496749705002E-3</v>
      </c>
      <c r="Y223">
        <v>1.49614372281564</v>
      </c>
      <c r="Z223">
        <v>1.1402934220443</v>
      </c>
      <c r="AA223">
        <v>2.5099991983547199</v>
      </c>
    </row>
    <row r="224" spans="1:27" hidden="1" x14ac:dyDescent="0.25">
      <c r="A224" s="29">
        <v>9.7500000000000003E-2</v>
      </c>
      <c r="B224" s="29">
        <v>2.0659187019383001E-2</v>
      </c>
      <c r="C224" s="29">
        <v>2.29540872582605E-3</v>
      </c>
      <c r="D224" s="29">
        <v>1.49937237313887</v>
      </c>
      <c r="E224" s="29">
        <v>1.1397349732401001</v>
      </c>
      <c r="F224" s="29">
        <v>2.3899993771656902</v>
      </c>
      <c r="G224" s="29">
        <v>5.3487042588226397E-2</v>
      </c>
      <c r="H224" s="7">
        <v>80</v>
      </c>
      <c r="I224" s="2" t="s">
        <v>40</v>
      </c>
      <c r="J224" s="2">
        <v>2</v>
      </c>
      <c r="K224" s="2">
        <v>5.3716599277215238</v>
      </c>
      <c r="L224" s="2">
        <v>0.43</v>
      </c>
      <c r="M224" s="2">
        <v>0.68410686581448066</v>
      </c>
      <c r="N224" s="2" t="s">
        <v>21</v>
      </c>
      <c r="O224" s="2" t="str">
        <f t="shared" si="10"/>
        <v>80nc20.43</v>
      </c>
      <c r="P224" s="5" t="str">
        <f t="shared" si="11"/>
        <v>80nc2</v>
      </c>
      <c r="S224">
        <v>222</v>
      </c>
      <c r="T224" t="s">
        <v>66</v>
      </c>
      <c r="U224">
        <v>0.43</v>
      </c>
      <c r="V224">
        <v>9.7500000000000003E-2</v>
      </c>
      <c r="W224">
        <v>2.0659187019383001E-2</v>
      </c>
      <c r="X224">
        <v>2.29540872582605E-3</v>
      </c>
      <c r="Y224">
        <v>1.49937237313887</v>
      </c>
      <c r="Z224">
        <v>1.1397349732401001</v>
      </c>
      <c r="AA224">
        <v>2.3899993771656902</v>
      </c>
    </row>
    <row r="225" spans="1:27" ht="15.75" hidden="1" thickBot="1" x14ac:dyDescent="0.3">
      <c r="A225" s="30">
        <v>8.1875000000000003E-2</v>
      </c>
      <c r="B225" s="30">
        <v>1.7947516428373101E-2</v>
      </c>
      <c r="C225" s="30">
        <v>2.00063394476898E-3</v>
      </c>
      <c r="D225" s="30">
        <v>1.50129336273581</v>
      </c>
      <c r="E225" s="30">
        <v>1.13961213462682</v>
      </c>
      <c r="F225" s="30">
        <v>2.3274994869271999</v>
      </c>
      <c r="G225" s="30">
        <v>5.3487042588226397E-2</v>
      </c>
      <c r="H225" s="8">
        <v>80</v>
      </c>
      <c r="I225" s="3" t="s">
        <v>40</v>
      </c>
      <c r="J225" s="3">
        <v>2</v>
      </c>
      <c r="K225" s="3">
        <v>10.743319855443046</v>
      </c>
      <c r="L225" s="3">
        <v>0.31</v>
      </c>
      <c r="M225" s="3">
        <v>1.7180718406212219</v>
      </c>
      <c r="N225" s="3" t="s">
        <v>21</v>
      </c>
      <c r="O225" s="3" t="str">
        <f t="shared" si="10"/>
        <v>80nc20.31</v>
      </c>
      <c r="P225" s="5" t="str">
        <f t="shared" si="11"/>
        <v>80nc2</v>
      </c>
      <c r="S225">
        <v>223</v>
      </c>
      <c r="T225" t="s">
        <v>66</v>
      </c>
      <c r="U225">
        <v>0.31</v>
      </c>
      <c r="V225">
        <v>8.1875000000000003E-2</v>
      </c>
      <c r="W225">
        <v>1.7947516428373101E-2</v>
      </c>
      <c r="X225">
        <v>2.00063394476898E-3</v>
      </c>
      <c r="Y225">
        <v>1.50129336273581</v>
      </c>
      <c r="Z225">
        <v>1.13961213462682</v>
      </c>
      <c r="AA225">
        <v>2.3274994869271999</v>
      </c>
    </row>
    <row r="226" spans="1:27" hidden="1" x14ac:dyDescent="0.25">
      <c r="A226" s="28">
        <v>0.14749999999999999</v>
      </c>
      <c r="B226" s="28">
        <v>0.107906438496073</v>
      </c>
      <c r="C226" s="28">
        <v>1.0631535477038899E-3</v>
      </c>
      <c r="D226" s="28">
        <v>5.9171230777167896</v>
      </c>
      <c r="E226" s="28">
        <v>3.0661432852313801</v>
      </c>
      <c r="F226" s="28">
        <v>5.5899992177975601</v>
      </c>
      <c r="G226" s="28">
        <v>5.6270286171112897E-2</v>
      </c>
      <c r="H226" s="6">
        <v>80</v>
      </c>
      <c r="I226" s="1" t="s">
        <v>40</v>
      </c>
      <c r="J226" s="1">
        <v>5</v>
      </c>
      <c r="K226" s="1">
        <v>2.0928545172941031</v>
      </c>
      <c r="L226" s="1">
        <v>0.69</v>
      </c>
      <c r="M226" s="1">
        <v>6.8895002938026612E-2</v>
      </c>
      <c r="N226" s="1" t="s">
        <v>22</v>
      </c>
      <c r="O226" s="1" t="str">
        <f t="shared" si="10"/>
        <v>80nc50.69</v>
      </c>
      <c r="P226" s="5" t="str">
        <f t="shared" si="11"/>
        <v>80nc5</v>
      </c>
      <c r="S226">
        <v>224</v>
      </c>
      <c r="T226" t="s">
        <v>67</v>
      </c>
      <c r="U226">
        <v>0.69</v>
      </c>
      <c r="V226">
        <v>0.14749999999999999</v>
      </c>
      <c r="W226">
        <v>0.107906438496073</v>
      </c>
      <c r="X226">
        <v>1.0631535477038899E-3</v>
      </c>
      <c r="Y226">
        <v>5.9171230777167896</v>
      </c>
      <c r="Z226">
        <v>3.0661432852313801</v>
      </c>
      <c r="AA226">
        <v>5.5899992177975601</v>
      </c>
    </row>
    <row r="227" spans="1:27" hidden="1" x14ac:dyDescent="0.25">
      <c r="A227" s="29">
        <v>0.11749999999999999</v>
      </c>
      <c r="B227" s="29">
        <v>9.0472949693930702E-2</v>
      </c>
      <c r="C227" s="29">
        <v>8.9629325454138097E-4</v>
      </c>
      <c r="D227" s="29">
        <v>5.91222000833723</v>
      </c>
      <c r="E227" s="29">
        <v>3.05482691128964</v>
      </c>
      <c r="F227" s="29">
        <v>5.4699993348029299</v>
      </c>
      <c r="G227" s="29">
        <v>5.6270286171112897E-2</v>
      </c>
      <c r="H227" s="7">
        <v>80</v>
      </c>
      <c r="I227" s="2" t="s">
        <v>40</v>
      </c>
      <c r="J227" s="2">
        <v>5</v>
      </c>
      <c r="K227" s="2">
        <v>3.4880908621568394</v>
      </c>
      <c r="L227" s="2">
        <v>0.54</v>
      </c>
      <c r="M227" s="2">
        <v>0.10370213085545976</v>
      </c>
      <c r="N227" s="2" t="s">
        <v>22</v>
      </c>
      <c r="O227" s="2" t="str">
        <f t="shared" si="10"/>
        <v>80nc50.54</v>
      </c>
      <c r="P227" s="5" t="str">
        <f t="shared" si="11"/>
        <v>80nc5</v>
      </c>
      <c r="S227">
        <v>225</v>
      </c>
      <c r="T227" t="s">
        <v>67</v>
      </c>
      <c r="U227">
        <v>0.54</v>
      </c>
      <c r="V227">
        <v>0.11749999999999999</v>
      </c>
      <c r="W227">
        <v>9.0472949693930702E-2</v>
      </c>
      <c r="X227">
        <v>8.9629325454138097E-4</v>
      </c>
      <c r="Y227">
        <v>5.91222000833723</v>
      </c>
      <c r="Z227">
        <v>3.05482691128964</v>
      </c>
      <c r="AA227">
        <v>5.4699993348029299</v>
      </c>
    </row>
    <row r="228" spans="1:27" hidden="1" x14ac:dyDescent="0.25">
      <c r="A228" s="29">
        <v>0.1</v>
      </c>
      <c r="B228" s="29">
        <v>7.9362297367377294E-2</v>
      </c>
      <c r="C228" s="29">
        <v>7.8890745788371297E-4</v>
      </c>
      <c r="D228" s="29">
        <v>5.9091295233221901</v>
      </c>
      <c r="E228" s="29">
        <v>3.0482571904425</v>
      </c>
      <c r="F228" s="29">
        <v>5.3999994139964897</v>
      </c>
      <c r="G228" s="29">
        <v>5.6270286171112897E-2</v>
      </c>
      <c r="H228" s="7">
        <v>80</v>
      </c>
      <c r="I228" s="2" t="s">
        <v>40</v>
      </c>
      <c r="J228" s="2">
        <v>5</v>
      </c>
      <c r="K228" s="2">
        <v>5.44142174496465</v>
      </c>
      <c r="L228" s="2">
        <v>0.43</v>
      </c>
      <c r="M228" s="2">
        <v>0.55227012484036375</v>
      </c>
      <c r="N228" s="2" t="s">
        <v>22</v>
      </c>
      <c r="O228" s="2" t="str">
        <f t="shared" si="10"/>
        <v>80nc50.43</v>
      </c>
      <c r="P228" s="5" t="str">
        <f t="shared" si="11"/>
        <v>80nc5</v>
      </c>
      <c r="S228">
        <v>226</v>
      </c>
      <c r="T228" t="s">
        <v>67</v>
      </c>
      <c r="U228">
        <v>0.43</v>
      </c>
      <c r="V228">
        <v>0.1</v>
      </c>
      <c r="W228">
        <v>7.9362297367377294E-2</v>
      </c>
      <c r="X228">
        <v>7.8890745788371297E-4</v>
      </c>
      <c r="Y228">
        <v>5.9091295233221901</v>
      </c>
      <c r="Z228">
        <v>3.0482571904425</v>
      </c>
      <c r="AA228">
        <v>5.3999994139964897</v>
      </c>
    </row>
    <row r="229" spans="1:27" hidden="1" x14ac:dyDescent="0.25">
      <c r="A229" s="29">
        <v>8.3750000000000005E-2</v>
      </c>
      <c r="B229" s="29">
        <v>6.8377440302600206E-2</v>
      </c>
      <c r="C229" s="29">
        <v>6.8195608343169802E-4</v>
      </c>
      <c r="D229" s="29">
        <v>5.9061274499698202</v>
      </c>
      <c r="E229" s="29">
        <v>3.04218066759455</v>
      </c>
      <c r="F229" s="29">
        <v>5.3349994973485604</v>
      </c>
      <c r="G229" s="29">
        <v>5.6270286171112897E-2</v>
      </c>
      <c r="H229" s="7">
        <v>80</v>
      </c>
      <c r="I229" s="2" t="s">
        <v>40</v>
      </c>
      <c r="J229" s="2">
        <v>5</v>
      </c>
      <c r="K229" s="2">
        <v>11.301414393388157</v>
      </c>
      <c r="L229" s="2">
        <v>0.3</v>
      </c>
      <c r="M229" s="2">
        <v>0.68539399030027015</v>
      </c>
      <c r="N229" s="2" t="s">
        <v>22</v>
      </c>
      <c r="O229" s="2" t="str">
        <f t="shared" si="10"/>
        <v>80nc50.3</v>
      </c>
      <c r="P229" s="5" t="str">
        <f t="shared" si="11"/>
        <v>80nc5</v>
      </c>
      <c r="S229">
        <v>227</v>
      </c>
      <c r="T229" t="s">
        <v>67</v>
      </c>
      <c r="U229">
        <v>0.3</v>
      </c>
      <c r="V229">
        <v>8.3750000000000005E-2</v>
      </c>
      <c r="W229">
        <v>6.8377440302600206E-2</v>
      </c>
      <c r="X229">
        <v>6.8195608343169802E-4</v>
      </c>
      <c r="Y229">
        <v>5.9061274499698202</v>
      </c>
      <c r="Z229">
        <v>3.04218066759455</v>
      </c>
      <c r="AA229">
        <v>5.3349994973485604</v>
      </c>
    </row>
    <row r="230" spans="1:27" hidden="1" x14ac:dyDescent="0.25">
      <c r="A230" s="31">
        <v>6.8750000000000006E-2</v>
      </c>
      <c r="B230" s="31">
        <v>5.76333468456319E-2</v>
      </c>
      <c r="C230" s="31">
        <v>5.7661485837525502E-4</v>
      </c>
      <c r="D230" s="31">
        <v>5.9032571404102399</v>
      </c>
      <c r="E230" s="31">
        <v>3.0365941432175898</v>
      </c>
      <c r="F230" s="31">
        <v>5.2749995854583496</v>
      </c>
      <c r="G230" s="31">
        <v>5.6270286171112897E-2</v>
      </c>
      <c r="H230" s="32">
        <v>80</v>
      </c>
      <c r="I230" s="14" t="s">
        <v>40</v>
      </c>
      <c r="J230" s="14">
        <v>5</v>
      </c>
      <c r="K230" s="14">
        <v>44.159230314905557</v>
      </c>
      <c r="L230" s="14">
        <v>0.15</v>
      </c>
      <c r="M230" s="14">
        <v>4.5101200657977536</v>
      </c>
      <c r="N230" s="14" t="s">
        <v>22</v>
      </c>
      <c r="O230" s="14" t="str">
        <f t="shared" si="10"/>
        <v>80nc50.15</v>
      </c>
      <c r="P230" s="12" t="str">
        <f t="shared" si="11"/>
        <v>80nc5</v>
      </c>
      <c r="S230">
        <v>228</v>
      </c>
      <c r="T230" t="s">
        <v>67</v>
      </c>
      <c r="U230">
        <v>0.15</v>
      </c>
      <c r="V230">
        <v>6.8750000000000006E-2</v>
      </c>
      <c r="W230">
        <v>5.76333468456319E-2</v>
      </c>
      <c r="X230">
        <v>5.7661485837525502E-4</v>
      </c>
      <c r="Y230">
        <v>5.9032571404102399</v>
      </c>
      <c r="Z230">
        <v>3.0365941432175898</v>
      </c>
      <c r="AA230">
        <v>5.2749995854583496</v>
      </c>
    </row>
    <row r="231" spans="1:27" hidden="1" x14ac:dyDescent="0.25">
      <c r="A231" s="68">
        <v>6.7500000000000004E-2</v>
      </c>
      <c r="B231" s="69">
        <v>1.33513482573583E-2</v>
      </c>
      <c r="C231" s="69">
        <v>9.4349427818494098E-3</v>
      </c>
      <c r="D231" s="69">
        <v>3.6870241733302403E-2</v>
      </c>
      <c r="E231" s="69">
        <v>3.4071857358345899E-2</v>
      </c>
      <c r="F231" s="69">
        <v>0.31999999858501299</v>
      </c>
      <c r="G231" s="70">
        <f>VLOOKUP(P231,[2]Sheet1!A$2:D$640,4,FALSE)</f>
        <v>1.9287022100981901E-2</v>
      </c>
      <c r="H231" s="33">
        <v>30</v>
      </c>
      <c r="I231" s="34" t="s">
        <v>40</v>
      </c>
      <c r="J231" s="34">
        <v>0.05</v>
      </c>
      <c r="K231" s="34">
        <f>1/L231^2</f>
        <v>2.0408163265306127</v>
      </c>
      <c r="L231" s="11">
        <v>0.7</v>
      </c>
      <c r="M231" s="71">
        <v>0.99742651868526422</v>
      </c>
      <c r="N231" s="69" t="str">
        <f>P231&amp;"Alimi,2004"</f>
        <v>30nc0.05Alimi,2004</v>
      </c>
      <c r="O231" s="34" t="str">
        <f t="shared" si="10"/>
        <v>30nc0.050.7</v>
      </c>
      <c r="P231" s="53" t="str">
        <f t="shared" si="11"/>
        <v>30nc0.05</v>
      </c>
      <c r="Q231" s="55"/>
      <c r="R231" s="72"/>
      <c r="S231">
        <v>229</v>
      </c>
      <c r="T231" t="s">
        <v>68</v>
      </c>
      <c r="U231">
        <v>0.7</v>
      </c>
      <c r="V231">
        <v>6.7500000000000004E-2</v>
      </c>
      <c r="W231">
        <v>1.33513482573583E-2</v>
      </c>
      <c r="X231">
        <v>9.4349427818494098E-3</v>
      </c>
      <c r="Y231">
        <v>3.6870241733302403E-2</v>
      </c>
      <c r="Z231">
        <v>3.4071857358345899E-2</v>
      </c>
      <c r="AA231">
        <v>0.31999999858501299</v>
      </c>
    </row>
    <row r="232" spans="1:27" hidden="1" x14ac:dyDescent="0.25">
      <c r="A232" s="73">
        <v>6.3750000000000001E-2</v>
      </c>
      <c r="B232" s="74">
        <v>1.28442285784939E-2</v>
      </c>
      <c r="C232" s="74">
        <v>9.1666480335590092E-3</v>
      </c>
      <c r="D232" s="74">
        <v>3.6993229378223698E-2</v>
      </c>
      <c r="E232" s="74">
        <v>3.4247698228180003E-2</v>
      </c>
      <c r="F232" s="74">
        <v>0.30500000224742302</v>
      </c>
      <c r="G232" s="75">
        <f>VLOOKUP(P232,[2]Sheet1!A$2:D$640,4,FALSE)</f>
        <v>1.9287022100981901E-2</v>
      </c>
      <c r="H232" s="7">
        <v>30</v>
      </c>
      <c r="I232" s="2" t="s">
        <v>40</v>
      </c>
      <c r="J232" s="2">
        <v>0.05</v>
      </c>
      <c r="K232" s="2">
        <f t="shared" ref="K232:K269" si="12">1/L232^2</f>
        <v>2.227667631989307</v>
      </c>
      <c r="L232" s="5">
        <v>0.67</v>
      </c>
      <c r="M232" s="52">
        <v>1.5397995085596867</v>
      </c>
      <c r="N232" s="74" t="str">
        <f t="shared" ref="N232:N269" si="13">P232&amp;"Alimi,2004"</f>
        <v>30nc0.05Alimi,2004</v>
      </c>
      <c r="O232" s="2" t="str">
        <f t="shared" si="10"/>
        <v>30nc0.050.67</v>
      </c>
      <c r="P232" s="57" t="str">
        <f t="shared" si="11"/>
        <v>30nc0.05</v>
      </c>
      <c r="Q232" s="55"/>
      <c r="R232" s="72"/>
      <c r="S232">
        <v>230</v>
      </c>
      <c r="T232" t="s">
        <v>68</v>
      </c>
      <c r="U232">
        <v>0.67</v>
      </c>
      <c r="V232">
        <v>6.3750000000000001E-2</v>
      </c>
      <c r="W232">
        <v>1.28442285784939E-2</v>
      </c>
      <c r="X232">
        <v>9.1666480335590092E-3</v>
      </c>
      <c r="Y232">
        <v>3.6993229378223698E-2</v>
      </c>
      <c r="Z232">
        <v>3.4247698228180003E-2</v>
      </c>
      <c r="AA232">
        <v>0.30500000224742302</v>
      </c>
    </row>
    <row r="233" spans="1:27" hidden="1" x14ac:dyDescent="0.25">
      <c r="A233" s="73">
        <v>5.3749999999999999E-2</v>
      </c>
      <c r="B233" s="74">
        <v>1.14269263627018E-2</v>
      </c>
      <c r="C233" s="74">
        <v>8.3891542946620597E-3</v>
      </c>
      <c r="D233" s="74">
        <v>3.7342965715175702E-2</v>
      </c>
      <c r="E233" s="74">
        <v>3.4765449365887602E-2</v>
      </c>
      <c r="F233" s="74">
        <v>0.26500001289824399</v>
      </c>
      <c r="G233" s="75">
        <f>VLOOKUP(P233,[2]Sheet1!A$2:D$640,4,FALSE)</f>
        <v>1.9287022100981901E-2</v>
      </c>
      <c r="H233" s="7">
        <v>30</v>
      </c>
      <c r="I233" s="2" t="s">
        <v>40</v>
      </c>
      <c r="J233" s="2">
        <v>0.05</v>
      </c>
      <c r="K233" s="2">
        <f t="shared" si="12"/>
        <v>2.8727377190462513</v>
      </c>
      <c r="L233" s="5">
        <v>0.59</v>
      </c>
      <c r="M233" s="52">
        <v>1.9153304109922511</v>
      </c>
      <c r="N233" s="74" t="str">
        <f t="shared" si="13"/>
        <v>30nc0.05Alimi,2004</v>
      </c>
      <c r="O233" s="2" t="str">
        <f t="shared" si="10"/>
        <v>30nc0.050.59</v>
      </c>
      <c r="P233" s="57" t="str">
        <f t="shared" si="11"/>
        <v>30nc0.05</v>
      </c>
      <c r="Q233" s="55"/>
      <c r="R233" s="72"/>
      <c r="S233">
        <v>231</v>
      </c>
      <c r="T233" t="s">
        <v>68</v>
      </c>
      <c r="U233">
        <v>0.59</v>
      </c>
      <c r="V233">
        <v>5.3749999999999999E-2</v>
      </c>
      <c r="W233">
        <v>1.14269263627018E-2</v>
      </c>
      <c r="X233">
        <v>8.3891542946620597E-3</v>
      </c>
      <c r="Y233">
        <v>3.7342965715175702E-2</v>
      </c>
      <c r="Z233">
        <v>3.4765449365887602E-2</v>
      </c>
      <c r="AA233">
        <v>0.26500001289824399</v>
      </c>
    </row>
    <row r="234" spans="1:27" hidden="1" x14ac:dyDescent="0.25">
      <c r="A234" s="73">
        <v>4.7500000000000001E-2</v>
      </c>
      <c r="B234" s="74">
        <v>1.04859685375903E-2</v>
      </c>
      <c r="C234" s="74">
        <v>7.8491678782344095E-3</v>
      </c>
      <c r="D234" s="74">
        <v>3.7579925383496603E-2</v>
      </c>
      <c r="E234" s="74">
        <v>3.5132222362825899E-2</v>
      </c>
      <c r="F234" s="74">
        <v>0.24000002034960299</v>
      </c>
      <c r="G234" s="75">
        <f>VLOOKUP(P234,[2]Sheet1!A$2:D$640,4,FALSE)</f>
        <v>1.9287022100981901E-2</v>
      </c>
      <c r="H234" s="7">
        <v>30</v>
      </c>
      <c r="I234" s="2" t="s">
        <v>40</v>
      </c>
      <c r="J234" s="2">
        <v>0.05</v>
      </c>
      <c r="K234" s="2">
        <f t="shared" si="12"/>
        <v>3.6982248520710055</v>
      </c>
      <c r="L234" s="5">
        <v>0.52</v>
      </c>
      <c r="M234" s="52">
        <v>5.8710344209724674</v>
      </c>
      <c r="N234" s="74" t="str">
        <f t="shared" si="13"/>
        <v>30nc0.05Alimi,2004</v>
      </c>
      <c r="O234" s="2" t="str">
        <f t="shared" si="10"/>
        <v>30nc0.050.52</v>
      </c>
      <c r="P234" s="57" t="str">
        <f t="shared" si="11"/>
        <v>30nc0.05</v>
      </c>
      <c r="Q234" s="55"/>
      <c r="R234" s="72"/>
      <c r="S234">
        <v>232</v>
      </c>
      <c r="T234" t="s">
        <v>68</v>
      </c>
      <c r="U234">
        <v>0.52</v>
      </c>
      <c r="V234">
        <v>4.7500000000000001E-2</v>
      </c>
      <c r="W234">
        <v>1.04859685375903E-2</v>
      </c>
      <c r="X234">
        <v>7.8491678782344095E-3</v>
      </c>
      <c r="Y234">
        <v>3.7579925383496603E-2</v>
      </c>
      <c r="Z234">
        <v>3.5132222362825899E-2</v>
      </c>
      <c r="AA234">
        <v>0.24000002034960299</v>
      </c>
    </row>
    <row r="235" spans="1:27" hidden="1" x14ac:dyDescent="0.25">
      <c r="A235" s="73">
        <v>4.1875000000000002E-2</v>
      </c>
      <c r="B235" s="74">
        <v>9.5960377157273992E-3</v>
      </c>
      <c r="C235" s="74">
        <v>7.3195562165097499E-3</v>
      </c>
      <c r="D235" s="74">
        <v>3.7807638138491403E-2</v>
      </c>
      <c r="E235" s="74">
        <v>3.54976615962459E-2</v>
      </c>
      <c r="F235" s="74">
        <v>0.21750002772048599</v>
      </c>
      <c r="G235" s="75">
        <f>VLOOKUP(P235,[2]Sheet1!A$2:D$640,4,FALSE)</f>
        <v>1.9287022100981901E-2</v>
      </c>
      <c r="H235" s="7">
        <v>30</v>
      </c>
      <c r="I235" s="2" t="s">
        <v>40</v>
      </c>
      <c r="J235" s="2">
        <v>0.05</v>
      </c>
      <c r="K235" s="2">
        <f t="shared" si="12"/>
        <v>4.9382716049382713</v>
      </c>
      <c r="L235" s="5">
        <v>0.45</v>
      </c>
      <c r="M235" s="52">
        <v>20.240187277574925</v>
      </c>
      <c r="N235" s="74" t="str">
        <f t="shared" si="13"/>
        <v>30nc0.05Alimi,2004</v>
      </c>
      <c r="O235" s="2" t="str">
        <f t="shared" si="10"/>
        <v>30nc0.050.45</v>
      </c>
      <c r="P235" s="57" t="str">
        <f t="shared" si="11"/>
        <v>30nc0.05</v>
      </c>
      <c r="Q235" s="55"/>
      <c r="R235" s="72"/>
      <c r="S235">
        <v>233</v>
      </c>
      <c r="T235" t="s">
        <v>68</v>
      </c>
      <c r="U235">
        <v>0.45</v>
      </c>
      <c r="V235">
        <v>4.1875000000000002E-2</v>
      </c>
      <c r="W235">
        <v>9.5960377157273992E-3</v>
      </c>
      <c r="X235">
        <v>7.3195562165097499E-3</v>
      </c>
      <c r="Y235">
        <v>3.7807638138491403E-2</v>
      </c>
      <c r="Z235">
        <v>3.54976615962459E-2</v>
      </c>
      <c r="AA235">
        <v>0.21750002772048599</v>
      </c>
    </row>
    <row r="236" spans="1:27" hidden="1" x14ac:dyDescent="0.25">
      <c r="A236" s="73">
        <v>3.875E-2</v>
      </c>
      <c r="B236" s="74">
        <v>9.0822158708457092E-3</v>
      </c>
      <c r="C236" s="74">
        <v>7.0051513765338703E-3</v>
      </c>
      <c r="D236" s="74">
        <v>3.7940787138592502E-2</v>
      </c>
      <c r="E236" s="74">
        <v>3.5717154679616898E-2</v>
      </c>
      <c r="F236" s="74">
        <v>0.205000032131017</v>
      </c>
      <c r="G236" s="75">
        <f>VLOOKUP(P236,[2]Sheet1!A$2:D$640,4,FALSE)</f>
        <v>1.9287022100981901E-2</v>
      </c>
      <c r="H236" s="7">
        <v>30</v>
      </c>
      <c r="I236" s="2" t="s">
        <v>40</v>
      </c>
      <c r="J236" s="2">
        <v>0.05</v>
      </c>
      <c r="K236" s="2">
        <f t="shared" si="12"/>
        <v>5.9488399762046411</v>
      </c>
      <c r="L236" s="5">
        <v>0.41</v>
      </c>
      <c r="M236" s="52">
        <v>29.790806948221789</v>
      </c>
      <c r="N236" s="74" t="str">
        <f t="shared" si="13"/>
        <v>30nc0.05Alimi,2004</v>
      </c>
      <c r="O236" s="2" t="str">
        <f t="shared" si="10"/>
        <v>30nc0.050.41</v>
      </c>
      <c r="P236" s="57" t="str">
        <f t="shared" si="11"/>
        <v>30nc0.05</v>
      </c>
      <c r="Q236" s="55"/>
      <c r="R236" s="72"/>
      <c r="S236">
        <v>234</v>
      </c>
      <c r="T236" t="s">
        <v>68</v>
      </c>
      <c r="U236">
        <v>0.41</v>
      </c>
      <c r="V236">
        <v>3.875E-2</v>
      </c>
      <c r="W236">
        <v>9.0822158708457092E-3</v>
      </c>
      <c r="X236">
        <v>7.0051513765338703E-3</v>
      </c>
      <c r="Y236">
        <v>3.7940787138592502E-2</v>
      </c>
      <c r="Z236">
        <v>3.5717154679616898E-2</v>
      </c>
      <c r="AA236">
        <v>0.205000032131017</v>
      </c>
    </row>
    <row r="237" spans="1:27" hidden="1" x14ac:dyDescent="0.25">
      <c r="A237" s="73">
        <v>3.6249999999999998E-2</v>
      </c>
      <c r="B237" s="74">
        <v>8.6595974531646896E-3</v>
      </c>
      <c r="C237" s="74">
        <v>6.7413570719651898E-3</v>
      </c>
      <c r="D237" s="74">
        <v>3.8051370090846498E-2</v>
      </c>
      <c r="E237" s="74">
        <v>3.5902805396060201E-2</v>
      </c>
      <c r="F237" s="74">
        <v>0.19500003585543699</v>
      </c>
      <c r="G237" s="75">
        <f>VLOOKUP(P237,[2]Sheet1!A$2:D$640,4,FALSE)</f>
        <v>1.9287022100981901E-2</v>
      </c>
      <c r="H237" s="7">
        <v>30</v>
      </c>
      <c r="I237" s="2" t="s">
        <v>40</v>
      </c>
      <c r="J237" s="2">
        <v>0.05</v>
      </c>
      <c r="K237" s="2">
        <f t="shared" si="12"/>
        <v>7.3046018991964941</v>
      </c>
      <c r="L237" s="5">
        <v>0.37</v>
      </c>
      <c r="M237" s="52">
        <v>61.283364865635285</v>
      </c>
      <c r="N237" s="74" t="str">
        <f t="shared" si="13"/>
        <v>30nc0.05Alimi,2004</v>
      </c>
      <c r="O237" s="2" t="str">
        <f t="shared" si="10"/>
        <v>30nc0.050.37</v>
      </c>
      <c r="P237" s="57" t="str">
        <f t="shared" si="11"/>
        <v>30nc0.05</v>
      </c>
      <c r="Q237" s="55"/>
      <c r="R237" s="72"/>
      <c r="S237">
        <v>235</v>
      </c>
      <c r="T237" t="s">
        <v>68</v>
      </c>
      <c r="U237">
        <v>0.37</v>
      </c>
      <c r="V237">
        <v>3.6249999999999998E-2</v>
      </c>
      <c r="W237">
        <v>8.6595974531646896E-3</v>
      </c>
      <c r="X237">
        <v>6.7413570719651898E-3</v>
      </c>
      <c r="Y237">
        <v>3.8051370090846498E-2</v>
      </c>
      <c r="Z237">
        <v>3.5902805396060201E-2</v>
      </c>
      <c r="AA237">
        <v>0.19500003585543699</v>
      </c>
    </row>
    <row r="238" spans="1:27" ht="15.75" hidden="1" thickBot="1" x14ac:dyDescent="0.3">
      <c r="A238" s="76">
        <v>3.3125000000000002E-2</v>
      </c>
      <c r="B238" s="77">
        <v>8.1154802589073604E-3</v>
      </c>
      <c r="C238" s="77">
        <v>6.3944754939725002E-3</v>
      </c>
      <c r="D238" s="77">
        <v>3.8195364852398501E-2</v>
      </c>
      <c r="E238" s="77">
        <v>3.6148933462092601E-2</v>
      </c>
      <c r="F238" s="77">
        <v>0.18250004078983501</v>
      </c>
      <c r="G238" s="78">
        <f>VLOOKUP(P238,[2]Sheet1!A$2:D$640,4,FALSE)</f>
        <v>1.9287022100981901E-2</v>
      </c>
      <c r="H238" s="8">
        <v>30</v>
      </c>
      <c r="I238" s="3" t="s">
        <v>40</v>
      </c>
      <c r="J238" s="3">
        <v>0.05</v>
      </c>
      <c r="K238" s="3">
        <f t="shared" si="12"/>
        <v>9.765625</v>
      </c>
      <c r="L238" s="9">
        <v>0.32</v>
      </c>
      <c r="M238" s="79">
        <v>149.42077897006595</v>
      </c>
      <c r="N238" s="77" t="str">
        <f t="shared" si="13"/>
        <v>30nc0.05Alimi,2004</v>
      </c>
      <c r="O238" s="3" t="str">
        <f t="shared" si="10"/>
        <v>30nc0.050.32</v>
      </c>
      <c r="P238" s="62" t="str">
        <f t="shared" si="11"/>
        <v>30nc0.05</v>
      </c>
      <c r="Q238" s="55"/>
      <c r="R238" s="72"/>
      <c r="S238">
        <v>236</v>
      </c>
      <c r="T238" t="s">
        <v>68</v>
      </c>
      <c r="U238">
        <v>0.32</v>
      </c>
      <c r="V238">
        <v>3.3125000000000002E-2</v>
      </c>
      <c r="W238">
        <v>8.1154802589073604E-3</v>
      </c>
      <c r="X238">
        <v>6.3944754939725002E-3</v>
      </c>
      <c r="Y238">
        <v>3.8195364852398501E-2</v>
      </c>
      <c r="Z238">
        <v>3.6148933462092601E-2</v>
      </c>
      <c r="AA238">
        <v>0.18250004078983501</v>
      </c>
    </row>
    <row r="239" spans="1:27" hidden="1" x14ac:dyDescent="0.25">
      <c r="A239" s="80">
        <v>6.6250000000000003E-2</v>
      </c>
      <c r="B239" s="81">
        <v>1.25501311896204E-2</v>
      </c>
      <c r="C239" s="81">
        <v>8.9953374788990601E-3</v>
      </c>
      <c r="D239" s="81">
        <v>3.6846166750924801E-2</v>
      </c>
      <c r="E239" s="81">
        <v>3.4046641002914102E-2</v>
      </c>
      <c r="F239" s="81">
        <v>0.314999948652958</v>
      </c>
      <c r="G239" s="82">
        <f>VLOOKUP(P239,[2]Sheet1!A$2:D$640,4,FALSE)</f>
        <v>1.9518783429568899E-2</v>
      </c>
      <c r="H239" s="6">
        <v>40</v>
      </c>
      <c r="I239" s="1" t="s">
        <v>40</v>
      </c>
      <c r="J239" s="1">
        <v>0.05</v>
      </c>
      <c r="K239" s="1">
        <f t="shared" si="12"/>
        <v>2.1626297577854667</v>
      </c>
      <c r="L239" s="83">
        <v>0.68</v>
      </c>
      <c r="M239" s="83">
        <v>0.49491503830832245</v>
      </c>
      <c r="N239" s="81" t="str">
        <f t="shared" si="13"/>
        <v>40nc0.05Alimi,2004</v>
      </c>
      <c r="O239" s="1" t="str">
        <f t="shared" si="10"/>
        <v>40nc0.050.68</v>
      </c>
      <c r="P239" s="84" t="str">
        <f t="shared" si="11"/>
        <v>40nc0.05</v>
      </c>
      <c r="Q239" s="55"/>
      <c r="R239" s="72"/>
      <c r="S239">
        <v>237</v>
      </c>
      <c r="T239" t="s">
        <v>69</v>
      </c>
      <c r="U239">
        <v>0.68</v>
      </c>
      <c r="V239">
        <v>6.6250000000000003E-2</v>
      </c>
      <c r="W239">
        <v>1.25501311896204E-2</v>
      </c>
      <c r="X239">
        <v>8.9953374788990601E-3</v>
      </c>
      <c r="Y239">
        <v>3.6846166750924801E-2</v>
      </c>
      <c r="Z239">
        <v>3.4046641002914102E-2</v>
      </c>
      <c r="AA239">
        <v>0.314999948652958</v>
      </c>
    </row>
    <row r="240" spans="1:27" hidden="1" x14ac:dyDescent="0.25">
      <c r="A240" s="73">
        <v>0.06</v>
      </c>
      <c r="B240" s="74">
        <v>1.17446567620856E-2</v>
      </c>
      <c r="C240" s="74">
        <v>8.5579522073633701E-3</v>
      </c>
      <c r="D240" s="74">
        <v>3.7051061855146401E-2</v>
      </c>
      <c r="E240" s="74">
        <v>3.4345145949572803E-2</v>
      </c>
      <c r="F240" s="74">
        <v>0.28999995939311601</v>
      </c>
      <c r="G240" s="75">
        <f>VLOOKUP(P240,[2]Sheet1!A$2:D$640,4,FALSE)</f>
        <v>1.9518783429568899E-2</v>
      </c>
      <c r="H240" s="7">
        <v>40</v>
      </c>
      <c r="I240" s="2" t="s">
        <v>40</v>
      </c>
      <c r="J240" s="2">
        <v>0.05</v>
      </c>
      <c r="K240" s="2">
        <f t="shared" si="12"/>
        <v>2.5195263290501382</v>
      </c>
      <c r="L240" s="52">
        <v>0.63</v>
      </c>
      <c r="M240" s="52">
        <v>0.7269199496661064</v>
      </c>
      <c r="N240" s="74" t="str">
        <f t="shared" si="13"/>
        <v>40nc0.05Alimi,2004</v>
      </c>
      <c r="O240" s="2" t="str">
        <f t="shared" si="10"/>
        <v>40nc0.050.63</v>
      </c>
      <c r="P240" s="57" t="str">
        <f t="shared" si="11"/>
        <v>40nc0.05</v>
      </c>
      <c r="Q240" s="55"/>
      <c r="R240" s="72"/>
      <c r="S240">
        <v>238</v>
      </c>
      <c r="T240" t="s">
        <v>69</v>
      </c>
      <c r="U240">
        <v>0.63</v>
      </c>
      <c r="V240">
        <v>0.06</v>
      </c>
      <c r="W240">
        <v>1.17446567620856E-2</v>
      </c>
      <c r="X240">
        <v>8.5579522073633701E-3</v>
      </c>
      <c r="Y240">
        <v>3.7051061855146401E-2</v>
      </c>
      <c r="Z240">
        <v>3.4345145949572803E-2</v>
      </c>
      <c r="AA240">
        <v>0.28999995939311601</v>
      </c>
    </row>
    <row r="241" spans="1:27" hidden="1" x14ac:dyDescent="0.25">
      <c r="A241" s="73">
        <v>5.2499999999999998E-2</v>
      </c>
      <c r="B241" s="74">
        <v>1.07279803481415E-2</v>
      </c>
      <c r="C241" s="74">
        <v>7.9863550319280597E-3</v>
      </c>
      <c r="D241" s="74">
        <v>3.7312969216905897E-2</v>
      </c>
      <c r="E241" s="74">
        <v>3.47420767333236E-2</v>
      </c>
      <c r="F241" s="74">
        <v>0.25999997346993498</v>
      </c>
      <c r="G241" s="75">
        <f>VLOOKUP(P241,[2]Sheet1!A$2:D$640,4,FALSE)</f>
        <v>1.9518783429568899E-2</v>
      </c>
      <c r="H241" s="7">
        <v>40</v>
      </c>
      <c r="I241" s="2" t="s">
        <v>40</v>
      </c>
      <c r="J241" s="2">
        <v>0.05</v>
      </c>
      <c r="K241" s="2">
        <f t="shared" si="12"/>
        <v>3.1887755102040813</v>
      </c>
      <c r="L241" s="52">
        <v>0.56000000000000005</v>
      </c>
      <c r="M241" s="52">
        <v>1.2415047231044807</v>
      </c>
      <c r="N241" s="74" t="str">
        <f t="shared" si="13"/>
        <v>40nc0.05Alimi,2004</v>
      </c>
      <c r="O241" s="2" t="str">
        <f t="shared" si="10"/>
        <v>40nc0.050.56</v>
      </c>
      <c r="P241" s="57" t="str">
        <f t="shared" si="11"/>
        <v>40nc0.05</v>
      </c>
      <c r="Q241" s="55"/>
      <c r="R241" s="72"/>
      <c r="S241">
        <v>239</v>
      </c>
      <c r="T241" t="s">
        <v>69</v>
      </c>
      <c r="U241">
        <v>0.56000000000000005</v>
      </c>
      <c r="V241">
        <v>5.2499999999999998E-2</v>
      </c>
      <c r="W241">
        <v>1.07279803481415E-2</v>
      </c>
      <c r="X241">
        <v>7.9863550319280597E-3</v>
      </c>
      <c r="Y241">
        <v>3.7312969216905897E-2</v>
      </c>
      <c r="Z241">
        <v>3.47420767333236E-2</v>
      </c>
      <c r="AA241">
        <v>0.25999997346993498</v>
      </c>
    </row>
    <row r="242" spans="1:27" hidden="1" x14ac:dyDescent="0.25">
      <c r="A242" s="73">
        <v>4.6249999999999999E-2</v>
      </c>
      <c r="B242" s="74">
        <v>9.8327055559424992E-3</v>
      </c>
      <c r="C242" s="74">
        <v>7.4637862989530004E-3</v>
      </c>
      <c r="D242" s="74">
        <v>3.75465341242767E-2</v>
      </c>
      <c r="E242" s="74">
        <v>3.5111648144765098E-2</v>
      </c>
      <c r="F242" s="74">
        <v>0.234999986416112</v>
      </c>
      <c r="G242" s="75">
        <f>VLOOKUP(P242,[2]Sheet1!A$2:D$640,4,FALSE)</f>
        <v>1.9518783429568899E-2</v>
      </c>
      <c r="H242" s="7">
        <v>40</v>
      </c>
      <c r="I242" s="2" t="s">
        <v>40</v>
      </c>
      <c r="J242" s="2">
        <v>0.05</v>
      </c>
      <c r="K242" s="2">
        <f t="shared" si="12"/>
        <v>4.1649312786339028</v>
      </c>
      <c r="L242" s="52">
        <v>0.49</v>
      </c>
      <c r="M242" s="52">
        <v>2.8659057273276947</v>
      </c>
      <c r="N242" s="74" t="str">
        <f t="shared" si="13"/>
        <v>40nc0.05Alimi,2004</v>
      </c>
      <c r="O242" s="2" t="str">
        <f t="shared" si="10"/>
        <v>40nc0.050.49</v>
      </c>
      <c r="P242" s="57" t="str">
        <f t="shared" si="11"/>
        <v>40nc0.05</v>
      </c>
      <c r="Q242" s="55"/>
      <c r="R242" s="72"/>
      <c r="S242">
        <v>240</v>
      </c>
      <c r="T242" t="s">
        <v>69</v>
      </c>
      <c r="U242">
        <v>0.49</v>
      </c>
      <c r="V242">
        <v>4.6249999999999999E-2</v>
      </c>
      <c r="W242">
        <v>9.8327055559424992E-3</v>
      </c>
      <c r="X242">
        <v>7.4637862989530004E-3</v>
      </c>
      <c r="Y242">
        <v>3.75465341242767E-2</v>
      </c>
      <c r="Z242">
        <v>3.5111648144765098E-2</v>
      </c>
      <c r="AA242">
        <v>0.234999986416112</v>
      </c>
    </row>
    <row r="243" spans="1:27" hidden="1" x14ac:dyDescent="0.25">
      <c r="A243" s="73">
        <v>4.1250000000000002E-2</v>
      </c>
      <c r="B243" s="74">
        <v>9.0801583402792801E-3</v>
      </c>
      <c r="C243" s="74">
        <v>7.0095807665374304E-3</v>
      </c>
      <c r="D243" s="74">
        <v>3.7745080781259301E-2</v>
      </c>
      <c r="E243" s="74">
        <v>3.5437939149871603E-2</v>
      </c>
      <c r="F243" s="74">
        <v>0.21499999775633699</v>
      </c>
      <c r="G243" s="75">
        <f>VLOOKUP(P243,[2]Sheet1!A$2:D$640,4,FALSE)</f>
        <v>1.9518783429568899E-2</v>
      </c>
      <c r="H243" s="7">
        <v>40</v>
      </c>
      <c r="I243" s="2" t="s">
        <v>40</v>
      </c>
      <c r="J243" s="2">
        <v>0.05</v>
      </c>
      <c r="K243" s="2">
        <f t="shared" si="12"/>
        <v>5.408328826392645</v>
      </c>
      <c r="L243" s="52">
        <v>0.43</v>
      </c>
      <c r="M243" s="52">
        <v>7.0767378020216407</v>
      </c>
      <c r="N243" s="74" t="str">
        <f t="shared" si="13"/>
        <v>40nc0.05Alimi,2004</v>
      </c>
      <c r="O243" s="2" t="str">
        <f t="shared" si="10"/>
        <v>40nc0.050.43</v>
      </c>
      <c r="P243" s="57" t="str">
        <f t="shared" si="11"/>
        <v>40nc0.05</v>
      </c>
      <c r="Q243" s="55"/>
      <c r="R243" s="72"/>
      <c r="S243">
        <v>241</v>
      </c>
      <c r="T243" t="s">
        <v>69</v>
      </c>
      <c r="U243">
        <v>0.43</v>
      </c>
      <c r="V243">
        <v>4.1250000000000002E-2</v>
      </c>
      <c r="W243">
        <v>9.0801583402792801E-3</v>
      </c>
      <c r="X243">
        <v>7.0095807665374304E-3</v>
      </c>
      <c r="Y243">
        <v>3.7745080781259301E-2</v>
      </c>
      <c r="Z243">
        <v>3.5437939149871603E-2</v>
      </c>
      <c r="AA243">
        <v>0.21499999775633699</v>
      </c>
    </row>
    <row r="244" spans="1:27" hidden="1" x14ac:dyDescent="0.25">
      <c r="A244" s="73">
        <v>3.7499999999999999E-2</v>
      </c>
      <c r="B244" s="74">
        <v>8.4916701923976792E-3</v>
      </c>
      <c r="C244" s="74">
        <v>6.6442277673896301E-3</v>
      </c>
      <c r="D244" s="74">
        <v>3.79019495072268E-2</v>
      </c>
      <c r="E244" s="74">
        <v>3.5703703449705498E-2</v>
      </c>
      <c r="F244" s="74">
        <v>0.200000006953856</v>
      </c>
      <c r="G244" s="75">
        <f>VLOOKUP(P244,[2]Sheet1!A$2:D$640,4,FALSE)</f>
        <v>1.9518783429568899E-2</v>
      </c>
      <c r="H244" s="7">
        <v>40</v>
      </c>
      <c r="I244" s="2" t="s">
        <v>40</v>
      </c>
      <c r="J244" s="2">
        <v>0.05</v>
      </c>
      <c r="K244" s="2">
        <f t="shared" si="12"/>
        <v>6.9252077562326866</v>
      </c>
      <c r="L244" s="52">
        <v>0.38</v>
      </c>
      <c r="M244" s="52">
        <v>13.160697432342227</v>
      </c>
      <c r="N244" s="74" t="str">
        <f t="shared" si="13"/>
        <v>40nc0.05Alimi,2004</v>
      </c>
      <c r="O244" s="2" t="str">
        <f t="shared" si="10"/>
        <v>40nc0.050.38</v>
      </c>
      <c r="P244" s="57" t="str">
        <f t="shared" si="11"/>
        <v>40nc0.05</v>
      </c>
      <c r="Q244" s="55"/>
      <c r="R244" s="72"/>
      <c r="S244">
        <v>242</v>
      </c>
      <c r="T244" t="s">
        <v>69</v>
      </c>
      <c r="U244">
        <v>0.38</v>
      </c>
      <c r="V244">
        <v>3.7499999999999999E-2</v>
      </c>
      <c r="W244">
        <v>8.4916701923976792E-3</v>
      </c>
      <c r="X244">
        <v>6.6442277673896301E-3</v>
      </c>
      <c r="Y244">
        <v>3.79019495072268E-2</v>
      </c>
      <c r="Z244">
        <v>3.5703703449705498E-2</v>
      </c>
      <c r="AA244">
        <v>0.200000006953856</v>
      </c>
    </row>
    <row r="245" spans="1:27" ht="15.75" hidden="1" thickBot="1" x14ac:dyDescent="0.3">
      <c r="A245" s="76">
        <v>3.1875000000000001E-2</v>
      </c>
      <c r="B245" s="77">
        <v>7.5641184820310998E-3</v>
      </c>
      <c r="C245" s="77">
        <v>6.0486653877484097E-3</v>
      </c>
      <c r="D245" s="77">
        <v>3.81528706381574E-2</v>
      </c>
      <c r="E245" s="77">
        <v>3.61429169165274E-2</v>
      </c>
      <c r="F245" s="77">
        <v>0.17750002212720301</v>
      </c>
      <c r="G245" s="78">
        <f>VLOOKUP(P245,[2]Sheet1!A$2:D$640,4,FALSE)</f>
        <v>1.9518783429568899E-2</v>
      </c>
      <c r="H245" s="8">
        <v>40</v>
      </c>
      <c r="I245" s="3" t="s">
        <v>40</v>
      </c>
      <c r="J245" s="3">
        <v>0.05</v>
      </c>
      <c r="K245" s="3">
        <f t="shared" si="12"/>
        <v>11.890606420927469</v>
      </c>
      <c r="L245" s="79">
        <v>0.28999999999999998</v>
      </c>
      <c r="M245" s="79">
        <v>79.431044058862597</v>
      </c>
      <c r="N245" s="77" t="str">
        <f t="shared" si="13"/>
        <v>40nc0.05Alimi,2004</v>
      </c>
      <c r="O245" s="3" t="str">
        <f t="shared" si="10"/>
        <v>40nc0.050.29</v>
      </c>
      <c r="P245" s="62" t="str">
        <f t="shared" si="11"/>
        <v>40nc0.05</v>
      </c>
      <c r="Q245" s="55"/>
      <c r="R245" s="72"/>
      <c r="S245">
        <v>243</v>
      </c>
      <c r="T245" t="s">
        <v>69</v>
      </c>
      <c r="U245">
        <v>0.28999999999999998</v>
      </c>
      <c r="V245">
        <v>3.1875000000000001E-2</v>
      </c>
      <c r="W245">
        <v>7.5641184820310998E-3</v>
      </c>
      <c r="X245">
        <v>6.0486653877484097E-3</v>
      </c>
      <c r="Y245">
        <v>3.81528706381574E-2</v>
      </c>
      <c r="Z245">
        <v>3.61429169165274E-2</v>
      </c>
      <c r="AA245">
        <v>0.17750002212720301</v>
      </c>
    </row>
    <row r="246" spans="1:27" hidden="1" x14ac:dyDescent="0.25">
      <c r="A246" s="80">
        <v>6.3750000000000001E-2</v>
      </c>
      <c r="B246" s="81">
        <v>1.1627040864668901E-2</v>
      </c>
      <c r="C246" s="81">
        <v>8.4541058888816904E-3</v>
      </c>
      <c r="D246" s="81">
        <v>3.6823007805997003E-2</v>
      </c>
      <c r="E246" s="81">
        <v>3.4024486602209802E-2</v>
      </c>
      <c r="F246" s="81">
        <v>0.30499985585157502</v>
      </c>
      <c r="G246" s="82">
        <f>VLOOKUP(P246,[2]Sheet1!A$2:D$640,4,FALSE)</f>
        <v>1.9453470383292201E-2</v>
      </c>
      <c r="H246" s="6">
        <v>50</v>
      </c>
      <c r="I246" s="1" t="s">
        <v>40</v>
      </c>
      <c r="J246" s="1">
        <v>0.05</v>
      </c>
      <c r="K246" s="1">
        <f t="shared" si="12"/>
        <v>2.3668639053254434</v>
      </c>
      <c r="L246" s="81">
        <v>0.65</v>
      </c>
      <c r="M246" s="81">
        <v>0.23359152513494955</v>
      </c>
      <c r="N246" s="81" t="str">
        <f t="shared" si="13"/>
        <v>50nc0.05Alimi,2004</v>
      </c>
      <c r="O246" s="1" t="str">
        <f t="shared" si="10"/>
        <v>50nc0.050.65</v>
      </c>
      <c r="P246" s="84" t="str">
        <f t="shared" si="11"/>
        <v>50nc0.05</v>
      </c>
      <c r="Q246" s="55"/>
      <c r="R246" s="72"/>
      <c r="S246">
        <v>244</v>
      </c>
      <c r="T246" t="s">
        <v>70</v>
      </c>
      <c r="U246">
        <v>0.65</v>
      </c>
      <c r="V246">
        <v>6.3750000000000001E-2</v>
      </c>
      <c r="W246">
        <v>1.1627040864668901E-2</v>
      </c>
      <c r="X246">
        <v>8.4541058888816904E-3</v>
      </c>
      <c r="Y246">
        <v>3.6823007805997003E-2</v>
      </c>
      <c r="Z246">
        <v>3.4024486602209802E-2</v>
      </c>
      <c r="AA246">
        <v>0.30499985585157502</v>
      </c>
    </row>
    <row r="247" spans="1:27" hidden="1" x14ac:dyDescent="0.25">
      <c r="A247" s="73">
        <v>0.06</v>
      </c>
      <c r="B247" s="74">
        <v>1.11707669126433E-2</v>
      </c>
      <c r="C247" s="74">
        <v>8.2033609863712293E-3</v>
      </c>
      <c r="D247" s="74">
        <v>3.6944860759357601E-2</v>
      </c>
      <c r="E247" s="74">
        <v>3.4205135169181403E-2</v>
      </c>
      <c r="F247" s="74">
        <v>0.28999986647948001</v>
      </c>
      <c r="G247" s="75">
        <f>VLOOKUP(P247,[2]Sheet1!A$2:D$640,4,FALSE)</f>
        <v>1.9453470383292201E-2</v>
      </c>
      <c r="H247" s="7">
        <v>50</v>
      </c>
      <c r="I247" s="2" t="s">
        <v>40</v>
      </c>
      <c r="J247" s="2">
        <v>0.05</v>
      </c>
      <c r="K247" s="2">
        <f t="shared" si="12"/>
        <v>2.6014568158168574</v>
      </c>
      <c r="L247" s="74">
        <v>0.62</v>
      </c>
      <c r="M247" s="74">
        <v>0.343043372702933</v>
      </c>
      <c r="N247" s="74" t="str">
        <f t="shared" si="13"/>
        <v>50nc0.05Alimi,2004</v>
      </c>
      <c r="O247" s="2" t="str">
        <f t="shared" si="10"/>
        <v>50nc0.050.62</v>
      </c>
      <c r="P247" s="57" t="str">
        <f t="shared" si="11"/>
        <v>50nc0.05</v>
      </c>
      <c r="Q247" s="55"/>
      <c r="R247" s="72"/>
      <c r="S247">
        <v>245</v>
      </c>
      <c r="T247" t="s">
        <v>70</v>
      </c>
      <c r="U247">
        <v>0.62</v>
      </c>
      <c r="V247">
        <v>0.06</v>
      </c>
      <c r="W247">
        <v>1.11707669126433E-2</v>
      </c>
      <c r="X247">
        <v>8.2033609863712293E-3</v>
      </c>
      <c r="Y247">
        <v>3.6944860759357601E-2</v>
      </c>
      <c r="Z247">
        <v>3.4205135169181403E-2</v>
      </c>
      <c r="AA247">
        <v>0.28999986647948001</v>
      </c>
    </row>
    <row r="248" spans="1:27" hidden="1" x14ac:dyDescent="0.25">
      <c r="A248" s="73">
        <v>5.2499999999999998E-2</v>
      </c>
      <c r="B248" s="74">
        <v>1.0217360548830901E-2</v>
      </c>
      <c r="C248" s="74">
        <v>7.66464597851852E-3</v>
      </c>
      <c r="D248" s="74">
        <v>3.72011569575708E-2</v>
      </c>
      <c r="E248" s="74">
        <v>3.4598951542927303E-2</v>
      </c>
      <c r="F248" s="74">
        <v>0.25999988933398099</v>
      </c>
      <c r="G248" s="75">
        <f>VLOOKUP(P248,[2]Sheet1!A$2:D$640,4,FALSE)</f>
        <v>1.9453470383292201E-2</v>
      </c>
      <c r="H248" s="7">
        <v>50</v>
      </c>
      <c r="I248" s="2" t="s">
        <v>40</v>
      </c>
      <c r="J248" s="2">
        <v>0.05</v>
      </c>
      <c r="K248" s="2">
        <f t="shared" si="12"/>
        <v>3.3057851239669418</v>
      </c>
      <c r="L248" s="74">
        <v>0.55000000000000004</v>
      </c>
      <c r="M248" s="74">
        <v>0.76510631236047077</v>
      </c>
      <c r="N248" s="74" t="str">
        <f t="shared" si="13"/>
        <v>50nc0.05Alimi,2004</v>
      </c>
      <c r="O248" s="2" t="str">
        <f t="shared" si="10"/>
        <v>50nc0.050.55</v>
      </c>
      <c r="P248" s="57" t="str">
        <f t="shared" si="11"/>
        <v>50nc0.05</v>
      </c>
      <c r="Q248" s="55"/>
      <c r="S248">
        <v>246</v>
      </c>
      <c r="T248" t="s">
        <v>70</v>
      </c>
      <c r="U248">
        <v>0.55000000000000004</v>
      </c>
      <c r="V248">
        <v>5.2499999999999998E-2</v>
      </c>
      <c r="W248">
        <v>1.0217360548830901E-2</v>
      </c>
      <c r="X248">
        <v>7.66464597851852E-3</v>
      </c>
      <c r="Y248">
        <v>3.72011569575708E-2</v>
      </c>
      <c r="Z248">
        <v>3.4598951542927303E-2</v>
      </c>
      <c r="AA248">
        <v>0.25999988933398099</v>
      </c>
    </row>
    <row r="249" spans="1:27" hidden="1" x14ac:dyDescent="0.25">
      <c r="A249" s="73">
        <v>4.4999999999999998E-2</v>
      </c>
      <c r="B249" s="74">
        <v>9.2017175676869893E-3</v>
      </c>
      <c r="C249" s="74">
        <v>7.0672640930716599E-3</v>
      </c>
      <c r="D249" s="74">
        <v>3.7476554551383899E-2</v>
      </c>
      <c r="E249" s="74">
        <v>3.5044526864129899E-2</v>
      </c>
      <c r="F249" s="74">
        <v>0.22999991479277401</v>
      </c>
      <c r="G249" s="75">
        <f>VLOOKUP(P249,[2]Sheet1!A$2:D$640,4,FALSE)</f>
        <v>1.9453470383292201E-2</v>
      </c>
      <c r="H249" s="7">
        <v>50</v>
      </c>
      <c r="I249" s="2" t="s">
        <v>40</v>
      </c>
      <c r="J249" s="2">
        <v>0.05</v>
      </c>
      <c r="K249" s="2">
        <f t="shared" si="12"/>
        <v>4.5269352648257133</v>
      </c>
      <c r="L249" s="74">
        <v>0.47</v>
      </c>
      <c r="M249" s="74">
        <v>1.6523329364633932</v>
      </c>
      <c r="N249" s="74" t="str">
        <f t="shared" si="13"/>
        <v>50nc0.05Alimi,2004</v>
      </c>
      <c r="O249" s="2" t="str">
        <f t="shared" si="10"/>
        <v>50nc0.050.47</v>
      </c>
      <c r="P249" s="57" t="str">
        <f t="shared" si="11"/>
        <v>50nc0.05</v>
      </c>
      <c r="Q249" s="55"/>
      <c r="S249">
        <v>247</v>
      </c>
      <c r="T249" t="s">
        <v>70</v>
      </c>
      <c r="U249">
        <v>0.47</v>
      </c>
      <c r="V249">
        <v>4.4999999999999998E-2</v>
      </c>
      <c r="W249">
        <v>9.2017175676869893E-3</v>
      </c>
      <c r="X249">
        <v>7.0672640930716599E-3</v>
      </c>
      <c r="Y249">
        <v>3.7476554551383899E-2</v>
      </c>
      <c r="Z249">
        <v>3.5044526864129899E-2</v>
      </c>
      <c r="AA249">
        <v>0.22999991479277401</v>
      </c>
    </row>
    <row r="250" spans="1:27" hidden="1" x14ac:dyDescent="0.25">
      <c r="A250" s="73">
        <v>3.9375E-2</v>
      </c>
      <c r="B250" s="74">
        <v>8.3917562217219795E-3</v>
      </c>
      <c r="C250" s="74">
        <v>6.5718030007908398E-3</v>
      </c>
      <c r="D250" s="74">
        <v>3.7698140169723303E-2</v>
      </c>
      <c r="E250" s="74">
        <v>3.5420894583875998E-2</v>
      </c>
      <c r="F250" s="74">
        <v>0.20749993607957101</v>
      </c>
      <c r="G250" s="75">
        <f>VLOOKUP(P250,[2]Sheet1!A$2:D$640,4,FALSE)</f>
        <v>1.9453470383292201E-2</v>
      </c>
      <c r="H250" s="7">
        <v>50</v>
      </c>
      <c r="I250" s="2" t="s">
        <v>40</v>
      </c>
      <c r="J250" s="2">
        <v>0.05</v>
      </c>
      <c r="K250" s="2">
        <f t="shared" si="12"/>
        <v>6.2499999999999991</v>
      </c>
      <c r="L250" s="74">
        <v>0.4</v>
      </c>
      <c r="M250" s="74">
        <v>3.9468977695548872</v>
      </c>
      <c r="N250" s="74" t="str">
        <f t="shared" si="13"/>
        <v>50nc0.05Alimi,2004</v>
      </c>
      <c r="O250" s="2" t="str">
        <f t="shared" si="10"/>
        <v>50nc0.050.4</v>
      </c>
      <c r="P250" s="57" t="str">
        <f t="shared" si="11"/>
        <v>50nc0.05</v>
      </c>
      <c r="Q250" s="55"/>
      <c r="S250">
        <v>248</v>
      </c>
      <c r="T250" t="s">
        <v>70</v>
      </c>
      <c r="U250">
        <v>0.4</v>
      </c>
      <c r="V250">
        <v>3.9375E-2</v>
      </c>
      <c r="W250">
        <v>8.3917562217219795E-3</v>
      </c>
      <c r="X250">
        <v>6.5718030007908398E-3</v>
      </c>
      <c r="Y250">
        <v>3.7698140169723303E-2</v>
      </c>
      <c r="Z250">
        <v>3.5420894583875998E-2</v>
      </c>
      <c r="AA250">
        <v>0.20749993607957101</v>
      </c>
    </row>
    <row r="251" spans="1:27" hidden="1" x14ac:dyDescent="0.25">
      <c r="A251" s="73">
        <v>3.6874999999999998E-2</v>
      </c>
      <c r="B251" s="74">
        <v>8.0168048869786301E-3</v>
      </c>
      <c r="C251" s="74">
        <v>6.3363461517698802E-3</v>
      </c>
      <c r="D251" s="74">
        <v>3.78014576767133E-2</v>
      </c>
      <c r="E251" s="74">
        <v>3.5601778459362E-2</v>
      </c>
      <c r="F251" s="74">
        <v>0.197499946270077</v>
      </c>
      <c r="G251" s="75">
        <f>VLOOKUP(P251,[2]Sheet1!A$2:D$640,4,FALSE)</f>
        <v>1.9453470383292201E-2</v>
      </c>
      <c r="H251" s="7">
        <v>50</v>
      </c>
      <c r="I251" s="2" t="s">
        <v>40</v>
      </c>
      <c r="J251" s="2">
        <v>0.05</v>
      </c>
      <c r="K251" s="2">
        <f t="shared" si="12"/>
        <v>7.3046018991964941</v>
      </c>
      <c r="L251" s="74">
        <v>0.37</v>
      </c>
      <c r="M251" s="74">
        <v>5.8067303600702092</v>
      </c>
      <c r="N251" s="74" t="str">
        <f t="shared" si="13"/>
        <v>50nc0.05Alimi,2004</v>
      </c>
      <c r="O251" s="2" t="str">
        <f t="shared" si="10"/>
        <v>50nc0.050.37</v>
      </c>
      <c r="P251" s="57" t="str">
        <f t="shared" si="11"/>
        <v>50nc0.05</v>
      </c>
      <c r="Q251" s="55"/>
      <c r="S251">
        <v>249</v>
      </c>
      <c r="T251" t="s">
        <v>70</v>
      </c>
      <c r="U251">
        <v>0.37</v>
      </c>
      <c r="V251">
        <v>3.6874999999999998E-2</v>
      </c>
      <c r="W251">
        <v>8.0168048869786301E-3</v>
      </c>
      <c r="X251">
        <v>6.3363461517698802E-3</v>
      </c>
      <c r="Y251">
        <v>3.78014576767133E-2</v>
      </c>
      <c r="Z251">
        <v>3.5601778459362E-2</v>
      </c>
      <c r="AA251">
        <v>0.197499946270077</v>
      </c>
    </row>
    <row r="252" spans="1:27" hidden="1" x14ac:dyDescent="0.25">
      <c r="A252" s="73">
        <v>3.4375000000000003E-2</v>
      </c>
      <c r="B252" s="74">
        <v>7.6315845032932303E-3</v>
      </c>
      <c r="C252" s="74">
        <v>6.0901457908411399E-3</v>
      </c>
      <c r="D252" s="74">
        <v>3.79082364670889E-2</v>
      </c>
      <c r="E252" s="74">
        <v>3.57922442507232E-2</v>
      </c>
      <c r="F252" s="74">
        <v>0.18749995698803401</v>
      </c>
      <c r="G252" s="75">
        <f>VLOOKUP(P252,[2]Sheet1!A$2:D$640,4,FALSE)</f>
        <v>1.9453470383292201E-2</v>
      </c>
      <c r="H252" s="7">
        <v>50</v>
      </c>
      <c r="I252" s="2" t="s">
        <v>40</v>
      </c>
      <c r="J252" s="2">
        <v>0.05</v>
      </c>
      <c r="K252" s="2">
        <f t="shared" si="12"/>
        <v>9.1827364554637274</v>
      </c>
      <c r="L252" s="74">
        <v>0.33</v>
      </c>
      <c r="M252" s="74">
        <v>12.770083326446251</v>
      </c>
      <c r="N252" s="74" t="str">
        <f t="shared" si="13"/>
        <v>50nc0.05Alimi,2004</v>
      </c>
      <c r="O252" s="2" t="str">
        <f t="shared" si="10"/>
        <v>50nc0.050.33</v>
      </c>
      <c r="P252" s="57" t="str">
        <f t="shared" si="11"/>
        <v>50nc0.05</v>
      </c>
      <c r="Q252" s="55"/>
      <c r="S252">
        <v>250</v>
      </c>
      <c r="T252" t="s">
        <v>70</v>
      </c>
      <c r="U252">
        <v>0.33</v>
      </c>
      <c r="V252">
        <v>3.4375000000000003E-2</v>
      </c>
      <c r="W252">
        <v>7.6315845032932303E-3</v>
      </c>
      <c r="X252">
        <v>6.0901457908411399E-3</v>
      </c>
      <c r="Y252">
        <v>3.79082364670889E-2</v>
      </c>
      <c r="Z252">
        <v>3.57922442507232E-2</v>
      </c>
      <c r="AA252">
        <v>0.18749995698803401</v>
      </c>
    </row>
    <row r="253" spans="1:27" hidden="1" x14ac:dyDescent="0.25">
      <c r="A253" s="73">
        <v>3.16666666666666E-2</v>
      </c>
      <c r="B253" s="74">
        <v>7.2017435939597703E-3</v>
      </c>
      <c r="C253" s="74">
        <v>5.8100565708940396E-3</v>
      </c>
      <c r="D253" s="74">
        <v>3.8028326483452203E-2</v>
      </c>
      <c r="E253" s="74">
        <v>3.60104799527328E-2</v>
      </c>
      <c r="F253" s="74">
        <v>0.17666663593623599</v>
      </c>
      <c r="G253" s="75">
        <f>VLOOKUP(P253,[2]Sheet1!A$2:D$640,4,FALSE)</f>
        <v>1.9453470383292201E-2</v>
      </c>
      <c r="H253" s="7">
        <v>50</v>
      </c>
      <c r="I253" s="2" t="s">
        <v>40</v>
      </c>
      <c r="J253" s="2">
        <v>0.05</v>
      </c>
      <c r="K253" s="2">
        <f t="shared" si="12"/>
        <v>12.755102040816325</v>
      </c>
      <c r="L253" s="74">
        <v>0.28000000000000003</v>
      </c>
      <c r="M253" s="74">
        <v>30.620740538357889</v>
      </c>
      <c r="N253" s="74" t="str">
        <f t="shared" si="13"/>
        <v>50nc0.05Alimi,2004</v>
      </c>
      <c r="O253" s="2" t="str">
        <f t="shared" si="10"/>
        <v>50nc0.050.28</v>
      </c>
      <c r="P253" s="57" t="str">
        <f t="shared" si="11"/>
        <v>50nc0.05</v>
      </c>
      <c r="Q253" s="55"/>
      <c r="S253">
        <v>251</v>
      </c>
      <c r="T253" t="s">
        <v>70</v>
      </c>
      <c r="U253">
        <v>0.28000000000000003</v>
      </c>
      <c r="V253">
        <v>3.16666666666666E-2</v>
      </c>
      <c r="W253">
        <v>7.2017435939597703E-3</v>
      </c>
      <c r="X253">
        <v>5.8100565708940396E-3</v>
      </c>
      <c r="Y253">
        <v>3.8028326483452203E-2</v>
      </c>
      <c r="Z253">
        <v>3.60104799527328E-2</v>
      </c>
      <c r="AA253">
        <v>0.17666663593623599</v>
      </c>
    </row>
    <row r="254" spans="1:27" ht="15.75" hidden="1" thickBot="1" x14ac:dyDescent="0.3">
      <c r="A254" s="76">
        <v>2.8750000000000001E-2</v>
      </c>
      <c r="B254" s="77">
        <v>6.7231440672680803E-3</v>
      </c>
      <c r="C254" s="77">
        <v>5.4912794346167002E-3</v>
      </c>
      <c r="D254" s="77">
        <v>3.8163524512887501E-2</v>
      </c>
      <c r="E254" s="77">
        <v>3.6260682865063801E-2</v>
      </c>
      <c r="F254" s="77">
        <v>0.16499998337572899</v>
      </c>
      <c r="G254" s="78">
        <f>VLOOKUP(P254,[2]Sheet1!A$2:D$640,4,FALSE)</f>
        <v>1.9453470383292201E-2</v>
      </c>
      <c r="H254" s="8">
        <v>50</v>
      </c>
      <c r="I254" s="3" t="s">
        <v>40</v>
      </c>
      <c r="J254" s="3">
        <v>0.05</v>
      </c>
      <c r="K254" s="3">
        <f t="shared" si="12"/>
        <v>18.903591682419659</v>
      </c>
      <c r="L254" s="77">
        <v>0.23</v>
      </c>
      <c r="M254" s="77">
        <v>198.26609972988925</v>
      </c>
      <c r="N254" s="77" t="str">
        <f t="shared" si="13"/>
        <v>50nc0.05Alimi,2004</v>
      </c>
      <c r="O254" s="3" t="str">
        <f t="shared" si="10"/>
        <v>50nc0.050.23</v>
      </c>
      <c r="P254" s="62" t="str">
        <f t="shared" si="11"/>
        <v>50nc0.05</v>
      </c>
      <c r="Q254" s="55"/>
      <c r="S254">
        <v>252</v>
      </c>
      <c r="T254" t="s">
        <v>70</v>
      </c>
      <c r="U254">
        <v>0.23</v>
      </c>
      <c r="V254">
        <v>2.8750000000000001E-2</v>
      </c>
      <c r="W254">
        <v>6.7231440672680803E-3</v>
      </c>
      <c r="X254">
        <v>5.4912794346167002E-3</v>
      </c>
      <c r="Y254">
        <v>3.8163524512887501E-2</v>
      </c>
      <c r="Z254">
        <v>3.6260682865063801E-2</v>
      </c>
      <c r="AA254">
        <v>0.16499998337572899</v>
      </c>
    </row>
    <row r="255" spans="1:27" hidden="1" x14ac:dyDescent="0.25">
      <c r="A255" s="80">
        <v>6.25E-2</v>
      </c>
      <c r="B255" s="81">
        <v>1.08871105652198E-2</v>
      </c>
      <c r="C255" s="81">
        <v>7.9867705910450296E-3</v>
      </c>
      <c r="D255" s="81">
        <v>3.6724084148419801E-2</v>
      </c>
      <c r="E255" s="81">
        <v>3.38977711273796E-2</v>
      </c>
      <c r="F255" s="81">
        <v>0.299999692469826</v>
      </c>
      <c r="G255" s="82">
        <f>VLOOKUP(P255,[2]Sheet1!A$2:D$640,4,FALSE)</f>
        <v>1.9128351633780901E-2</v>
      </c>
      <c r="H255" s="6">
        <v>60</v>
      </c>
      <c r="I255" s="1" t="s">
        <v>40</v>
      </c>
      <c r="J255" s="1">
        <v>0.05</v>
      </c>
      <c r="K255" s="1">
        <f t="shared" si="12"/>
        <v>2.44140625</v>
      </c>
      <c r="L255" s="4">
        <v>0.64</v>
      </c>
      <c r="M255" s="83">
        <v>0.16452578151059649</v>
      </c>
      <c r="N255" s="81" t="str">
        <f t="shared" si="13"/>
        <v>60nc0.05Alimi,2004</v>
      </c>
      <c r="O255" s="1" t="str">
        <f t="shared" si="10"/>
        <v>60nc0.050.64</v>
      </c>
      <c r="P255" s="84" t="str">
        <f t="shared" si="11"/>
        <v>60nc0.05</v>
      </c>
      <c r="Q255" s="55"/>
      <c r="S255">
        <v>253</v>
      </c>
      <c r="T255" t="s">
        <v>71</v>
      </c>
      <c r="U255">
        <v>0.64</v>
      </c>
      <c r="V255">
        <v>6.25E-2</v>
      </c>
      <c r="W255">
        <v>1.08871105652198E-2</v>
      </c>
      <c r="X255">
        <v>7.9867705910450296E-3</v>
      </c>
      <c r="Y255">
        <v>3.6724084148419801E-2</v>
      </c>
      <c r="Z255">
        <v>3.38977711273796E-2</v>
      </c>
      <c r="AA255">
        <v>0.299999692469826</v>
      </c>
    </row>
    <row r="256" spans="1:27" hidden="1" x14ac:dyDescent="0.25">
      <c r="A256" s="73">
        <v>5.6250000000000001E-2</v>
      </c>
      <c r="B256" s="74">
        <v>1.01628840198284E-2</v>
      </c>
      <c r="C256" s="74">
        <v>7.5838617488560699E-3</v>
      </c>
      <c r="D256" s="74">
        <v>3.6928255032478298E-2</v>
      </c>
      <c r="E256" s="74">
        <v>3.4209702475730797E-2</v>
      </c>
      <c r="F256" s="74">
        <v>0.27499972094084801</v>
      </c>
      <c r="G256" s="75">
        <f>VLOOKUP(P256,[2]Sheet1!A$2:D$640,4,FALSE)</f>
        <v>1.9128351633780901E-2</v>
      </c>
      <c r="H256" s="7">
        <v>60</v>
      </c>
      <c r="I256" s="2" t="s">
        <v>40</v>
      </c>
      <c r="J256" s="2">
        <v>0.05</v>
      </c>
      <c r="K256" s="2">
        <f t="shared" si="12"/>
        <v>2.8727377190462513</v>
      </c>
      <c r="L256" s="5">
        <v>0.59</v>
      </c>
      <c r="M256" s="52">
        <v>0.24573574146060209</v>
      </c>
      <c r="N256" s="74" t="str">
        <f t="shared" si="13"/>
        <v>60nc0.05Alimi,2004</v>
      </c>
      <c r="O256" s="2" t="str">
        <f t="shared" si="10"/>
        <v>60nc0.050.59</v>
      </c>
      <c r="P256" s="57" t="str">
        <f t="shared" si="11"/>
        <v>60nc0.05</v>
      </c>
      <c r="Q256" s="55"/>
      <c r="S256">
        <v>254</v>
      </c>
      <c r="T256" t="s">
        <v>71</v>
      </c>
      <c r="U256">
        <v>0.59</v>
      </c>
      <c r="V256">
        <v>5.6250000000000001E-2</v>
      </c>
      <c r="W256">
        <v>1.01628840198284E-2</v>
      </c>
      <c r="X256">
        <v>7.5838617488560699E-3</v>
      </c>
      <c r="Y256">
        <v>3.6928255032478298E-2</v>
      </c>
      <c r="Z256">
        <v>3.4209702475730797E-2</v>
      </c>
      <c r="AA256">
        <v>0.27499972094084801</v>
      </c>
    </row>
    <row r="257" spans="1:27" hidden="1" x14ac:dyDescent="0.25">
      <c r="A257" s="73">
        <v>0.05</v>
      </c>
      <c r="B257" s="74">
        <v>9.3997781427775807E-3</v>
      </c>
      <c r="C257" s="74">
        <v>7.1458801244244701E-3</v>
      </c>
      <c r="D257" s="74">
        <v>3.7144014786515897E-2</v>
      </c>
      <c r="E257" s="74">
        <v>3.4554144141851303E-2</v>
      </c>
      <c r="F257" s="74">
        <v>0.249999751869036</v>
      </c>
      <c r="G257" s="75">
        <f>VLOOKUP(P257,[2]Sheet1!A$2:D$640,4,FALSE)</f>
        <v>1.9128351633780901E-2</v>
      </c>
      <c r="H257" s="7">
        <v>60</v>
      </c>
      <c r="I257" s="2" t="s">
        <v>40</v>
      </c>
      <c r="J257" s="2">
        <v>0.05</v>
      </c>
      <c r="K257" s="2">
        <f t="shared" si="12"/>
        <v>3.5599857600569593</v>
      </c>
      <c r="L257" s="5">
        <v>0.53</v>
      </c>
      <c r="M257" s="52">
        <v>0.39914144527378709</v>
      </c>
      <c r="N257" s="74" t="str">
        <f t="shared" si="13"/>
        <v>60nc0.05Alimi,2004</v>
      </c>
      <c r="O257" s="2" t="str">
        <f t="shared" si="10"/>
        <v>60nc0.050.53</v>
      </c>
      <c r="P257" s="57" t="str">
        <f t="shared" si="11"/>
        <v>60nc0.05</v>
      </c>
      <c r="Q257" s="55"/>
      <c r="S257">
        <v>255</v>
      </c>
      <c r="T257" t="s">
        <v>71</v>
      </c>
      <c r="U257">
        <v>0.53</v>
      </c>
      <c r="V257">
        <v>0.05</v>
      </c>
      <c r="W257">
        <v>9.3997781427775807E-3</v>
      </c>
      <c r="X257">
        <v>7.1458801244244701E-3</v>
      </c>
      <c r="Y257">
        <v>3.7144014786515897E-2</v>
      </c>
      <c r="Z257">
        <v>3.4554144141851303E-2</v>
      </c>
      <c r="AA257">
        <v>0.249999751869036</v>
      </c>
    </row>
    <row r="258" spans="1:27" hidden="1" x14ac:dyDescent="0.25">
      <c r="A258" s="73">
        <v>4.3749999999999997E-2</v>
      </c>
      <c r="B258" s="74">
        <v>8.5921262757008895E-3</v>
      </c>
      <c r="C258" s="74">
        <v>6.6661319005136997E-3</v>
      </c>
      <c r="D258" s="74">
        <v>3.7373047064134898E-2</v>
      </c>
      <c r="E258" s="74">
        <v>3.49375721611207E-2</v>
      </c>
      <c r="F258" s="74">
        <v>0.22499978582537999</v>
      </c>
      <c r="G258" s="75">
        <f>VLOOKUP(P258,[2]Sheet1!A$2:D$640,4,FALSE)</f>
        <v>1.9128351633780901E-2</v>
      </c>
      <c r="H258" s="7">
        <v>60</v>
      </c>
      <c r="I258" s="2" t="s">
        <v>40</v>
      </c>
      <c r="J258" s="2">
        <v>0.05</v>
      </c>
      <c r="K258" s="2">
        <f t="shared" si="12"/>
        <v>4.7258979206049148</v>
      </c>
      <c r="L258" s="5">
        <v>0.46</v>
      </c>
      <c r="M258" s="52">
        <v>0.79279052438569864</v>
      </c>
      <c r="N258" s="74" t="str">
        <f t="shared" si="13"/>
        <v>60nc0.05Alimi,2004</v>
      </c>
      <c r="O258" s="2" t="str">
        <f t="shared" ref="O258:O269" si="14">H258&amp;I258&amp;J258&amp;L258</f>
        <v>60nc0.050.46</v>
      </c>
      <c r="P258" s="57" t="str">
        <f t="shared" ref="P258:P269" si="15">H258&amp;I258&amp;J258</f>
        <v>60nc0.05</v>
      </c>
      <c r="Q258" s="55"/>
      <c r="S258">
        <v>256</v>
      </c>
      <c r="T258" t="s">
        <v>71</v>
      </c>
      <c r="U258">
        <v>0.46</v>
      </c>
      <c r="V258">
        <v>4.3749999999999997E-2</v>
      </c>
      <c r="W258">
        <v>8.5921262757008895E-3</v>
      </c>
      <c r="X258">
        <v>6.6661319005136997E-3</v>
      </c>
      <c r="Y258">
        <v>3.7373047064134898E-2</v>
      </c>
      <c r="Z258">
        <v>3.49375721611207E-2</v>
      </c>
      <c r="AA258">
        <v>0.22499978582537999</v>
      </c>
    </row>
    <row r="259" spans="1:27" hidden="1" x14ac:dyDescent="0.25">
      <c r="A259" s="73">
        <v>3.8124999999999999E-2</v>
      </c>
      <c r="B259" s="74">
        <v>7.8208792627543697E-3</v>
      </c>
      <c r="C259" s="74">
        <v>6.19094421552878E-3</v>
      </c>
      <c r="D259" s="74">
        <v>3.7592715103986901E-2</v>
      </c>
      <c r="E259" s="74">
        <v>3.5323338691979997E-2</v>
      </c>
      <c r="F259" s="74">
        <v>0.20249981965870301</v>
      </c>
      <c r="G259" s="75">
        <f>VLOOKUP(P259,[2]Sheet1!A$2:D$640,4,FALSE)</f>
        <v>1.9128351633780901E-2</v>
      </c>
      <c r="H259" s="7">
        <v>60</v>
      </c>
      <c r="I259" s="2" t="s">
        <v>40</v>
      </c>
      <c r="J259" s="2">
        <v>0.05</v>
      </c>
      <c r="K259" s="2">
        <f t="shared" si="12"/>
        <v>6.5746219592373434</v>
      </c>
      <c r="L259" s="5">
        <v>0.39</v>
      </c>
      <c r="M259" s="52">
        <v>1.5242251747227102</v>
      </c>
      <c r="N259" s="74" t="str">
        <f t="shared" si="13"/>
        <v>60nc0.05Alimi,2004</v>
      </c>
      <c r="O259" s="2" t="str">
        <f t="shared" si="14"/>
        <v>60nc0.050.39</v>
      </c>
      <c r="P259" s="57" t="str">
        <f t="shared" si="15"/>
        <v>60nc0.05</v>
      </c>
      <c r="Q259" s="55"/>
      <c r="S259">
        <v>257</v>
      </c>
      <c r="T259" t="s">
        <v>71</v>
      </c>
      <c r="U259">
        <v>0.39</v>
      </c>
      <c r="V259">
        <v>3.8124999999999999E-2</v>
      </c>
      <c r="W259">
        <v>7.8208792627543697E-3</v>
      </c>
      <c r="X259">
        <v>6.19094421552878E-3</v>
      </c>
      <c r="Y259">
        <v>3.7592715103986901E-2</v>
      </c>
      <c r="Z259">
        <v>3.5323338691979997E-2</v>
      </c>
      <c r="AA259">
        <v>0.20249981965870301</v>
      </c>
    </row>
    <row r="260" spans="1:27" hidden="1" x14ac:dyDescent="0.25">
      <c r="A260" s="73">
        <v>3.6249999999999998E-2</v>
      </c>
      <c r="B260" s="74">
        <v>7.5537295588869197E-3</v>
      </c>
      <c r="C260" s="74">
        <v>6.0223496285860996E-3</v>
      </c>
      <c r="D260" s="74">
        <v>3.7669136076951902E-2</v>
      </c>
      <c r="E260" s="74">
        <v>3.5461484050869602E-2</v>
      </c>
      <c r="F260" s="74">
        <v>0.19499983173026</v>
      </c>
      <c r="G260" s="75">
        <f>VLOOKUP(P260,[2]Sheet1!A$2:D$640,4,FALSE)</f>
        <v>1.9128351633780901E-2</v>
      </c>
      <c r="H260" s="7">
        <v>60</v>
      </c>
      <c r="I260" s="2" t="s">
        <v>40</v>
      </c>
      <c r="J260" s="2">
        <v>0.05</v>
      </c>
      <c r="K260" s="2">
        <f t="shared" si="12"/>
        <v>7.7160493827160499</v>
      </c>
      <c r="L260" s="5">
        <v>0.36</v>
      </c>
      <c r="M260" s="52">
        <v>2.5621255730461052</v>
      </c>
      <c r="N260" s="74" t="str">
        <f t="shared" si="13"/>
        <v>60nc0.05Alimi,2004</v>
      </c>
      <c r="O260" s="2" t="str">
        <f t="shared" si="14"/>
        <v>60nc0.050.36</v>
      </c>
      <c r="P260" s="57" t="str">
        <f t="shared" si="15"/>
        <v>60nc0.05</v>
      </c>
      <c r="Q260" s="55"/>
      <c r="S260">
        <v>258</v>
      </c>
      <c r="T260" t="s">
        <v>71</v>
      </c>
      <c r="U260">
        <v>0.36</v>
      </c>
      <c r="V260">
        <v>3.6249999999999998E-2</v>
      </c>
      <c r="W260">
        <v>7.5537295588869197E-3</v>
      </c>
      <c r="X260">
        <v>6.0223496285860996E-3</v>
      </c>
      <c r="Y260">
        <v>3.7669136076951902E-2</v>
      </c>
      <c r="Z260">
        <v>3.5461484050869602E-2</v>
      </c>
      <c r="AA260">
        <v>0.19499983173026</v>
      </c>
    </row>
    <row r="261" spans="1:27" hidden="1" x14ac:dyDescent="0.25">
      <c r="A261" s="73">
        <v>3.3125000000000002E-2</v>
      </c>
      <c r="B261" s="74">
        <v>7.0947252691991296E-3</v>
      </c>
      <c r="C261" s="74">
        <v>5.7269988079615098E-3</v>
      </c>
      <c r="D261" s="74">
        <v>3.7801117177922498E-2</v>
      </c>
      <c r="E261" s="74">
        <v>3.5705141415335498E-2</v>
      </c>
      <c r="F261" s="74">
        <v>0.18249985300015401</v>
      </c>
      <c r="G261" s="75">
        <f>VLOOKUP(P261,[2]Sheet1!A$2:D$640,4,FALSE)</f>
        <v>1.9128351633780901E-2</v>
      </c>
      <c r="H261" s="7">
        <v>60</v>
      </c>
      <c r="I261" s="2" t="s">
        <v>40</v>
      </c>
      <c r="J261" s="2">
        <v>0.05</v>
      </c>
      <c r="K261" s="2">
        <f t="shared" si="12"/>
        <v>10.40582726326743</v>
      </c>
      <c r="L261" s="5">
        <v>0.31</v>
      </c>
      <c r="M261" s="52">
        <v>4.9332253289841237</v>
      </c>
      <c r="N261" s="74" t="str">
        <f t="shared" si="13"/>
        <v>60nc0.05Alimi,2004</v>
      </c>
      <c r="O261" s="2" t="str">
        <f t="shared" si="14"/>
        <v>60nc0.050.31</v>
      </c>
      <c r="P261" s="57" t="str">
        <f t="shared" si="15"/>
        <v>60nc0.05</v>
      </c>
      <c r="Q261" s="55"/>
      <c r="S261">
        <v>259</v>
      </c>
      <c r="T261" t="s">
        <v>71</v>
      </c>
      <c r="U261">
        <v>0.31</v>
      </c>
      <c r="V261">
        <v>3.3125000000000002E-2</v>
      </c>
      <c r="W261">
        <v>7.0947252691991296E-3</v>
      </c>
      <c r="X261">
        <v>5.7269988079615098E-3</v>
      </c>
      <c r="Y261">
        <v>3.7801117177922498E-2</v>
      </c>
      <c r="Z261">
        <v>3.5705141415335498E-2</v>
      </c>
      <c r="AA261">
        <v>0.18249985300015401</v>
      </c>
    </row>
    <row r="262" spans="1:27" ht="15.75" hidden="1" thickBot="1" x14ac:dyDescent="0.3">
      <c r="A262" s="76">
        <v>3.0624999999999999E-2</v>
      </c>
      <c r="B262" s="77">
        <v>6.7151824390115598E-3</v>
      </c>
      <c r="C262" s="77">
        <v>5.4775308285296203E-3</v>
      </c>
      <c r="D262" s="77">
        <v>3.7911076686687598E-2</v>
      </c>
      <c r="E262" s="77">
        <v>3.5912329617069298E-2</v>
      </c>
      <c r="F262" s="77">
        <v>0.17249987109825399</v>
      </c>
      <c r="G262" s="78">
        <f>VLOOKUP(P262,[2]Sheet1!A$2:D$640,4,FALSE)</f>
        <v>1.9128351633780901E-2</v>
      </c>
      <c r="H262" s="8">
        <v>60</v>
      </c>
      <c r="I262" s="3" t="s">
        <v>40</v>
      </c>
      <c r="J262" s="3">
        <v>0.05</v>
      </c>
      <c r="K262" s="3">
        <f t="shared" si="12"/>
        <v>13.717421124828531</v>
      </c>
      <c r="L262" s="9">
        <v>0.27</v>
      </c>
      <c r="M262" s="79">
        <v>12.435871301230293</v>
      </c>
      <c r="N262" s="77" t="str">
        <f t="shared" si="13"/>
        <v>60nc0.05Alimi,2004</v>
      </c>
      <c r="O262" s="3" t="str">
        <f t="shared" si="14"/>
        <v>60nc0.050.27</v>
      </c>
      <c r="P262" s="62" t="str">
        <f t="shared" si="15"/>
        <v>60nc0.05</v>
      </c>
      <c r="Q262" s="55"/>
      <c r="S262">
        <v>260</v>
      </c>
      <c r="T262" t="s">
        <v>71</v>
      </c>
      <c r="U262">
        <v>0.27</v>
      </c>
      <c r="V262">
        <v>3.0624999999999999E-2</v>
      </c>
      <c r="W262">
        <v>6.7151824390115598E-3</v>
      </c>
      <c r="X262">
        <v>5.4775308285296203E-3</v>
      </c>
      <c r="Y262">
        <v>3.7911076686687598E-2</v>
      </c>
      <c r="Z262">
        <v>3.5912329617069298E-2</v>
      </c>
      <c r="AA262">
        <v>0.17249987109825399</v>
      </c>
    </row>
    <row r="263" spans="1:27" hidden="1" x14ac:dyDescent="0.25">
      <c r="A263" s="80">
        <v>5.3749999999999999E-2</v>
      </c>
      <c r="B263" s="81">
        <v>9.3483421557456793E-3</v>
      </c>
      <c r="C263" s="81">
        <v>7.0559111156578997E-3</v>
      </c>
      <c r="D263" s="81">
        <v>3.6837399430877403E-2</v>
      </c>
      <c r="E263" s="81">
        <v>3.4116935636015901E-2</v>
      </c>
      <c r="F263" s="81">
        <v>0.26499948482645702</v>
      </c>
      <c r="G263" s="82">
        <f>VLOOKUP(P263,[2]Sheet1!A$2:D$640,4,FALSE)</f>
        <v>1.8586326585257999E-2</v>
      </c>
      <c r="H263" s="6">
        <v>70</v>
      </c>
      <c r="I263" s="1" t="s">
        <v>40</v>
      </c>
      <c r="J263" s="1">
        <v>0.05</v>
      </c>
      <c r="K263" s="1">
        <f t="shared" si="12"/>
        <v>2.9726516052318672</v>
      </c>
      <c r="L263" s="4">
        <v>0.57999999999999996</v>
      </c>
      <c r="M263" s="83">
        <v>0.11789984172900833</v>
      </c>
      <c r="N263" s="81" t="str">
        <f t="shared" si="13"/>
        <v>70nc0.05Alimi,2004</v>
      </c>
      <c r="O263" s="1" t="str">
        <f t="shared" si="14"/>
        <v>70nc0.050.58</v>
      </c>
      <c r="P263" s="84" t="str">
        <f t="shared" si="15"/>
        <v>70nc0.05</v>
      </c>
      <c r="Q263" s="55"/>
      <c r="S263">
        <v>261</v>
      </c>
      <c r="T263" t="s">
        <v>72</v>
      </c>
      <c r="U263">
        <v>0.57999999999999996</v>
      </c>
      <c r="V263">
        <v>5.3749999999999999E-2</v>
      </c>
      <c r="W263">
        <v>9.3483421557456793E-3</v>
      </c>
      <c r="X263">
        <v>7.0559111156578997E-3</v>
      </c>
      <c r="Y263">
        <v>3.6837399430877403E-2</v>
      </c>
      <c r="Z263">
        <v>3.4116935636015901E-2</v>
      </c>
      <c r="AA263">
        <v>0.26499948482645702</v>
      </c>
    </row>
    <row r="264" spans="1:27" hidden="1" x14ac:dyDescent="0.25">
      <c r="A264" s="73">
        <v>4.8125000000000001E-2</v>
      </c>
      <c r="B264" s="74">
        <v>8.6940512890532201E-3</v>
      </c>
      <c r="C264" s="74">
        <v>6.67765182566333E-3</v>
      </c>
      <c r="D264" s="74">
        <v>3.7032557980975801E-2</v>
      </c>
      <c r="E264" s="74">
        <v>3.4439899764245697E-2</v>
      </c>
      <c r="F264" s="74">
        <v>0.24249952793562801</v>
      </c>
      <c r="G264" s="75">
        <f>VLOOKUP(P264,[2]Sheet1!A$2:D$640,4,FALSE)</f>
        <v>1.8586326585257999E-2</v>
      </c>
      <c r="H264" s="7">
        <v>70</v>
      </c>
      <c r="I264" s="2" t="s">
        <v>40</v>
      </c>
      <c r="J264" s="2">
        <v>0.05</v>
      </c>
      <c r="K264" s="2">
        <f t="shared" si="12"/>
        <v>3.6982248520710055</v>
      </c>
      <c r="L264" s="5">
        <v>0.52</v>
      </c>
      <c r="M264" s="52">
        <v>0.20132375757491699</v>
      </c>
      <c r="N264" s="74" t="str">
        <f t="shared" si="13"/>
        <v>70nc0.05Alimi,2004</v>
      </c>
      <c r="O264" s="2" t="str">
        <f t="shared" si="14"/>
        <v>70nc0.050.52</v>
      </c>
      <c r="P264" s="57" t="str">
        <f t="shared" si="15"/>
        <v>70nc0.05</v>
      </c>
      <c r="Q264" s="55"/>
      <c r="S264">
        <v>262</v>
      </c>
      <c r="T264" t="s">
        <v>72</v>
      </c>
      <c r="U264">
        <v>0.52</v>
      </c>
      <c r="V264">
        <v>4.8125000000000001E-2</v>
      </c>
      <c r="W264">
        <v>8.6940512890532201E-3</v>
      </c>
      <c r="X264">
        <v>6.67765182566333E-3</v>
      </c>
      <c r="Y264">
        <v>3.7032557980975801E-2</v>
      </c>
      <c r="Z264">
        <v>3.4439899764245697E-2</v>
      </c>
      <c r="AA264">
        <v>0.24249952793562801</v>
      </c>
    </row>
    <row r="265" spans="1:27" hidden="1" x14ac:dyDescent="0.25">
      <c r="A265" s="73">
        <v>4.1875000000000002E-2</v>
      </c>
      <c r="B265" s="74">
        <v>7.9241155666621901E-3</v>
      </c>
      <c r="C265" s="74">
        <v>6.2172012298731703E-3</v>
      </c>
      <c r="D265" s="74">
        <v>3.7261956200519898E-2</v>
      </c>
      <c r="E265" s="74">
        <v>3.4838484996324498E-2</v>
      </c>
      <c r="F265" s="74">
        <v>0.21749958040585299</v>
      </c>
      <c r="G265" s="75">
        <f>VLOOKUP(P265,[2]Sheet1!A$2:D$640,4,FALSE)</f>
        <v>1.8586326585257999E-2</v>
      </c>
      <c r="H265" s="7">
        <v>70</v>
      </c>
      <c r="I265" s="2" t="s">
        <v>40</v>
      </c>
      <c r="J265" s="2">
        <v>0.05</v>
      </c>
      <c r="K265" s="2">
        <f t="shared" si="12"/>
        <v>4.9382716049382713</v>
      </c>
      <c r="L265" s="5">
        <v>0.45</v>
      </c>
      <c r="M265" s="52">
        <v>0.49663157239630817</v>
      </c>
      <c r="N265" s="74" t="str">
        <f t="shared" si="13"/>
        <v>70nc0.05Alimi,2004</v>
      </c>
      <c r="O265" s="2" t="str">
        <f t="shared" si="14"/>
        <v>70nc0.050.45</v>
      </c>
      <c r="P265" s="57" t="str">
        <f t="shared" si="15"/>
        <v>70nc0.05</v>
      </c>
      <c r="Q265" s="55"/>
      <c r="S265">
        <v>263</v>
      </c>
      <c r="T265" t="s">
        <v>72</v>
      </c>
      <c r="U265">
        <v>0.45</v>
      </c>
      <c r="V265">
        <v>4.1875000000000002E-2</v>
      </c>
      <c r="W265">
        <v>7.9241155666621901E-3</v>
      </c>
      <c r="X265">
        <v>6.2172012298731703E-3</v>
      </c>
      <c r="Y265">
        <v>3.7261956200519898E-2</v>
      </c>
      <c r="Z265">
        <v>3.4838484996324498E-2</v>
      </c>
      <c r="AA265">
        <v>0.21749958040585299</v>
      </c>
    </row>
    <row r="266" spans="1:27" hidden="1" x14ac:dyDescent="0.25">
      <c r="A266" s="73">
        <v>3.7499999999999999E-2</v>
      </c>
      <c r="B266" s="74">
        <v>7.3545337800772501E-3</v>
      </c>
      <c r="C266" s="74">
        <v>5.86501501913701E-3</v>
      </c>
      <c r="D266" s="74">
        <v>3.7431770346875302E-2</v>
      </c>
      <c r="E266" s="74">
        <v>3.5147051983023203E-2</v>
      </c>
      <c r="F266" s="74">
        <v>0.19999962065801499</v>
      </c>
      <c r="G266" s="75">
        <f>VLOOKUP(P266,[2]Sheet1!A$2:D$640,4,FALSE)</f>
        <v>1.8586326585257999E-2</v>
      </c>
      <c r="H266" s="7">
        <v>70</v>
      </c>
      <c r="I266" s="2" t="s">
        <v>40</v>
      </c>
      <c r="J266" s="2">
        <v>0.05</v>
      </c>
      <c r="K266" s="2">
        <f t="shared" si="12"/>
        <v>6.5746219592373434</v>
      </c>
      <c r="L266" s="5">
        <v>0.39</v>
      </c>
      <c r="M266" s="52">
        <v>0.92335381825936469</v>
      </c>
      <c r="N266" s="74" t="str">
        <f t="shared" si="13"/>
        <v>70nc0.05Alimi,2004</v>
      </c>
      <c r="O266" s="2" t="str">
        <f t="shared" si="14"/>
        <v>70nc0.050.39</v>
      </c>
      <c r="P266" s="57" t="str">
        <f t="shared" si="15"/>
        <v>70nc0.05</v>
      </c>
      <c r="Q266" s="55"/>
      <c r="S266">
        <v>264</v>
      </c>
      <c r="T266" t="s">
        <v>72</v>
      </c>
      <c r="U266">
        <v>0.39</v>
      </c>
      <c r="V266">
        <v>3.7499999999999999E-2</v>
      </c>
      <c r="W266">
        <v>7.3545337800772501E-3</v>
      </c>
      <c r="X266">
        <v>5.86501501913701E-3</v>
      </c>
      <c r="Y266">
        <v>3.7431770346875302E-2</v>
      </c>
      <c r="Z266">
        <v>3.5147051983023203E-2</v>
      </c>
      <c r="AA266">
        <v>0.19999962065801499</v>
      </c>
    </row>
    <row r="267" spans="1:27" hidden="1" x14ac:dyDescent="0.25">
      <c r="A267" s="73">
        <v>3.5624999999999997E-2</v>
      </c>
      <c r="B267" s="74">
        <v>7.1012750405498098E-3</v>
      </c>
      <c r="C267" s="74">
        <v>5.7048228557632199E-3</v>
      </c>
      <c r="D267" s="74">
        <v>3.7507446357332198E-2</v>
      </c>
      <c r="E267" s="74">
        <v>3.5288426228964602E-2</v>
      </c>
      <c r="F267" s="74">
        <v>0.19249963903603301</v>
      </c>
      <c r="G267" s="75">
        <f>VLOOKUP(P267,[2]Sheet1!A$2:D$640,4,FALSE)</f>
        <v>1.8586326585257999E-2</v>
      </c>
      <c r="H267" s="7">
        <v>70</v>
      </c>
      <c r="I267" s="2" t="s">
        <v>40</v>
      </c>
      <c r="J267" s="2">
        <v>0.05</v>
      </c>
      <c r="K267" s="2">
        <f t="shared" si="12"/>
        <v>7.7160493827160499</v>
      </c>
      <c r="L267" s="5">
        <v>0.36</v>
      </c>
      <c r="M267" s="52">
        <v>1.2490729575590656</v>
      </c>
      <c r="N267" s="74" t="str">
        <f t="shared" si="13"/>
        <v>70nc0.05Alimi,2004</v>
      </c>
      <c r="O267" s="2" t="str">
        <f t="shared" si="14"/>
        <v>70nc0.050.36</v>
      </c>
      <c r="P267" s="57" t="str">
        <f t="shared" si="15"/>
        <v>70nc0.05</v>
      </c>
      <c r="Q267" s="55"/>
      <c r="S267">
        <v>265</v>
      </c>
      <c r="T267" t="s">
        <v>72</v>
      </c>
      <c r="U267">
        <v>0.36</v>
      </c>
      <c r="V267">
        <v>3.5624999999999997E-2</v>
      </c>
      <c r="W267">
        <v>7.1012750405498098E-3</v>
      </c>
      <c r="X267">
        <v>5.7048228557632199E-3</v>
      </c>
      <c r="Y267">
        <v>3.7507446357332198E-2</v>
      </c>
      <c r="Z267">
        <v>3.5288426228964602E-2</v>
      </c>
      <c r="AA267">
        <v>0.19249963903603301</v>
      </c>
    </row>
    <row r="268" spans="1:27" hidden="1" x14ac:dyDescent="0.25">
      <c r="A268" s="73">
        <v>3.3125000000000002E-2</v>
      </c>
      <c r="B268" s="74">
        <v>6.7551071594635897E-3</v>
      </c>
      <c r="C268" s="74">
        <v>5.48240826207619E-3</v>
      </c>
      <c r="D268" s="74">
        <v>3.7611185284214199E-2</v>
      </c>
      <c r="E268" s="74">
        <v>3.54855914364662E-2</v>
      </c>
      <c r="F268" s="74">
        <v>0.182499664642883</v>
      </c>
      <c r="G268" s="75">
        <f>VLOOKUP(P268,[2]Sheet1!A$2:D$640,4,FALSE)</f>
        <v>1.8586326585257999E-2</v>
      </c>
      <c r="H268" s="7">
        <v>70</v>
      </c>
      <c r="I268" s="2" t="s">
        <v>40</v>
      </c>
      <c r="J268" s="2">
        <v>0.05</v>
      </c>
      <c r="K268" s="2">
        <f t="shared" si="12"/>
        <v>9.765625</v>
      </c>
      <c r="L268" s="5">
        <v>0.32</v>
      </c>
      <c r="M268" s="52">
        <v>1.7795025080831495</v>
      </c>
      <c r="N268" s="74" t="str">
        <f t="shared" si="13"/>
        <v>70nc0.05Alimi,2004</v>
      </c>
      <c r="O268" s="2" t="str">
        <f t="shared" si="14"/>
        <v>70nc0.050.32</v>
      </c>
      <c r="P268" s="57" t="str">
        <f t="shared" si="15"/>
        <v>70nc0.05</v>
      </c>
      <c r="Q268" s="55"/>
      <c r="S268">
        <v>266</v>
      </c>
      <c r="T268" t="s">
        <v>72</v>
      </c>
      <c r="U268">
        <v>0.32</v>
      </c>
      <c r="V268">
        <v>3.3125000000000002E-2</v>
      </c>
      <c r="W268">
        <v>6.7551071594635897E-3</v>
      </c>
      <c r="X268">
        <v>5.48240826207619E-3</v>
      </c>
      <c r="Y268">
        <v>3.7611185284214199E-2</v>
      </c>
      <c r="Z268">
        <v>3.54855914364662E-2</v>
      </c>
      <c r="AA268">
        <v>0.182499664642883</v>
      </c>
    </row>
    <row r="269" spans="1:27" ht="15.75" hidden="1" thickBot="1" x14ac:dyDescent="0.3">
      <c r="A269" s="76">
        <v>0.03</v>
      </c>
      <c r="B269" s="77">
        <v>6.30727546903527E-3</v>
      </c>
      <c r="C269" s="77">
        <v>5.18830472287097E-3</v>
      </c>
      <c r="D269" s="77">
        <v>3.7746211607045201E-2</v>
      </c>
      <c r="E269" s="77">
        <v>3.5747749782921903E-2</v>
      </c>
      <c r="F269" s="77">
        <v>0.16999969870839701</v>
      </c>
      <c r="G269" s="78">
        <f>VLOOKUP(P269,[2]Sheet1!A$2:D$640,4,FALSE)</f>
        <v>1.8586326585257999E-2</v>
      </c>
      <c r="H269" s="8">
        <v>70</v>
      </c>
      <c r="I269" s="3" t="s">
        <v>40</v>
      </c>
      <c r="J269" s="3">
        <v>0.05</v>
      </c>
      <c r="K269" s="3">
        <f t="shared" si="12"/>
        <v>13.717421124828531</v>
      </c>
      <c r="L269" s="9">
        <v>0.27</v>
      </c>
      <c r="M269" s="79">
        <v>3.0517714495060386</v>
      </c>
      <c r="N269" s="77" t="str">
        <f t="shared" si="13"/>
        <v>70nc0.05Alimi,2004</v>
      </c>
      <c r="O269" s="3" t="str">
        <f t="shared" si="14"/>
        <v>70nc0.050.27</v>
      </c>
      <c r="P269" s="62" t="str">
        <f t="shared" si="15"/>
        <v>70nc0.05</v>
      </c>
      <c r="Q269" s="55"/>
      <c r="S269">
        <v>267</v>
      </c>
      <c r="T269" t="s">
        <v>72</v>
      </c>
      <c r="U269">
        <v>0.27</v>
      </c>
      <c r="V269">
        <v>0.03</v>
      </c>
      <c r="W269">
        <v>6.30727546903527E-3</v>
      </c>
      <c r="X269">
        <v>5.18830472287097E-3</v>
      </c>
      <c r="Y269">
        <v>3.7746211607045201E-2</v>
      </c>
      <c r="Z269">
        <v>3.5747749782921903E-2</v>
      </c>
      <c r="AA269">
        <v>0.16999969870839701</v>
      </c>
    </row>
  </sheetData>
  <autoFilter ref="A1:AA269" xr:uid="{8501E606-53B5-44E8-A54C-234BD82EB62B}">
    <filterColumn colId="11">
      <filters>
        <filter val="0.04"/>
      </filters>
    </filterColumn>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86F21A4B-BB16-4A23-86BC-4F26B1845DEE}">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57E0DCF3-31EB-4B40-A666-868CC04CAB91}">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vt:lpstr>
      <vt:lpstr>Smol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 Abdelkawi</dc:creator>
  <cp:lastModifiedBy>ALi A.Abdelkawi</cp:lastModifiedBy>
  <dcterms:created xsi:type="dcterms:W3CDTF">2024-08-12T19:08:11Z</dcterms:created>
  <dcterms:modified xsi:type="dcterms:W3CDTF">2025-07-15T04:46:58Z</dcterms:modified>
</cp:coreProperties>
</file>