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stami_project\"/>
    </mc:Choice>
  </mc:AlternateContent>
  <xr:revisionPtr revIDLastSave="0" documentId="13_ncr:1_{BFEA4CC4-83F9-4240-86B5-CF53A862504E}" xr6:coauthVersionLast="47" xr6:coauthVersionMax="47" xr10:uidLastSave="{00000000-0000-0000-0000-000000000000}"/>
  <bookViews>
    <workbookView xWindow="-98" yWindow="-98" windowWidth="20715" windowHeight="13276" xr2:uid="{9D6B5B01-CA85-48FB-8D28-40AF9F33C4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" i="1" l="1"/>
  <c r="O62" i="1"/>
  <c r="R61" i="1"/>
  <c r="O61" i="1"/>
  <c r="R60" i="1"/>
  <c r="O60" i="1"/>
  <c r="R59" i="1"/>
  <c r="Q60" i="1"/>
  <c r="Q61" i="1"/>
  <c r="Q62" i="1"/>
  <c r="Q63" i="1"/>
  <c r="Q64" i="1"/>
  <c r="Q65" i="1"/>
  <c r="Q66" i="1"/>
  <c r="Q67" i="1"/>
  <c r="Q68" i="1"/>
  <c r="Q59" i="1"/>
  <c r="O59" i="1"/>
  <c r="N56" i="1"/>
  <c r="N59" i="1"/>
  <c r="N60" i="1"/>
  <c r="N61" i="1"/>
  <c r="N62" i="1"/>
  <c r="N63" i="1"/>
  <c r="N64" i="1"/>
  <c r="N65" i="1"/>
  <c r="N66" i="1"/>
  <c r="N67" i="1"/>
  <c r="N68" i="1"/>
  <c r="N54" i="1"/>
  <c r="O50" i="1"/>
  <c r="N51" i="1"/>
  <c r="N50" i="1"/>
  <c r="N47" i="1"/>
  <c r="N46" i="1"/>
  <c r="N45" i="1"/>
  <c r="N44" i="1"/>
  <c r="N43" i="1"/>
  <c r="N42" i="1"/>
  <c r="N41" i="1"/>
  <c r="N40" i="1"/>
  <c r="N39" i="1"/>
  <c r="N38" i="1"/>
  <c r="N48" i="1" s="1"/>
  <c r="N35" i="1"/>
  <c r="N34" i="1"/>
  <c r="N33" i="1"/>
  <c r="N32" i="1"/>
  <c r="N31" i="1"/>
  <c r="N30" i="1"/>
  <c r="N29" i="1"/>
  <c r="N28" i="1"/>
  <c r="N27" i="1"/>
  <c r="N26" i="1"/>
  <c r="N36" i="1" s="1"/>
  <c r="N23" i="1"/>
  <c r="N22" i="1"/>
  <c r="N21" i="1"/>
  <c r="N20" i="1"/>
  <c r="N19" i="1"/>
  <c r="N18" i="1"/>
  <c r="N17" i="1"/>
  <c r="N16" i="1"/>
  <c r="N15" i="1"/>
  <c r="N14" i="1"/>
  <c r="Q3" i="1"/>
  <c r="Q4" i="1"/>
  <c r="Q5" i="1"/>
  <c r="Q6" i="1"/>
  <c r="Q7" i="1"/>
  <c r="Q8" i="1"/>
  <c r="Q9" i="1"/>
  <c r="Q10" i="1"/>
  <c r="Q11" i="1"/>
  <c r="Q2" i="1"/>
  <c r="N11" i="1"/>
  <c r="N10" i="1"/>
  <c r="N9" i="1"/>
  <c r="N8" i="1"/>
  <c r="N7" i="1"/>
  <c r="N6" i="1"/>
  <c r="N5" i="1"/>
  <c r="N4" i="1"/>
  <c r="N3" i="1"/>
  <c r="N2" i="1"/>
  <c r="N24" i="1" l="1"/>
  <c r="N12" i="1"/>
</calcChain>
</file>

<file path=xl/sharedStrings.xml><?xml version="1.0" encoding="utf-8"?>
<sst xmlns="http://schemas.openxmlformats.org/spreadsheetml/2006/main" count="75" uniqueCount="31">
  <si>
    <t>run_id</t>
  </si>
  <si>
    <t>category</t>
  </si>
  <si>
    <t>problem_num</t>
  </si>
  <si>
    <t>nK</t>
  </si>
  <si>
    <t>nI</t>
  </si>
  <si>
    <t>cpu_time_limit</t>
  </si>
  <si>
    <t>elapsed_time</t>
  </si>
  <si>
    <t>59312</t>
  </si>
  <si>
    <t>61472</t>
  </si>
  <si>
    <t>62130</t>
  </si>
  <si>
    <t>59463</t>
  </si>
  <si>
    <t>58951</t>
  </si>
  <si>
    <t>60077</t>
  </si>
  <si>
    <t>60414</t>
  </si>
  <si>
    <t>61885</t>
  </si>
  <si>
    <t>58959</t>
  </si>
  <si>
    <t>ردیف</t>
  </si>
  <si>
    <t>فولدر</t>
  </si>
  <si>
    <t>Knapsack - 00</t>
  </si>
  <si>
    <t>کد اولیه امیر حسین</t>
  </si>
  <si>
    <t>gap</t>
  </si>
  <si>
    <t>PenaltiyRate</t>
  </si>
  <si>
    <t>MaxLpIter</t>
  </si>
  <si>
    <t>LowerBand</t>
  </si>
  <si>
    <t>Len_ItemsPool</t>
  </si>
  <si>
    <t>phase2_solution</t>
  </si>
  <si>
    <t>cplex</t>
  </si>
  <si>
    <t>Optimal</t>
  </si>
  <si>
    <t>Garcia</t>
  </si>
  <si>
    <t>cplex (3600)</t>
  </si>
  <si>
    <t>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</si>
</sst>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D33D-6B92-403D-A71A-E219A3C103BE}">
  <dimension ref="A1:R68"/>
  <sheetViews>
    <sheetView tabSelected="1" topLeftCell="D1" workbookViewId="0">
      <pane ySplit="1" topLeftCell="A41" activePane="bottomLeft" state="frozen"/>
      <selection pane="bottomLeft" activeCell="R62" sqref="R62"/>
    </sheetView>
  </sheetViews>
  <sheetFormatPr defaultRowHeight="14.25" x14ac:dyDescent="0.45"/>
  <cols>
    <col min="1" max="1" width="6" bestFit="1" customWidth="1"/>
    <col min="2" max="2" width="7.73046875" bestFit="1" customWidth="1"/>
    <col min="3" max="3" width="12.33203125" bestFit="1" customWidth="1"/>
    <col min="4" max="4" width="10.9296875" bestFit="1" customWidth="1"/>
    <col min="5" max="5" width="2.86328125" bestFit="1" customWidth="1"/>
    <col min="6" max="7" width="13" bestFit="1" customWidth="1"/>
    <col min="8" max="8" width="14.33203125" bestFit="1" customWidth="1"/>
    <col min="9" max="9" width="14.86328125" bestFit="1" customWidth="1"/>
    <col min="10" max="10" width="12.796875" bestFit="1" customWidth="1"/>
    <col min="11" max="11" width="16.1328125" bestFit="1" customWidth="1"/>
    <col min="12" max="12" width="11.73046875" bestFit="1" customWidth="1"/>
    <col min="13" max="13" width="10.46484375" bestFit="1" customWidth="1"/>
    <col min="14" max="14" width="12.33203125" bestFit="1" customWidth="1"/>
    <col min="15" max="15" width="10.33203125" bestFit="1" customWidth="1"/>
    <col min="16" max="16" width="11.73046875" bestFit="1" customWidth="1"/>
    <col min="17" max="17" width="8.46484375" customWidth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6</v>
      </c>
      <c r="M1" s="1" t="s">
        <v>28</v>
      </c>
      <c r="O1" s="3" t="s">
        <v>26</v>
      </c>
    </row>
    <row r="2" spans="1:17" x14ac:dyDescent="0.45">
      <c r="A2">
        <v>1</v>
      </c>
      <c r="B2">
        <v>2</v>
      </c>
      <c r="C2">
        <v>0</v>
      </c>
      <c r="D2">
        <v>250</v>
      </c>
      <c r="E2">
        <v>5</v>
      </c>
      <c r="F2">
        <v>300</v>
      </c>
      <c r="G2">
        <v>0.99199999999999999</v>
      </c>
      <c r="H2">
        <v>4</v>
      </c>
      <c r="I2">
        <v>0.52</v>
      </c>
      <c r="J2">
        <v>77</v>
      </c>
      <c r="K2">
        <v>59185</v>
      </c>
      <c r="L2">
        <v>0.79718422889709473</v>
      </c>
      <c r="M2" s="2" t="s">
        <v>7</v>
      </c>
      <c r="N2">
        <f>((K2-M2)/M2)</f>
        <v>-2.1412193148098195E-3</v>
      </c>
      <c r="O2">
        <v>59312</v>
      </c>
      <c r="P2" t="s">
        <v>27</v>
      </c>
      <c r="Q2">
        <f>M2-O2</f>
        <v>0</v>
      </c>
    </row>
    <row r="3" spans="1:17" x14ac:dyDescent="0.45">
      <c r="A3">
        <v>1</v>
      </c>
      <c r="B3">
        <v>2</v>
      </c>
      <c r="C3">
        <v>1</v>
      </c>
      <c r="D3">
        <v>250</v>
      </c>
      <c r="E3">
        <v>5</v>
      </c>
      <c r="F3">
        <v>300</v>
      </c>
      <c r="G3">
        <v>0.99199999999999999</v>
      </c>
      <c r="H3">
        <v>4</v>
      </c>
      <c r="I3">
        <v>0.52</v>
      </c>
      <c r="J3">
        <v>81</v>
      </c>
      <c r="K3">
        <v>61457</v>
      </c>
      <c r="L3">
        <v>0.91802668571472168</v>
      </c>
      <c r="M3" s="2" t="s">
        <v>8</v>
      </c>
      <c r="N3">
        <f t="shared" ref="N3:N11" si="0">((K3-M3)/M3)</f>
        <v>-2.4401353461738677E-4</v>
      </c>
      <c r="O3">
        <v>61472</v>
      </c>
      <c r="P3" t="s">
        <v>27</v>
      </c>
      <c r="Q3">
        <f t="shared" ref="Q3:Q11" si="1">M3-O3</f>
        <v>0</v>
      </c>
    </row>
    <row r="4" spans="1:17" x14ac:dyDescent="0.45">
      <c r="A4">
        <v>1</v>
      </c>
      <c r="B4">
        <v>2</v>
      </c>
      <c r="C4">
        <v>2</v>
      </c>
      <c r="D4">
        <v>250</v>
      </c>
      <c r="E4">
        <v>5</v>
      </c>
      <c r="F4">
        <v>300</v>
      </c>
      <c r="G4">
        <v>0.99199999999999999</v>
      </c>
      <c r="H4">
        <v>4</v>
      </c>
      <c r="I4">
        <v>0.52</v>
      </c>
      <c r="J4">
        <v>82</v>
      </c>
      <c r="K4">
        <v>62130</v>
      </c>
      <c r="L4">
        <v>0.61268377304077148</v>
      </c>
      <c r="M4" s="2" t="s">
        <v>9</v>
      </c>
      <c r="N4">
        <f t="shared" si="0"/>
        <v>0</v>
      </c>
      <c r="O4">
        <v>62130</v>
      </c>
      <c r="P4" t="s">
        <v>27</v>
      </c>
      <c r="Q4">
        <f t="shared" si="1"/>
        <v>0</v>
      </c>
    </row>
    <row r="5" spans="1:17" x14ac:dyDescent="0.45">
      <c r="A5">
        <v>1</v>
      </c>
      <c r="B5">
        <v>2</v>
      </c>
      <c r="C5">
        <v>3</v>
      </c>
      <c r="D5">
        <v>250</v>
      </c>
      <c r="E5">
        <v>5</v>
      </c>
      <c r="F5">
        <v>300</v>
      </c>
      <c r="G5">
        <v>0.99199999999999999</v>
      </c>
      <c r="H5">
        <v>4</v>
      </c>
      <c r="I5">
        <v>0.52</v>
      </c>
      <c r="J5">
        <v>79</v>
      </c>
      <c r="K5">
        <v>59427</v>
      </c>
      <c r="L5">
        <v>3.1501204967498779</v>
      </c>
      <c r="M5" s="2" t="s">
        <v>10</v>
      </c>
      <c r="N5">
        <f t="shared" si="0"/>
        <v>-6.054184955350386E-4</v>
      </c>
      <c r="O5">
        <v>59463</v>
      </c>
      <c r="P5" t="s">
        <v>27</v>
      </c>
      <c r="Q5">
        <f t="shared" si="1"/>
        <v>0</v>
      </c>
    </row>
    <row r="6" spans="1:17" x14ac:dyDescent="0.45">
      <c r="A6">
        <v>1</v>
      </c>
      <c r="B6">
        <v>2</v>
      </c>
      <c r="C6">
        <v>4</v>
      </c>
      <c r="D6">
        <v>250</v>
      </c>
      <c r="E6">
        <v>5</v>
      </c>
      <c r="F6">
        <v>300</v>
      </c>
      <c r="G6">
        <v>0.99199999999999999</v>
      </c>
      <c r="H6">
        <v>4</v>
      </c>
      <c r="I6">
        <v>0.52</v>
      </c>
      <c r="J6">
        <v>82</v>
      </c>
      <c r="K6">
        <v>58951</v>
      </c>
      <c r="L6">
        <v>1.2202968597412109</v>
      </c>
      <c r="M6" s="2" t="s">
        <v>11</v>
      </c>
      <c r="N6">
        <f t="shared" si="0"/>
        <v>0</v>
      </c>
      <c r="O6">
        <v>58951</v>
      </c>
      <c r="P6" t="s">
        <v>27</v>
      </c>
      <c r="Q6">
        <f t="shared" si="1"/>
        <v>0</v>
      </c>
    </row>
    <row r="7" spans="1:17" x14ac:dyDescent="0.45">
      <c r="A7">
        <v>1</v>
      </c>
      <c r="B7">
        <v>2</v>
      </c>
      <c r="C7">
        <v>5</v>
      </c>
      <c r="D7">
        <v>250</v>
      </c>
      <c r="E7">
        <v>5</v>
      </c>
      <c r="F7">
        <v>300</v>
      </c>
      <c r="G7">
        <v>0.99199999999999999</v>
      </c>
      <c r="H7">
        <v>4</v>
      </c>
      <c r="I7">
        <v>0.52</v>
      </c>
      <c r="J7">
        <v>81</v>
      </c>
      <c r="K7">
        <v>60056</v>
      </c>
      <c r="L7">
        <v>1.065823078155518</v>
      </c>
      <c r="M7" s="2" t="s">
        <v>12</v>
      </c>
      <c r="N7">
        <f t="shared" si="0"/>
        <v>-3.495514090250845E-4</v>
      </c>
      <c r="O7">
        <v>60077</v>
      </c>
      <c r="P7" t="s">
        <v>27</v>
      </c>
      <c r="Q7">
        <f t="shared" si="1"/>
        <v>0</v>
      </c>
    </row>
    <row r="8" spans="1:17" x14ac:dyDescent="0.45">
      <c r="A8">
        <v>1</v>
      </c>
      <c r="B8">
        <v>2</v>
      </c>
      <c r="C8">
        <v>6</v>
      </c>
      <c r="D8">
        <v>250</v>
      </c>
      <c r="E8">
        <v>5</v>
      </c>
      <c r="F8">
        <v>300</v>
      </c>
      <c r="G8">
        <v>0.99199999999999999</v>
      </c>
      <c r="H8">
        <v>4</v>
      </c>
      <c r="I8">
        <v>0.52</v>
      </c>
      <c r="J8">
        <v>84</v>
      </c>
      <c r="K8">
        <v>60355</v>
      </c>
      <c r="L8">
        <v>3.6502640247344971</v>
      </c>
      <c r="M8" s="2" t="s">
        <v>13</v>
      </c>
      <c r="N8">
        <f t="shared" si="0"/>
        <v>-9.7659482901314276E-4</v>
      </c>
      <c r="O8">
        <v>60414</v>
      </c>
      <c r="P8" t="s">
        <v>27</v>
      </c>
      <c r="Q8">
        <f t="shared" si="1"/>
        <v>0</v>
      </c>
    </row>
    <row r="9" spans="1:17" x14ac:dyDescent="0.45">
      <c r="A9">
        <v>1</v>
      </c>
      <c r="B9">
        <v>2</v>
      </c>
      <c r="C9">
        <v>7</v>
      </c>
      <c r="D9">
        <v>250</v>
      </c>
      <c r="E9">
        <v>5</v>
      </c>
      <c r="F9">
        <v>300</v>
      </c>
      <c r="G9">
        <v>0.99199999999999999</v>
      </c>
      <c r="H9">
        <v>4</v>
      </c>
      <c r="I9">
        <v>0.52</v>
      </c>
      <c r="J9">
        <v>79</v>
      </c>
      <c r="K9">
        <v>61411</v>
      </c>
      <c r="L9">
        <v>0.80433201789855957</v>
      </c>
      <c r="M9" s="2" t="s">
        <v>8</v>
      </c>
      <c r="N9">
        <f t="shared" si="0"/>
        <v>-9.9232170744403955E-4</v>
      </c>
      <c r="O9">
        <v>61472</v>
      </c>
      <c r="P9" t="s">
        <v>27</v>
      </c>
      <c r="Q9">
        <f t="shared" si="1"/>
        <v>0</v>
      </c>
    </row>
    <row r="10" spans="1:17" x14ac:dyDescent="0.45">
      <c r="A10">
        <v>1</v>
      </c>
      <c r="B10">
        <v>2</v>
      </c>
      <c r="C10">
        <v>8</v>
      </c>
      <c r="D10">
        <v>250</v>
      </c>
      <c r="E10">
        <v>5</v>
      </c>
      <c r="F10">
        <v>300</v>
      </c>
      <c r="G10">
        <v>0.99199999999999999</v>
      </c>
      <c r="H10">
        <v>4</v>
      </c>
      <c r="I10">
        <v>0.52</v>
      </c>
      <c r="J10">
        <v>83</v>
      </c>
      <c r="K10">
        <v>61870</v>
      </c>
      <c r="L10">
        <v>0.70627784729003906</v>
      </c>
      <c r="M10" s="2" t="s">
        <v>14</v>
      </c>
      <c r="N10">
        <f t="shared" si="0"/>
        <v>-2.4238506907974468E-4</v>
      </c>
      <c r="O10">
        <v>61885</v>
      </c>
      <c r="P10" t="s">
        <v>27</v>
      </c>
      <c r="Q10">
        <f t="shared" si="1"/>
        <v>0</v>
      </c>
    </row>
    <row r="11" spans="1:17" x14ac:dyDescent="0.45">
      <c r="A11">
        <v>1</v>
      </c>
      <c r="B11">
        <v>2</v>
      </c>
      <c r="C11">
        <v>9</v>
      </c>
      <c r="D11">
        <v>250</v>
      </c>
      <c r="E11">
        <v>5</v>
      </c>
      <c r="F11">
        <v>300</v>
      </c>
      <c r="G11">
        <v>0.99199999999999999</v>
      </c>
      <c r="H11">
        <v>4</v>
      </c>
      <c r="I11">
        <v>0.52</v>
      </c>
      <c r="J11">
        <v>82</v>
      </c>
      <c r="K11">
        <v>58959</v>
      </c>
      <c r="L11">
        <v>0.8360755443572998</v>
      </c>
      <c r="M11" s="2" t="s">
        <v>15</v>
      </c>
      <c r="N11">
        <f t="shared" si="0"/>
        <v>0</v>
      </c>
      <c r="O11">
        <v>58959</v>
      </c>
      <c r="P11" t="s">
        <v>27</v>
      </c>
      <c r="Q11">
        <f t="shared" si="1"/>
        <v>0</v>
      </c>
    </row>
    <row r="12" spans="1:17" x14ac:dyDescent="0.45">
      <c r="M12" s="2"/>
      <c r="N12">
        <f>SUM(N2:N11)</f>
        <v>-5.5515043595242564E-3</v>
      </c>
    </row>
    <row r="14" spans="1:17" x14ac:dyDescent="0.45">
      <c r="A14">
        <v>1</v>
      </c>
      <c r="B14">
        <v>2</v>
      </c>
      <c r="C14">
        <v>0</v>
      </c>
      <c r="D14">
        <v>250</v>
      </c>
      <c r="E14">
        <v>5</v>
      </c>
      <c r="F14">
        <v>300</v>
      </c>
      <c r="G14">
        <v>0.99199999999999999</v>
      </c>
      <c r="H14">
        <v>6</v>
      </c>
      <c r="I14">
        <v>0.52</v>
      </c>
      <c r="J14">
        <v>78</v>
      </c>
      <c r="K14">
        <v>59204</v>
      </c>
      <c r="L14">
        <v>1.018191814422607</v>
      </c>
      <c r="M14" s="2" t="s">
        <v>7</v>
      </c>
      <c r="N14">
        <f>((K14-M14)/M14)</f>
        <v>-1.8208794173185864E-3</v>
      </c>
    </row>
    <row r="15" spans="1:17" x14ac:dyDescent="0.45">
      <c r="A15">
        <v>1</v>
      </c>
      <c r="B15">
        <v>2</v>
      </c>
      <c r="C15">
        <v>1</v>
      </c>
      <c r="D15">
        <v>250</v>
      </c>
      <c r="E15">
        <v>5</v>
      </c>
      <c r="F15">
        <v>300</v>
      </c>
      <c r="G15">
        <v>0.99199999999999999</v>
      </c>
      <c r="H15">
        <v>6</v>
      </c>
      <c r="I15">
        <v>0.52</v>
      </c>
      <c r="J15">
        <v>82</v>
      </c>
      <c r="K15">
        <v>61462</v>
      </c>
      <c r="L15">
        <v>3.1717531681060791</v>
      </c>
      <c r="M15" s="2" t="s">
        <v>8</v>
      </c>
      <c r="N15">
        <f t="shared" ref="N15:N23" si="2">((K15-M15)/M15)</f>
        <v>-1.6267568974492452E-4</v>
      </c>
    </row>
    <row r="16" spans="1:17" x14ac:dyDescent="0.45">
      <c r="A16">
        <v>1</v>
      </c>
      <c r="B16">
        <v>2</v>
      </c>
      <c r="C16">
        <v>2</v>
      </c>
      <c r="D16">
        <v>250</v>
      </c>
      <c r="E16">
        <v>5</v>
      </c>
      <c r="F16">
        <v>300</v>
      </c>
      <c r="G16">
        <v>0.99199999999999999</v>
      </c>
      <c r="H16">
        <v>6</v>
      </c>
      <c r="I16">
        <v>0.52</v>
      </c>
      <c r="J16">
        <v>85</v>
      </c>
      <c r="K16">
        <v>62130</v>
      </c>
      <c r="L16">
        <v>0.88668274879455566</v>
      </c>
      <c r="M16" s="2" t="s">
        <v>9</v>
      </c>
      <c r="N16">
        <f t="shared" si="2"/>
        <v>0</v>
      </c>
    </row>
    <row r="17" spans="1:14" x14ac:dyDescent="0.45">
      <c r="A17">
        <v>1</v>
      </c>
      <c r="B17">
        <v>2</v>
      </c>
      <c r="C17">
        <v>3</v>
      </c>
      <c r="D17">
        <v>250</v>
      </c>
      <c r="E17">
        <v>5</v>
      </c>
      <c r="F17">
        <v>300</v>
      </c>
      <c r="G17">
        <v>0.99199999999999999</v>
      </c>
      <c r="H17">
        <v>6</v>
      </c>
      <c r="I17">
        <v>0.52</v>
      </c>
      <c r="J17">
        <v>84</v>
      </c>
      <c r="K17">
        <v>59439</v>
      </c>
      <c r="L17">
        <v>13.77895545959473</v>
      </c>
      <c r="M17" s="2" t="s">
        <v>10</v>
      </c>
      <c r="N17">
        <f t="shared" si="2"/>
        <v>-4.0361233035669238E-4</v>
      </c>
    </row>
    <row r="18" spans="1:14" x14ac:dyDescent="0.45">
      <c r="A18">
        <v>1</v>
      </c>
      <c r="B18">
        <v>2</v>
      </c>
      <c r="C18">
        <v>4</v>
      </c>
      <c r="D18">
        <v>250</v>
      </c>
      <c r="E18">
        <v>5</v>
      </c>
      <c r="F18">
        <v>300</v>
      </c>
      <c r="G18">
        <v>0.99199999999999999</v>
      </c>
      <c r="H18">
        <v>6</v>
      </c>
      <c r="I18">
        <v>0.52</v>
      </c>
      <c r="J18">
        <v>84</v>
      </c>
      <c r="K18">
        <v>58951</v>
      </c>
      <c r="L18">
        <v>4.0912587642669678</v>
      </c>
      <c r="M18" s="2" t="s">
        <v>11</v>
      </c>
      <c r="N18">
        <f t="shared" si="2"/>
        <v>0</v>
      </c>
    </row>
    <row r="19" spans="1:14" x14ac:dyDescent="0.45">
      <c r="A19">
        <v>1</v>
      </c>
      <c r="B19">
        <v>2</v>
      </c>
      <c r="C19">
        <v>5</v>
      </c>
      <c r="D19">
        <v>250</v>
      </c>
      <c r="E19">
        <v>5</v>
      </c>
      <c r="F19">
        <v>300</v>
      </c>
      <c r="G19">
        <v>0.99199999999999999</v>
      </c>
      <c r="H19">
        <v>6</v>
      </c>
      <c r="I19">
        <v>0.52</v>
      </c>
      <c r="J19">
        <v>85</v>
      </c>
      <c r="K19">
        <v>60061</v>
      </c>
      <c r="L19">
        <v>6.522071361541748</v>
      </c>
      <c r="M19" s="2" t="s">
        <v>12</v>
      </c>
      <c r="N19">
        <f t="shared" si="2"/>
        <v>-2.6632488306673103E-4</v>
      </c>
    </row>
    <row r="20" spans="1:14" x14ac:dyDescent="0.45">
      <c r="A20">
        <v>1</v>
      </c>
      <c r="B20">
        <v>2</v>
      </c>
      <c r="C20">
        <v>6</v>
      </c>
      <c r="D20">
        <v>250</v>
      </c>
      <c r="E20">
        <v>5</v>
      </c>
      <c r="F20">
        <v>300</v>
      </c>
      <c r="G20">
        <v>0.99199999999999999</v>
      </c>
      <c r="H20">
        <v>6</v>
      </c>
      <c r="I20">
        <v>0.52</v>
      </c>
      <c r="J20">
        <v>87</v>
      </c>
      <c r="K20">
        <v>60386</v>
      </c>
      <c r="L20">
        <v>4.3619589805603027</v>
      </c>
      <c r="M20" s="2" t="s">
        <v>13</v>
      </c>
      <c r="N20">
        <f t="shared" si="2"/>
        <v>-4.6346873241301687E-4</v>
      </c>
    </row>
    <row r="21" spans="1:14" x14ac:dyDescent="0.45">
      <c r="A21">
        <v>1</v>
      </c>
      <c r="B21">
        <v>2</v>
      </c>
      <c r="C21">
        <v>7</v>
      </c>
      <c r="D21">
        <v>250</v>
      </c>
      <c r="E21">
        <v>5</v>
      </c>
      <c r="F21">
        <v>300</v>
      </c>
      <c r="G21">
        <v>0.99199999999999999</v>
      </c>
      <c r="H21">
        <v>6</v>
      </c>
      <c r="I21">
        <v>0.52</v>
      </c>
      <c r="J21">
        <v>81</v>
      </c>
      <c r="K21">
        <v>61454</v>
      </c>
      <c r="L21">
        <v>3.6144964694976811</v>
      </c>
      <c r="M21" s="2" t="s">
        <v>8</v>
      </c>
      <c r="N21">
        <f t="shared" si="2"/>
        <v>-2.9281624154086413E-4</v>
      </c>
    </row>
    <row r="22" spans="1:14" x14ac:dyDescent="0.45">
      <c r="A22">
        <v>1</v>
      </c>
      <c r="B22">
        <v>2</v>
      </c>
      <c r="C22">
        <v>8</v>
      </c>
      <c r="D22">
        <v>250</v>
      </c>
      <c r="E22">
        <v>5</v>
      </c>
      <c r="F22">
        <v>300</v>
      </c>
      <c r="G22">
        <v>0.99199999999999999</v>
      </c>
      <c r="H22">
        <v>6</v>
      </c>
      <c r="I22">
        <v>0.52</v>
      </c>
      <c r="J22">
        <v>85</v>
      </c>
      <c r="K22">
        <v>61870</v>
      </c>
      <c r="L22">
        <v>1.236183881759644</v>
      </c>
      <c r="M22" s="2" t="s">
        <v>14</v>
      </c>
      <c r="N22">
        <f t="shared" si="2"/>
        <v>-2.4238506907974468E-4</v>
      </c>
    </row>
    <row r="23" spans="1:14" x14ac:dyDescent="0.45">
      <c r="A23">
        <v>1</v>
      </c>
      <c r="B23">
        <v>2</v>
      </c>
      <c r="C23">
        <v>9</v>
      </c>
      <c r="D23">
        <v>250</v>
      </c>
      <c r="E23">
        <v>5</v>
      </c>
      <c r="F23">
        <v>300</v>
      </c>
      <c r="G23">
        <v>0.99199999999999999</v>
      </c>
      <c r="H23">
        <v>6</v>
      </c>
      <c r="I23">
        <v>0.52</v>
      </c>
      <c r="J23">
        <v>85</v>
      </c>
      <c r="K23">
        <v>58959</v>
      </c>
      <c r="L23">
        <v>2.4271268844604492</v>
      </c>
      <c r="M23" s="2" t="s">
        <v>15</v>
      </c>
      <c r="N23">
        <f t="shared" si="2"/>
        <v>0</v>
      </c>
    </row>
    <row r="24" spans="1:14" x14ac:dyDescent="0.45">
      <c r="N24">
        <f>SUM(N14:N23)</f>
        <v>-3.65216236352056E-3</v>
      </c>
    </row>
    <row r="26" spans="1:14" x14ac:dyDescent="0.45">
      <c r="A26">
        <v>1</v>
      </c>
      <c r="B26">
        <v>2</v>
      </c>
      <c r="C26">
        <v>0</v>
      </c>
      <c r="D26">
        <v>250</v>
      </c>
      <c r="E26">
        <v>5</v>
      </c>
      <c r="F26">
        <v>300</v>
      </c>
      <c r="G26">
        <v>0.99199999999999999</v>
      </c>
      <c r="H26">
        <v>10</v>
      </c>
      <c r="I26">
        <v>0.52</v>
      </c>
      <c r="J26">
        <v>88</v>
      </c>
      <c r="K26">
        <v>59312</v>
      </c>
      <c r="L26">
        <v>3.3171844482421879</v>
      </c>
      <c r="M26" s="2" t="s">
        <v>7</v>
      </c>
      <c r="N26">
        <f>((K26-M26)/M26)</f>
        <v>0</v>
      </c>
    </row>
    <row r="27" spans="1:14" x14ac:dyDescent="0.45">
      <c r="A27">
        <v>1</v>
      </c>
      <c r="B27">
        <v>2</v>
      </c>
      <c r="C27">
        <v>1</v>
      </c>
      <c r="D27">
        <v>250</v>
      </c>
      <c r="E27">
        <v>5</v>
      </c>
      <c r="F27">
        <v>300</v>
      </c>
      <c r="G27">
        <v>0.99199999999999999</v>
      </c>
      <c r="H27">
        <v>10</v>
      </c>
      <c r="I27">
        <v>0.52</v>
      </c>
      <c r="J27">
        <v>89</v>
      </c>
      <c r="K27">
        <v>61472</v>
      </c>
      <c r="L27">
        <v>7.6207480430603027</v>
      </c>
      <c r="M27" s="2" t="s">
        <v>8</v>
      </c>
      <c r="N27">
        <f t="shared" ref="N27:N35" si="3">((K27-M27)/M27)</f>
        <v>0</v>
      </c>
    </row>
    <row r="28" spans="1:14" x14ac:dyDescent="0.45">
      <c r="A28">
        <v>1</v>
      </c>
      <c r="B28">
        <v>2</v>
      </c>
      <c r="C28">
        <v>2</v>
      </c>
      <c r="D28">
        <v>250</v>
      </c>
      <c r="E28">
        <v>5</v>
      </c>
      <c r="F28">
        <v>300</v>
      </c>
      <c r="G28">
        <v>0.99199999999999999</v>
      </c>
      <c r="H28">
        <v>10</v>
      </c>
      <c r="I28">
        <v>0.52</v>
      </c>
      <c r="J28">
        <v>91</v>
      </c>
      <c r="K28">
        <v>62130</v>
      </c>
      <c r="L28">
        <v>1.430322408676147</v>
      </c>
      <c r="M28" s="2" t="s">
        <v>9</v>
      </c>
      <c r="N28">
        <f t="shared" si="3"/>
        <v>0</v>
      </c>
    </row>
    <row r="29" spans="1:14" x14ac:dyDescent="0.45">
      <c r="A29">
        <v>1</v>
      </c>
      <c r="B29">
        <v>2</v>
      </c>
      <c r="C29">
        <v>3</v>
      </c>
      <c r="D29">
        <v>250</v>
      </c>
      <c r="E29">
        <v>5</v>
      </c>
      <c r="F29">
        <v>300</v>
      </c>
      <c r="G29">
        <v>0.99199999999999999</v>
      </c>
      <c r="H29">
        <v>10</v>
      </c>
      <c r="I29">
        <v>0.52</v>
      </c>
      <c r="J29">
        <v>94</v>
      </c>
      <c r="K29">
        <v>59453</v>
      </c>
      <c r="L29">
        <v>40.986824989318848</v>
      </c>
      <c r="M29" s="2" t="s">
        <v>10</v>
      </c>
      <c r="N29">
        <f t="shared" si="3"/>
        <v>-1.681718043152885E-4</v>
      </c>
    </row>
    <row r="30" spans="1:14" x14ac:dyDescent="0.45">
      <c r="A30">
        <v>1</v>
      </c>
      <c r="B30">
        <v>2</v>
      </c>
      <c r="C30">
        <v>4</v>
      </c>
      <c r="D30">
        <v>250</v>
      </c>
      <c r="E30">
        <v>5</v>
      </c>
      <c r="F30">
        <v>300</v>
      </c>
      <c r="G30">
        <v>0.99199999999999999</v>
      </c>
      <c r="H30">
        <v>10</v>
      </c>
      <c r="I30">
        <v>0.52</v>
      </c>
      <c r="J30">
        <v>90</v>
      </c>
      <c r="K30">
        <v>58951</v>
      </c>
      <c r="L30">
        <v>9.5064647197723389</v>
      </c>
      <c r="M30" s="2" t="s">
        <v>11</v>
      </c>
      <c r="N30">
        <f t="shared" si="3"/>
        <v>0</v>
      </c>
    </row>
    <row r="31" spans="1:14" x14ac:dyDescent="0.45">
      <c r="A31">
        <v>1</v>
      </c>
      <c r="B31">
        <v>2</v>
      </c>
      <c r="C31">
        <v>5</v>
      </c>
      <c r="D31">
        <v>250</v>
      </c>
      <c r="E31">
        <v>5</v>
      </c>
      <c r="F31">
        <v>300</v>
      </c>
      <c r="G31">
        <v>0.99199999999999999</v>
      </c>
      <c r="H31">
        <v>10</v>
      </c>
      <c r="I31">
        <v>0.52</v>
      </c>
      <c r="J31">
        <v>90</v>
      </c>
      <c r="K31">
        <v>60062</v>
      </c>
      <c r="L31">
        <v>12.440808534622191</v>
      </c>
      <c r="M31" s="2" t="s">
        <v>12</v>
      </c>
      <c r="N31">
        <f t="shared" si="3"/>
        <v>-2.4967957787506035E-4</v>
      </c>
    </row>
    <row r="32" spans="1:14" x14ac:dyDescent="0.45">
      <c r="A32">
        <v>1</v>
      </c>
      <c r="B32">
        <v>2</v>
      </c>
      <c r="C32">
        <v>6</v>
      </c>
      <c r="D32">
        <v>250</v>
      </c>
      <c r="E32">
        <v>5</v>
      </c>
      <c r="F32">
        <v>300</v>
      </c>
      <c r="G32">
        <v>0.99199999999999999</v>
      </c>
      <c r="H32">
        <v>10</v>
      </c>
      <c r="I32">
        <v>0.52</v>
      </c>
      <c r="J32">
        <v>92</v>
      </c>
      <c r="K32">
        <v>60386</v>
      </c>
      <c r="L32">
        <v>8.9993922710418701</v>
      </c>
      <c r="M32" s="2" t="s">
        <v>13</v>
      </c>
      <c r="N32">
        <f t="shared" si="3"/>
        <v>-4.6346873241301687E-4</v>
      </c>
    </row>
    <row r="33" spans="1:14" x14ac:dyDescent="0.45">
      <c r="A33">
        <v>1</v>
      </c>
      <c r="B33">
        <v>2</v>
      </c>
      <c r="C33">
        <v>7</v>
      </c>
      <c r="D33">
        <v>250</v>
      </c>
      <c r="E33">
        <v>5</v>
      </c>
      <c r="F33">
        <v>300</v>
      </c>
      <c r="G33">
        <v>0.99199999999999999</v>
      </c>
      <c r="H33">
        <v>10</v>
      </c>
      <c r="I33">
        <v>0.52</v>
      </c>
      <c r="J33">
        <v>89</v>
      </c>
      <c r="K33">
        <v>61454</v>
      </c>
      <c r="L33">
        <v>11.85362005233765</v>
      </c>
      <c r="M33" s="2" t="s">
        <v>8</v>
      </c>
      <c r="N33">
        <f t="shared" si="3"/>
        <v>-2.9281624154086413E-4</v>
      </c>
    </row>
    <row r="34" spans="1:14" x14ac:dyDescent="0.45">
      <c r="A34">
        <v>1</v>
      </c>
      <c r="B34">
        <v>2</v>
      </c>
      <c r="C34">
        <v>8</v>
      </c>
      <c r="D34">
        <v>250</v>
      </c>
      <c r="E34">
        <v>5</v>
      </c>
      <c r="F34">
        <v>300</v>
      </c>
      <c r="G34">
        <v>0.99199999999999999</v>
      </c>
      <c r="H34">
        <v>10</v>
      </c>
      <c r="I34">
        <v>0.52</v>
      </c>
      <c r="J34">
        <v>92</v>
      </c>
      <c r="K34">
        <v>61885</v>
      </c>
      <c r="L34">
        <v>4.9724612236022949</v>
      </c>
      <c r="M34" s="2" t="s">
        <v>14</v>
      </c>
      <c r="N34">
        <f t="shared" si="3"/>
        <v>0</v>
      </c>
    </row>
    <row r="35" spans="1:14" x14ac:dyDescent="0.45">
      <c r="A35">
        <v>1</v>
      </c>
      <c r="B35">
        <v>2</v>
      </c>
      <c r="C35">
        <v>9</v>
      </c>
      <c r="D35">
        <v>250</v>
      </c>
      <c r="E35">
        <v>5</v>
      </c>
      <c r="F35">
        <v>300</v>
      </c>
      <c r="G35">
        <v>0.99199999999999999</v>
      </c>
      <c r="H35">
        <v>10</v>
      </c>
      <c r="I35">
        <v>0.52</v>
      </c>
      <c r="J35">
        <v>88</v>
      </c>
      <c r="K35">
        <v>58959</v>
      </c>
      <c r="L35">
        <v>1.5594043731689451</v>
      </c>
      <c r="M35" s="2" t="s">
        <v>15</v>
      </c>
      <c r="N35">
        <f t="shared" si="3"/>
        <v>0</v>
      </c>
    </row>
    <row r="36" spans="1:14" x14ac:dyDescent="0.45">
      <c r="N36">
        <f>SUM(N26:N35)</f>
        <v>-1.1741363561442299E-3</v>
      </c>
    </row>
    <row r="38" spans="1:14" x14ac:dyDescent="0.45">
      <c r="A38">
        <v>1</v>
      </c>
      <c r="B38">
        <v>2</v>
      </c>
      <c r="C38">
        <v>0</v>
      </c>
      <c r="D38">
        <v>250</v>
      </c>
      <c r="E38">
        <v>5</v>
      </c>
      <c r="F38">
        <v>300</v>
      </c>
      <c r="G38">
        <v>0.99199999999999999</v>
      </c>
      <c r="H38">
        <v>15</v>
      </c>
      <c r="I38">
        <v>0.52</v>
      </c>
      <c r="J38">
        <v>96</v>
      </c>
      <c r="K38">
        <v>59312</v>
      </c>
      <c r="L38">
        <v>4.6201348304748544</v>
      </c>
      <c r="M38" s="2" t="s">
        <v>7</v>
      </c>
      <c r="N38" s="4">
        <f>((K38-M38)/M38)</f>
        <v>0</v>
      </c>
    </row>
    <row r="39" spans="1:14" x14ac:dyDescent="0.45">
      <c r="A39">
        <v>1</v>
      </c>
      <c r="B39">
        <v>2</v>
      </c>
      <c r="C39">
        <v>1</v>
      </c>
      <c r="D39">
        <v>250</v>
      </c>
      <c r="E39">
        <v>5</v>
      </c>
      <c r="F39">
        <v>300</v>
      </c>
      <c r="G39">
        <v>0.99199999999999999</v>
      </c>
      <c r="H39">
        <v>15</v>
      </c>
      <c r="I39">
        <v>0.52</v>
      </c>
      <c r="J39">
        <v>92</v>
      </c>
      <c r="K39">
        <v>61472</v>
      </c>
      <c r="L39">
        <v>10.9627411365509</v>
      </c>
      <c r="M39" s="2" t="s">
        <v>8</v>
      </c>
      <c r="N39" s="4">
        <f t="shared" ref="N39:N47" si="4">((K39-M39)/M39)</f>
        <v>0</v>
      </c>
    </row>
    <row r="40" spans="1:14" x14ac:dyDescent="0.45">
      <c r="A40">
        <v>1</v>
      </c>
      <c r="B40">
        <v>2</v>
      </c>
      <c r="C40">
        <v>2</v>
      </c>
      <c r="D40">
        <v>250</v>
      </c>
      <c r="E40">
        <v>5</v>
      </c>
      <c r="F40">
        <v>300</v>
      </c>
      <c r="G40">
        <v>0.99199999999999999</v>
      </c>
      <c r="H40">
        <v>15</v>
      </c>
      <c r="I40">
        <v>0.52</v>
      </c>
      <c r="J40">
        <v>95</v>
      </c>
      <c r="K40">
        <v>62130</v>
      </c>
      <c r="L40">
        <v>2.040852546691895</v>
      </c>
      <c r="M40" s="2" t="s">
        <v>9</v>
      </c>
      <c r="N40" s="4">
        <f t="shared" si="4"/>
        <v>0</v>
      </c>
    </row>
    <row r="41" spans="1:14" x14ac:dyDescent="0.45">
      <c r="A41">
        <v>1</v>
      </c>
      <c r="B41">
        <v>2</v>
      </c>
      <c r="C41">
        <v>3</v>
      </c>
      <c r="D41">
        <v>250</v>
      </c>
      <c r="E41">
        <v>5</v>
      </c>
      <c r="F41">
        <v>300</v>
      </c>
      <c r="G41">
        <v>0.99199999999999999</v>
      </c>
      <c r="H41">
        <v>15</v>
      </c>
      <c r="I41">
        <v>0.52</v>
      </c>
      <c r="J41">
        <v>106</v>
      </c>
      <c r="K41">
        <v>59463</v>
      </c>
      <c r="L41">
        <v>50.569501161575317</v>
      </c>
      <c r="M41" s="2" t="s">
        <v>10</v>
      </c>
      <c r="N41" s="4">
        <f t="shared" si="4"/>
        <v>0</v>
      </c>
    </row>
    <row r="42" spans="1:14" x14ac:dyDescent="0.45">
      <c r="A42">
        <v>1</v>
      </c>
      <c r="B42">
        <v>2</v>
      </c>
      <c r="C42">
        <v>4</v>
      </c>
      <c r="D42">
        <v>250</v>
      </c>
      <c r="E42">
        <v>5</v>
      </c>
      <c r="F42">
        <v>300</v>
      </c>
      <c r="G42">
        <v>0.99199999999999999</v>
      </c>
      <c r="H42">
        <v>15</v>
      </c>
      <c r="I42">
        <v>0.52</v>
      </c>
      <c r="J42">
        <v>96</v>
      </c>
      <c r="K42">
        <v>58951</v>
      </c>
      <c r="L42">
        <v>11.61461663246155</v>
      </c>
      <c r="M42" s="2" t="s">
        <v>11</v>
      </c>
      <c r="N42" s="4">
        <f t="shared" si="4"/>
        <v>0</v>
      </c>
    </row>
    <row r="43" spans="1:14" x14ac:dyDescent="0.45">
      <c r="A43">
        <v>1</v>
      </c>
      <c r="B43">
        <v>2</v>
      </c>
      <c r="C43">
        <v>5</v>
      </c>
      <c r="D43">
        <v>250</v>
      </c>
      <c r="E43">
        <v>5</v>
      </c>
      <c r="F43">
        <v>300</v>
      </c>
      <c r="G43">
        <v>0.99199999999999999</v>
      </c>
      <c r="H43">
        <v>15</v>
      </c>
      <c r="I43">
        <v>0.52</v>
      </c>
      <c r="J43">
        <v>100</v>
      </c>
      <c r="K43">
        <v>60077</v>
      </c>
      <c r="L43">
        <v>14.64655160903931</v>
      </c>
      <c r="M43" s="2" t="s">
        <v>12</v>
      </c>
      <c r="N43" s="4">
        <f t="shared" si="4"/>
        <v>0</v>
      </c>
    </row>
    <row r="44" spans="1:14" x14ac:dyDescent="0.45">
      <c r="A44">
        <v>1</v>
      </c>
      <c r="B44">
        <v>2</v>
      </c>
      <c r="C44">
        <v>6</v>
      </c>
      <c r="D44">
        <v>250</v>
      </c>
      <c r="E44">
        <v>5</v>
      </c>
      <c r="F44">
        <v>300</v>
      </c>
      <c r="G44">
        <v>0.99199999999999999</v>
      </c>
      <c r="H44">
        <v>15</v>
      </c>
      <c r="I44">
        <v>0.52</v>
      </c>
      <c r="J44">
        <v>100</v>
      </c>
      <c r="K44">
        <v>60396</v>
      </c>
      <c r="L44">
        <v>13.707036733627319</v>
      </c>
      <c r="M44" s="2" t="s">
        <v>13</v>
      </c>
      <c r="N44">
        <f t="shared" si="4"/>
        <v>-2.9794418512265372E-4</v>
      </c>
    </row>
    <row r="45" spans="1:14" x14ac:dyDescent="0.45">
      <c r="A45">
        <v>1</v>
      </c>
      <c r="B45">
        <v>2</v>
      </c>
      <c r="C45">
        <v>7</v>
      </c>
      <c r="D45">
        <v>250</v>
      </c>
      <c r="E45">
        <v>5</v>
      </c>
      <c r="F45">
        <v>300</v>
      </c>
      <c r="G45">
        <v>0.99199999999999999</v>
      </c>
      <c r="H45">
        <v>15</v>
      </c>
      <c r="I45">
        <v>0.52</v>
      </c>
      <c r="J45">
        <v>96</v>
      </c>
      <c r="K45">
        <v>61454</v>
      </c>
      <c r="L45">
        <v>23.804993867874149</v>
      </c>
      <c r="M45" s="2" t="s">
        <v>8</v>
      </c>
      <c r="N45">
        <f t="shared" si="4"/>
        <v>-2.9281624154086413E-4</v>
      </c>
    </row>
    <row r="46" spans="1:14" x14ac:dyDescent="0.45">
      <c r="A46">
        <v>1</v>
      </c>
      <c r="B46">
        <v>2</v>
      </c>
      <c r="C46">
        <v>8</v>
      </c>
      <c r="D46">
        <v>250</v>
      </c>
      <c r="E46">
        <v>5</v>
      </c>
      <c r="F46">
        <v>300</v>
      </c>
      <c r="G46">
        <v>0.99199999999999999</v>
      </c>
      <c r="H46">
        <v>15</v>
      </c>
      <c r="I46">
        <v>0.52</v>
      </c>
      <c r="J46">
        <v>96</v>
      </c>
      <c r="K46">
        <v>61885</v>
      </c>
      <c r="L46">
        <v>5.5989549160003662</v>
      </c>
      <c r="M46" s="2" t="s">
        <v>14</v>
      </c>
      <c r="N46" s="4">
        <f t="shared" si="4"/>
        <v>0</v>
      </c>
    </row>
    <row r="47" spans="1:14" x14ac:dyDescent="0.45">
      <c r="A47">
        <v>1</v>
      </c>
      <c r="B47">
        <v>2</v>
      </c>
      <c r="C47">
        <v>9</v>
      </c>
      <c r="D47">
        <v>250</v>
      </c>
      <c r="E47">
        <v>5</v>
      </c>
      <c r="F47">
        <v>300</v>
      </c>
      <c r="G47">
        <v>0.99199999999999999</v>
      </c>
      <c r="H47">
        <v>15</v>
      </c>
      <c r="I47">
        <v>0.52</v>
      </c>
      <c r="J47">
        <v>93</v>
      </c>
      <c r="K47">
        <v>58959</v>
      </c>
      <c r="L47">
        <v>3.6665956974029541</v>
      </c>
      <c r="M47" s="2" t="s">
        <v>15</v>
      </c>
      <c r="N47" s="4">
        <f t="shared" si="4"/>
        <v>0</v>
      </c>
    </row>
    <row r="48" spans="1:14" x14ac:dyDescent="0.45">
      <c r="N48">
        <f>SUM(N38:N47)</f>
        <v>-5.9076042666351785E-4</v>
      </c>
    </row>
    <row r="50" spans="1:18" x14ac:dyDescent="0.45">
      <c r="A50">
        <v>1</v>
      </c>
      <c r="B50">
        <v>2</v>
      </c>
      <c r="C50">
        <v>6</v>
      </c>
      <c r="D50">
        <v>250</v>
      </c>
      <c r="E50">
        <v>5</v>
      </c>
      <c r="F50">
        <v>300</v>
      </c>
      <c r="G50">
        <v>0.99199999999999999</v>
      </c>
      <c r="H50">
        <v>20</v>
      </c>
      <c r="I50">
        <v>0.52</v>
      </c>
      <c r="J50">
        <v>107</v>
      </c>
      <c r="K50">
        <v>60396</v>
      </c>
      <c r="L50">
        <v>15.779915809631349</v>
      </c>
      <c r="M50" s="2" t="s">
        <v>13</v>
      </c>
      <c r="N50">
        <f t="shared" ref="N50:N51" si="5">((K50-M50)/M50)</f>
        <v>-2.9794418512265372E-4</v>
      </c>
      <c r="O50">
        <f>K50-M50</f>
        <v>-18</v>
      </c>
    </row>
    <row r="51" spans="1:18" x14ac:dyDescent="0.45">
      <c r="A51">
        <v>1</v>
      </c>
      <c r="B51">
        <v>2</v>
      </c>
      <c r="C51">
        <v>7</v>
      </c>
      <c r="D51">
        <v>250</v>
      </c>
      <c r="E51">
        <v>5</v>
      </c>
      <c r="F51">
        <v>300</v>
      </c>
      <c r="G51">
        <v>0.99199999999999999</v>
      </c>
      <c r="H51">
        <v>20</v>
      </c>
      <c r="I51">
        <v>0.52</v>
      </c>
      <c r="J51">
        <v>105</v>
      </c>
      <c r="K51">
        <v>61472</v>
      </c>
      <c r="L51">
        <v>15.98572611808777</v>
      </c>
      <c r="M51" s="2" t="s">
        <v>8</v>
      </c>
      <c r="N51" s="4">
        <f t="shared" si="5"/>
        <v>0</v>
      </c>
    </row>
    <row r="54" spans="1:18" x14ac:dyDescent="0.45">
      <c r="A54">
        <v>1</v>
      </c>
      <c r="B54">
        <v>2</v>
      </c>
      <c r="C54">
        <v>6</v>
      </c>
      <c r="D54">
        <v>250</v>
      </c>
      <c r="E54">
        <v>5</v>
      </c>
      <c r="F54">
        <v>300</v>
      </c>
      <c r="G54">
        <v>0.99199999999999999</v>
      </c>
      <c r="H54">
        <v>30</v>
      </c>
      <c r="I54">
        <v>0.52</v>
      </c>
      <c r="J54">
        <v>125</v>
      </c>
      <c r="K54">
        <v>60396</v>
      </c>
      <c r="L54">
        <v>26.893941879272461</v>
      </c>
      <c r="M54" s="2" t="s">
        <v>13</v>
      </c>
      <c r="N54">
        <f t="shared" ref="N54:N68" si="6">((K54-M54)/M54)</f>
        <v>-2.9794418512265372E-4</v>
      </c>
    </row>
    <row r="56" spans="1:18" x14ac:dyDescent="0.45">
      <c r="A56">
        <v>1</v>
      </c>
      <c r="B56">
        <v>2</v>
      </c>
      <c r="C56">
        <v>6</v>
      </c>
      <c r="D56">
        <v>250</v>
      </c>
      <c r="E56">
        <v>5</v>
      </c>
      <c r="F56">
        <v>300</v>
      </c>
      <c r="G56">
        <v>0.99199999999999999</v>
      </c>
      <c r="H56">
        <v>50</v>
      </c>
      <c r="I56">
        <v>0.52</v>
      </c>
      <c r="J56">
        <v>146</v>
      </c>
      <c r="K56">
        <v>60414</v>
      </c>
      <c r="L56">
        <v>13.484236240386959</v>
      </c>
      <c r="M56" s="2" t="s">
        <v>13</v>
      </c>
      <c r="N56">
        <f t="shared" si="6"/>
        <v>0</v>
      </c>
    </row>
    <row r="58" spans="1:18" x14ac:dyDescent="0.45">
      <c r="M58" s="5" t="s">
        <v>29</v>
      </c>
      <c r="N58" t="s">
        <v>20</v>
      </c>
      <c r="P58" t="s">
        <v>30</v>
      </c>
    </row>
    <row r="59" spans="1:18" x14ac:dyDescent="0.45">
      <c r="A59">
        <v>1</v>
      </c>
      <c r="B59">
        <v>9</v>
      </c>
      <c r="C59">
        <v>0</v>
      </c>
      <c r="D59">
        <v>500</v>
      </c>
      <c r="E59">
        <v>30</v>
      </c>
      <c r="F59">
        <v>300</v>
      </c>
      <c r="G59">
        <v>0.99199999999999999</v>
      </c>
      <c r="H59">
        <v>10</v>
      </c>
      <c r="I59">
        <v>0.52</v>
      </c>
      <c r="J59">
        <v>175</v>
      </c>
      <c r="K59">
        <v>115947</v>
      </c>
      <c r="L59">
        <v>306.17634916305542</v>
      </c>
      <c r="M59">
        <v>115914</v>
      </c>
      <c r="N59">
        <f t="shared" si="6"/>
        <v>2.8469382473212898E-4</v>
      </c>
      <c r="O59">
        <f>K59-M59</f>
        <v>33</v>
      </c>
      <c r="P59">
        <v>116056</v>
      </c>
      <c r="Q59">
        <f>((K59-P59)/P59)</f>
        <v>-9.3920176466533395E-4</v>
      </c>
      <c r="R59">
        <f>K59-P59</f>
        <v>-109</v>
      </c>
    </row>
    <row r="60" spans="1:18" x14ac:dyDescent="0.45">
      <c r="A60">
        <v>1</v>
      </c>
      <c r="B60">
        <v>9</v>
      </c>
      <c r="C60">
        <v>1</v>
      </c>
      <c r="D60">
        <v>500</v>
      </c>
      <c r="E60">
        <v>30</v>
      </c>
      <c r="F60">
        <v>300</v>
      </c>
      <c r="G60">
        <v>0.99199999999999999</v>
      </c>
      <c r="H60">
        <v>10</v>
      </c>
      <c r="I60">
        <v>0.52</v>
      </c>
      <c r="J60">
        <v>165</v>
      </c>
      <c r="K60">
        <v>114718</v>
      </c>
      <c r="L60">
        <v>306.38845348358149</v>
      </c>
      <c r="M60">
        <v>114732</v>
      </c>
      <c r="N60">
        <f t="shared" si="6"/>
        <v>-1.2202349823937523E-4</v>
      </c>
      <c r="O60">
        <f>K60-M60</f>
        <v>-14</v>
      </c>
      <c r="P60">
        <v>114810</v>
      </c>
      <c r="Q60">
        <f t="shared" ref="Q60:Q68" si="7">((K60-P60)/P60)</f>
        <v>-8.0132392648723974E-4</v>
      </c>
      <c r="R60">
        <f>K60-P60</f>
        <v>-92</v>
      </c>
    </row>
    <row r="61" spans="1:18" x14ac:dyDescent="0.45">
      <c r="A61">
        <v>1</v>
      </c>
      <c r="B61">
        <v>9</v>
      </c>
      <c r="C61">
        <v>2</v>
      </c>
      <c r="D61">
        <v>500</v>
      </c>
      <c r="E61">
        <v>30</v>
      </c>
      <c r="F61">
        <v>300</v>
      </c>
      <c r="G61">
        <v>0.99199999999999999</v>
      </c>
      <c r="H61">
        <v>10</v>
      </c>
      <c r="I61">
        <v>0.52</v>
      </c>
      <c r="J61">
        <v>170</v>
      </c>
      <c r="K61">
        <v>116679</v>
      </c>
      <c r="L61">
        <v>306.08799028396612</v>
      </c>
      <c r="M61">
        <v>116647</v>
      </c>
      <c r="N61">
        <f t="shared" si="6"/>
        <v>2.7433195881591469E-4</v>
      </c>
      <c r="O61">
        <f>K61-M61</f>
        <v>32</v>
      </c>
      <c r="P61">
        <v>116741</v>
      </c>
      <c r="Q61">
        <f t="shared" si="7"/>
        <v>-5.310901911068091E-4</v>
      </c>
      <c r="R61">
        <f>K61-P61</f>
        <v>-62</v>
      </c>
    </row>
    <row r="62" spans="1:18" x14ac:dyDescent="0.45">
      <c r="A62">
        <v>1</v>
      </c>
      <c r="B62">
        <v>9</v>
      </c>
      <c r="C62">
        <v>3</v>
      </c>
      <c r="D62">
        <v>500</v>
      </c>
      <c r="E62">
        <v>30</v>
      </c>
      <c r="F62">
        <v>300</v>
      </c>
      <c r="G62">
        <v>0.99199999999999999</v>
      </c>
      <c r="H62">
        <v>10</v>
      </c>
      <c r="I62">
        <v>0.52</v>
      </c>
      <c r="J62">
        <v>171</v>
      </c>
      <c r="K62">
        <v>115229</v>
      </c>
      <c r="L62">
        <v>306.3204197883606</v>
      </c>
      <c r="M62">
        <v>115214</v>
      </c>
      <c r="N62">
        <f t="shared" si="6"/>
        <v>1.301925113267485E-4</v>
      </c>
      <c r="O62">
        <f>K62-M62</f>
        <v>15</v>
      </c>
      <c r="P62">
        <v>115354</v>
      </c>
      <c r="Q62">
        <f t="shared" si="7"/>
        <v>-1.0836208540666123E-3</v>
      </c>
      <c r="R62">
        <f>K62-P62</f>
        <v>-125</v>
      </c>
    </row>
    <row r="63" spans="1:18" x14ac:dyDescent="0.45">
      <c r="M63">
        <v>116470</v>
      </c>
      <c r="N63">
        <f t="shared" si="6"/>
        <v>-1</v>
      </c>
      <c r="P63">
        <v>116525</v>
      </c>
      <c r="Q63">
        <f t="shared" si="7"/>
        <v>-1</v>
      </c>
    </row>
    <row r="64" spans="1:18" x14ac:dyDescent="0.45">
      <c r="M64">
        <v>115726</v>
      </c>
      <c r="N64">
        <f t="shared" si="6"/>
        <v>-1</v>
      </c>
      <c r="P64">
        <v>115741</v>
      </c>
      <c r="Q64">
        <f t="shared" si="7"/>
        <v>-1</v>
      </c>
    </row>
    <row r="65" spans="13:17" x14ac:dyDescent="0.45">
      <c r="M65">
        <v>114012</v>
      </c>
      <c r="N65">
        <f t="shared" si="6"/>
        <v>-1</v>
      </c>
      <c r="P65">
        <v>114181</v>
      </c>
      <c r="Q65">
        <f t="shared" si="7"/>
        <v>-1</v>
      </c>
    </row>
    <row r="66" spans="13:17" x14ac:dyDescent="0.45">
      <c r="M66">
        <v>114271</v>
      </c>
      <c r="N66">
        <f t="shared" si="6"/>
        <v>-1</v>
      </c>
      <c r="P66">
        <v>114348</v>
      </c>
      <c r="Q66">
        <f t="shared" si="7"/>
        <v>-1</v>
      </c>
    </row>
    <row r="67" spans="13:17" x14ac:dyDescent="0.45">
      <c r="M67">
        <v>115419</v>
      </c>
      <c r="N67">
        <f t="shared" si="6"/>
        <v>-1</v>
      </c>
      <c r="P67">
        <v>115419</v>
      </c>
      <c r="Q67">
        <f t="shared" si="7"/>
        <v>-1</v>
      </c>
    </row>
    <row r="68" spans="13:17" x14ac:dyDescent="0.45">
      <c r="M68">
        <v>117104</v>
      </c>
      <c r="N68">
        <f t="shared" si="6"/>
        <v>-1</v>
      </c>
      <c r="P68">
        <v>117116</v>
      </c>
      <c r="Q68">
        <f t="shared" si="7"/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4C97-66E8-4FF4-A73F-E718E4C758E9}">
  <dimension ref="A1:C2"/>
  <sheetViews>
    <sheetView rightToLeft="1" zoomScale="140" zoomScaleNormal="140" workbookViewId="0">
      <selection activeCell="C2" sqref="C2"/>
    </sheetView>
  </sheetViews>
  <sheetFormatPr defaultRowHeight="14.25" x14ac:dyDescent="0.45"/>
  <cols>
    <col min="2" max="2" width="11.6640625" bestFit="1" customWidth="1"/>
    <col min="3" max="3" width="13.3984375" bestFit="1" customWidth="1"/>
  </cols>
  <sheetData>
    <row r="1" spans="1:3" x14ac:dyDescent="0.45">
      <c r="A1" t="s">
        <v>16</v>
      </c>
      <c r="B1" t="s">
        <v>17</v>
      </c>
    </row>
    <row r="2" spans="1:3" x14ac:dyDescent="0.45">
      <c r="A2">
        <v>1</v>
      </c>
      <c r="B2" t="s">
        <v>18</v>
      </c>
      <c r="C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2025-01-07T13:30:04Z</dcterms:created>
  <dcterms:modified xsi:type="dcterms:W3CDTF">2025-01-07T15:09:01Z</dcterms:modified>
</cp:coreProperties>
</file>