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engtinglin/Desktop/Data Visualization/"/>
    </mc:Choice>
  </mc:AlternateContent>
  <xr:revisionPtr revIDLastSave="0" documentId="13_ncr:1_{C1DE2E26-8937-854B-B6EC-8885E4E393D4}" xr6:coauthVersionLast="47" xr6:coauthVersionMax="47" xr10:uidLastSave="{00000000-0000-0000-0000-000000000000}"/>
  <bookViews>
    <workbookView xWindow="0" yWindow="500" windowWidth="28800" windowHeight="17500" activeTab="1" xr2:uid="{5A9847A6-37A2-F049-BDE2-09D61945952C}"/>
  </bookViews>
  <sheets>
    <sheet name="Letter to Shareholders" sheetId="4" r:id="rId1"/>
    <sheet name="Market Analysis" sheetId="1" r:id="rId2"/>
    <sheet name="Metrics" sheetId="3" r:id="rId3"/>
    <sheet name="References" sheetId="2" r:id="rId4"/>
  </sheets>
  <definedNames>
    <definedName name="_xlchart.v1.0" hidden="1">'Market Analysis'!$O$39:$O$43</definedName>
    <definedName name="_xlchart.v1.1" hidden="1">'Market Analysis'!$P$37:$P$38</definedName>
    <definedName name="_xlchart.v1.2" hidden="1">'Market Analysis'!$P$39:$P$43</definedName>
    <definedName name="_xlchart.v1.3" hidden="1">'Market Analysis'!$Q$37:$Q$38</definedName>
    <definedName name="_xlchart.v1.4" hidden="1">'Market Analysis'!$Q$39:$Q$43</definedName>
    <definedName name="_xlchart.v1.5" hidden="1">'Market Analysis'!$O$39:$O$43</definedName>
    <definedName name="_xlchart.v1.6" hidden="1">'Market Analysis'!$P$37:$P$38</definedName>
    <definedName name="_xlchart.v1.7" hidden="1">'Market Analysis'!$P$39:$P$43</definedName>
    <definedName name="_xlchart.v1.8" hidden="1">'Market Analysis'!$Q$37:$Q$38</definedName>
    <definedName name="_xlchart.v1.9" hidden="1">'Market Analysis'!$Q$39:$Q$43</definedName>
    <definedName name="_xlnm.Print_Area" localSheetId="0">'Letter to Shareholders'!$A$1:$N$60</definedName>
    <definedName name="_xlnm.Print_Area" localSheetId="1">'Market Analysis'!$A$1:$M$60</definedName>
    <definedName name="_xlnm.Print_Area" localSheetId="2">Metrics!$A$1:$M$60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2" i="1" l="1"/>
  <c r="T52" i="1"/>
  <c r="S51" i="1"/>
  <c r="X24" i="1" l="1"/>
  <c r="W24" i="1"/>
  <c r="V24" i="1"/>
  <c r="X23" i="1"/>
  <c r="W23" i="1"/>
  <c r="V23" i="1"/>
  <c r="X22" i="1"/>
  <c r="W22" i="1"/>
  <c r="V22" i="1"/>
  <c r="R58" i="1"/>
  <c r="P51" i="1"/>
</calcChain>
</file>

<file path=xl/sharedStrings.xml><?xml version="1.0" encoding="utf-8"?>
<sst xmlns="http://schemas.openxmlformats.org/spreadsheetml/2006/main" count="171" uniqueCount="110">
  <si>
    <t>Year</t>
  </si>
  <si>
    <t>Report Date</t>
  </si>
  <si>
    <t>Currency</t>
  </si>
  <si>
    <t>Scale</t>
  </si>
  <si>
    <t>RMB</t>
  </si>
  <si>
    <t>Thousands</t>
  </si>
  <si>
    <t>Total revenues</t>
  </si>
  <si>
    <t>Gross (loss) / profit</t>
  </si>
  <si>
    <t>Total operating expenses</t>
  </si>
  <si>
    <t>Operating loss</t>
  </si>
  <si>
    <t>Net loss</t>
  </si>
  <si>
    <t>R&amp;D</t>
  </si>
  <si>
    <t>Selected Consolidated Statement of Comprehensive Loss Data:</t>
  </si>
  <si>
    <t>G&amp;Admin</t>
  </si>
  <si>
    <t>Sales and marketing expenses</t>
  </si>
  <si>
    <t>Cost of revenues</t>
  </si>
  <si>
    <t>Pinduoduo (NAS:PDD)</t>
  </si>
  <si>
    <t>Taobao</t>
  </si>
  <si>
    <t>Tmall</t>
  </si>
  <si>
    <t>2018 Q2</t>
  </si>
  <si>
    <t>2018 Q4</t>
  </si>
  <si>
    <t>2019 Q2</t>
  </si>
  <si>
    <t>2019 Q4</t>
  </si>
  <si>
    <t>2020 Q2</t>
  </si>
  <si>
    <t>2020 Q4</t>
  </si>
  <si>
    <t>2021 Q2</t>
  </si>
  <si>
    <t>Market Share</t>
  </si>
  <si>
    <t>Others</t>
  </si>
  <si>
    <t>Total Revenue Growth Rate</t>
  </si>
  <si>
    <t>Number of Monthly Active User (MAU) 2021 in millions</t>
  </si>
  <si>
    <t>Total Revenue (in thousands USD)</t>
  </si>
  <si>
    <t>Alibaba</t>
  </si>
  <si>
    <t>*Alibaba includes and only includes Taobao and Tmall</t>
  </si>
  <si>
    <t>2017 Q2</t>
  </si>
  <si>
    <t>2017 Q4</t>
  </si>
  <si>
    <t>Gross Merchandise Value Growth Rate</t>
  </si>
  <si>
    <t>Monthly Active Users (MAU) in millions</t>
  </si>
  <si>
    <t>TikTok (Dou Yin)</t>
  </si>
  <si>
    <t>Live Streaming E-commerce in China</t>
  </si>
  <si>
    <t xml:space="preserve">User Rate </t>
  </si>
  <si>
    <t>Loyalty User Rate</t>
  </si>
  <si>
    <t>Live Streaming E-commerce in China (%)</t>
  </si>
  <si>
    <t>Number of Online Shoppers in China (in millions)</t>
  </si>
  <si>
    <t>Average Customer Acquisition Cost (in CNY)</t>
  </si>
  <si>
    <t>PDD</t>
  </si>
  <si>
    <t>JD</t>
  </si>
  <si>
    <t>Average Monthly Time Users Spends on E-commerce App</t>
  </si>
  <si>
    <t>2019-09</t>
  </si>
  <si>
    <t>2020-03</t>
  </si>
  <si>
    <t>2020-09</t>
  </si>
  <si>
    <t xml:space="preserve">Average Monthly Time Users Spends on E-commerce App (in mintues)  </t>
  </si>
  <si>
    <t>Transaction Value of E-Commerce in China (in billions CNY)</t>
  </si>
  <si>
    <t>Transaction Value</t>
  </si>
  <si>
    <t>Number of Online Shoppers</t>
  </si>
  <si>
    <t>City Tier</t>
  </si>
  <si>
    <t>New Tier 1</t>
  </si>
  <si>
    <t>Tier 2</t>
  </si>
  <si>
    <t>Tire 3</t>
  </si>
  <si>
    <t>Tier 4</t>
  </si>
  <si>
    <t>Tier 5 and Below</t>
  </si>
  <si>
    <t>Tier 1</t>
  </si>
  <si>
    <t>2020 PDD User Distribution in China by City Tier (%)</t>
  </si>
  <si>
    <t>Percentage (%)</t>
  </si>
  <si>
    <t>PDD Parcels Volume</t>
  </si>
  <si>
    <t>China Parcels Volume</t>
  </si>
  <si>
    <t>Parcels Volume (in billions)</t>
  </si>
  <si>
    <t>PDD Penetration Rate (%)</t>
  </si>
  <si>
    <t>Chinese E-commerce Parcels Contribution Rate (%)</t>
  </si>
  <si>
    <t>China Live Streaming E-commerce Sales (in USD billions)</t>
  </si>
  <si>
    <t>Livestreaming E-commerce Sales</t>
  </si>
  <si>
    <t>China Livestreaming E-commerce Sales (in USD billions)</t>
  </si>
  <si>
    <t>Gross Merchandise Value (in billions CNY)</t>
  </si>
  <si>
    <t xml:space="preserve">China Livestreaming Gross Merchandise Value (in billions CNY) </t>
  </si>
  <si>
    <t>Live E-commerce GMV</t>
  </si>
  <si>
    <t>PDD Monetization Rate (% LTM)</t>
  </si>
  <si>
    <t>MOGU</t>
  </si>
  <si>
    <t>XiaoHongShu</t>
  </si>
  <si>
    <t>7 Day Customer Retention Rate (%)</t>
  </si>
  <si>
    <t>Chinese E-commerce 7-Day Customer Retention Rate (%)</t>
  </si>
  <si>
    <t>*LTM: Last Twelve Months, references to the twelve-month period that ends on the last day of the month or quarter indicated</t>
  </si>
  <si>
    <t>Gross Merchandise Value Growth Rate (%)</t>
  </si>
  <si>
    <t>Chinese E-commerce Market share</t>
  </si>
  <si>
    <t xml:space="preserve">Live E-commerce Gross Merchandise Value (in billions CNY) </t>
  </si>
  <si>
    <t>Highlight:</t>
  </si>
  <si>
    <t xml:space="preserve">1. Livestreanming e-commerce market increase rapidly in 2019 due to Covid 19 pandemic. </t>
  </si>
  <si>
    <t xml:space="preserve">2. PDD as late enter the livestreaming business, need to focus more on livestreaming. </t>
  </si>
  <si>
    <t>3. PDD's parcels volume increase rapidly, since PDD is a startup, if it's logistics can meet this increasing trends is the problem we should focus on.</t>
  </si>
  <si>
    <t>Recommendations:</t>
  </si>
  <si>
    <t>1. Creating or acquiring a logistic company to build our logistic systems.</t>
  </si>
  <si>
    <t xml:space="preserve">2. Investing more in R&amp;D to improve the logistical algorithm to make the delivery more efficient. </t>
  </si>
  <si>
    <t>Highlights:</t>
  </si>
  <si>
    <t>3. Enhancing live streaming regulation and protecting consumer rights.</t>
  </si>
  <si>
    <t xml:space="preserve">1. PDD's penetration rate increased 13% within one year, from 37.3% in June 2019 to 50.3% in June 2020. This means PDD reached more potential customers. </t>
  </si>
  <si>
    <t>2. PDD's average customer acquisition cost is lower than our main competitors, Alibaba and JD.com.</t>
  </si>
  <si>
    <t xml:space="preserve">3. 7-Day Consumer Retention Rate is the highest among the e-commerce competitors, at 77.30%. </t>
  </si>
  <si>
    <t>4. PDD performs well in number of monthly active users (MAU), and MAU growth rate.</t>
  </si>
  <si>
    <t>Chinese E-commerce Market Analysis</t>
  </si>
  <si>
    <t>Pinduoduo (PDD) Metrics Analysis</t>
  </si>
  <si>
    <t>References:</t>
  </si>
  <si>
    <t>Alibaba Group. (2018). Alibaba Group Announces March Quarter 2018 Results and Full Fiscal Year 2018 Results. https://www.alibabagroup.com/en/news/press_pdf/p180504.pdf</t>
  </si>
  <si>
    <t>External Guest Writer. Chinese livestreaming: Top platforms driving this billion dollar industry. Pinduoduo. https://stories.pinduoduo-global.com/special-content/chinese-livestreaming-top-platforms-driving-this-billion-dollar-industry</t>
  </si>
  <si>
    <t>Moss, T. (2021, March 20). How Pinduoduo Beat Alibaba to Become China’s Top Shopping Site. The Wall Street Journal. https://www.wsj.com/articles/how-pinduoduo-beat-alibaba-to-become-chinas-top-shopping-site-11616232601?mod=Searchresults_pos3&amp;page=1</t>
  </si>
  <si>
    <t>Pinduoduo Content Team. (2020, March 16). How China’s logistics workers kept the system running during Covid-19. Pinduoduo. https://stories.pinduoduo-global.com/articles/behind-the-scenes-how-chinas-logistics-workers-got-the-parcels-to-consumers-during-covid-19</t>
  </si>
  <si>
    <t>Pinduoduo Inc. (2019). Pinduoduo Announces Fourth Quarter and Fiscal Year 2019 Unaudited Finance Results. https://investor.pinduoduo.com/static-files/c9f0b55f-659a-4a1b-8c67-8a83c50bc3c3</t>
  </si>
  <si>
    <t>Pinduoduo, Inc. (2020, August). Pinduoduo 2Q 2020 Results. https://investor.pinduoduo.com/static-files/b018ca8f-987a-474f-a061-f92c9f31fb5f</t>
  </si>
  <si>
    <t>Pinduoduo Inc. (2020). Pinduoduo 2020 Annual Report. https://investor.pinduoduo.com/static-files/9b7956e8-e2bc-46f0-8fc2-b6e57bd7079b</t>
  </si>
  <si>
    <t>Pitchbook. (n.d.) Retrieved November 28, 2021, from https://my.pitchbook.com/profile/162908-20/company/profile?exchangeId=NAS&amp;exchangeSymbol=PDD</t>
  </si>
  <si>
    <t>1. Distribute the expense to partner with the top Chinese influencers,  like Mutong Niu and incubating new live streaming influencers.</t>
  </si>
  <si>
    <t>2. Lower the threshold to encouraging more merchants and users to become part of live streaming.</t>
  </si>
  <si>
    <r>
      <rPr>
        <sz val="20"/>
        <color theme="1"/>
        <rFont val="Times New Roman"/>
        <family val="1"/>
      </rPr>
      <t xml:space="preserve">
                                                        2021  LETTER TO SHAREHOLDERS
</t>
    </r>
    <r>
      <rPr>
        <sz val="14"/>
        <color theme="1"/>
        <rFont val="Times New Roman"/>
        <family val="1"/>
      </rPr>
      <t xml:space="preserve"> 
To our shareholders:
In September 2015, Pinduoduo (NAS: PDD) was founded to fill the gap left by the e-commerce industry in China by fusing the "e-commerce + social" model. Within only six years, PDD successfully became an e-commerce "unicorn", the third largest e-commerce platform in China today. With the effort made by all of the PDD stakeholders, PDD achieved a 12.79% market share; the total revenue growth rate remains more than the sum of JD.com (NAS: JD) and Alibaba (includes Tmall and Taobao) these years. Besides, our cost of gaining new customers (average customer acquisition cost) is lower than our main competitors, Alibaba and JD.com., and our 7-Day Consumer Retention Rate is also the highest among the e-commerce competitors, at 77.30%. 
At the end of 2019, people started facing the Covid 19 challenge globally. This global pandemic is a crisis, an opportunity, and it was also one of the biggest challenges to us. Consumer behavior started shifting to online shopping, and this led to e-commerce blossoming. The average time users spend on e-commerce apps increased. The average time users spent on the PDD app increased from 234.2 minutes per month to 355 minutes per month. As a startup, we faced the challenge of filling the gap of live streaming. As the data shows, the transaction value of e-commerce and live streaming e-commerce sales are increasing annually. From 2017 until 2020, the transaction value of e-commerce grew 98.1%, from 19 billion CNY to 1000 billion CNY. Chinese live-streaming e-commerce sales drove from 2.7 billion USD in 2017 to 161.98 billion USD in 2020. Live streaming is a popular trend now, and it is a potential market. Compared to our competitors who already have mastery in live streaming, as a later enter player, we should put more effort into this industry to increase our revenue by increasing our live streaming user rate. 
Another challenge we are facing now is that our volume of parcels reached 19.7 billion in 2019, which took up one-third of China's annual parcels. Thus, we need to improve the logistics capability to meet the increased amount of parcels. Moreover, the demographics data shows that 22.7% of our target customers mainly come from tier 3 and 21.5% come from tier 4 cities; the costs of shipping products to customers can increase. Unlike our competitors Alibaba and JD.com, which already had their logistics, we partnered with the logistics company, but we do not have our own logistics systems. This could be a limitation for us. Building a fully independent and autonomous logistics system is what we should work on.
As the data shows, PDD's penetration rate increased 13% within one year, from 37.3% in June 2019 to 50.3% in June 2020. This means PDD reached more potential customers. It indirectly leads to the growth of the business, which PDD's Gross Merchandise Value Growth Rate is much more than Alibaba and JD.com. These are the advantages for us to attract more merchants and influencers to our platforms. In the short run, it will be beneficial to our live streaming industry. Also, in the long run, it will remain or increase our monetization rate.
Here, I wanna use a quote from Friedrich Wilhelm Nietzsche, "What does not kill makes me stronger." We survived this Covid 19 challenge and caught this opportunity. These data show monthly active users (MAU), penetration rate, monetization rate, growth merchandise value, etc. We know that we have competitive advantages. At the same time, we also realized that there are two aspects of live streaming and logistics we should focus on. Here are my recommendations:
 1. Live Streaming: 
- Distribute the expense of Partner with the top Chinese influencers, like Jiaqi Li, Ya Wei. and incubating new live streaming influencers.
- Encouraging more merchants and users to become part of live streaming.
- Enhancing live streaming regulation and protecting consumer rights.
2. Logistics:
- Creating or acquiring a logistic company to build our logistic systems.
- Investing more in R&amp;D to improve the logistical algorithm to make the delivery more efficient. 
Last, it is an honor to be one of the Pinduoduo(PDD) big families. Let's work for PDD, work for our family, and work for ourselves!
Sincere,
Mengting Lin
Business Analyst
Pinduoduo, Inc.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</si>
</sst>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yy;@"/>
    <numFmt numFmtId="165" formatCode="_(* #,##0_);_(* \(#,##0\);_(* &quot;-&quot;??_);_(@_)"/>
    <numFmt numFmtId="166" formatCode="0.0%"/>
  </numFmts>
  <fonts count="23"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8"/>
      <color theme="1"/>
      <name val="Calibri (Body)"/>
    </font>
    <font>
      <sz val="11"/>
      <color theme="2" tint="-0.499984740745262"/>
      <name val="Calibri (Body)"/>
    </font>
    <font>
      <b/>
      <sz val="11"/>
      <color theme="1"/>
      <name val="Calibri"/>
      <family val="2"/>
      <scheme val="minor"/>
    </font>
    <font>
      <sz val="10"/>
      <color rgb="FF000000"/>
      <name val="Arial"/>
      <family val="2"/>
    </font>
    <font>
      <sz val="11"/>
      <color theme="0" tint="-0.499984740745262"/>
      <name val="Calibri (Body)"/>
    </font>
    <font>
      <sz val="11"/>
      <color theme="0" tint="-0.499984740745262"/>
      <name val="Calibri"/>
      <family val="2"/>
      <scheme val="minor"/>
    </font>
    <font>
      <sz val="12"/>
      <color theme="0" tint="-0.34998626667073579"/>
      <name val="Calibri"/>
      <family val="2"/>
      <scheme val="minor"/>
    </font>
    <font>
      <b/>
      <sz val="14"/>
      <color theme="1"/>
      <name val="Calibri"/>
      <family val="2"/>
      <scheme val="minor"/>
    </font>
    <font>
      <b/>
      <sz val="13"/>
      <color theme="1"/>
      <name val="Calibri"/>
      <family val="2"/>
      <scheme val="minor"/>
    </font>
    <font>
      <sz val="12"/>
      <color theme="0" tint="-0.34998626667073579"/>
      <name val="Calibri (Body)"/>
    </font>
    <font>
      <sz val="13"/>
      <color theme="1"/>
      <name val="Calibri"/>
      <family val="2"/>
      <scheme val="minor"/>
    </font>
    <font>
      <u/>
      <sz val="12"/>
      <color theme="10"/>
      <name val="Calibri"/>
      <family val="2"/>
      <scheme val="minor"/>
    </font>
    <font>
      <sz val="12"/>
      <color theme="1"/>
      <name val="Times New Roman"/>
      <family val="1"/>
    </font>
    <font>
      <b/>
      <sz val="14"/>
      <color theme="1"/>
      <name val="Times New Roman"/>
      <family val="1"/>
    </font>
    <font>
      <b/>
      <sz val="16"/>
      <color theme="1"/>
      <name val="Times New Roman"/>
      <family val="1"/>
    </font>
    <font>
      <sz val="14"/>
      <color theme="1"/>
      <name val="Times New Roman"/>
      <family val="1"/>
    </font>
    <font>
      <sz val="20"/>
      <color theme="1"/>
      <name val="Times New Roman"/>
      <family val="1"/>
    </font>
    <font>
      <sz val="12"/>
      <color theme="1"/>
      <name val="Calibri (Body)"/>
    </font>
    <font>
      <b/>
      <u/>
      <sz val="12"/>
      <color rgb="FF00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15" fillId="0" borderId="0" applyNumberFormat="0" applyFill="0" applyBorder="0" applyAlignment="0" applyProtection="0"/>
  </cellStyleXfs>
  <cellXfs count="135">
    <xf numFmtId="0" fontId="0" fillId="0" borderId="0" xfId="0"/>
    <xf numFmtId="0" fontId="0" fillId="0" borderId="2" xfId="0" applyBorder="1"/>
    <xf numFmtId="0" fontId="0" fillId="0" borderId="3" xfId="0" applyBorder="1"/>
    <xf numFmtId="0" fontId="0" fillId="0" borderId="0" xfId="0" applyBorder="1"/>
    <xf numFmtId="0" fontId="0" fillId="0" borderId="5" xfId="0" applyBorder="1"/>
    <xf numFmtId="164" fontId="0" fillId="0" borderId="0" xfId="0" applyNumberFormat="1" applyBorder="1" applyAlignment="1">
      <alignment horizontal="right"/>
    </xf>
    <xf numFmtId="164" fontId="0" fillId="0" borderId="5" xfId="0" applyNumberFormat="1" applyBorder="1" applyAlignment="1">
      <alignment horizontal="right"/>
    </xf>
    <xf numFmtId="164" fontId="0" fillId="0" borderId="0" xfId="0" applyNumberFormat="1" applyFont="1" applyBorder="1" applyAlignment="1">
      <alignment horizontal="right"/>
    </xf>
    <xf numFmtId="165" fontId="0" fillId="0" borderId="0" xfId="1" applyNumberFormat="1" applyFont="1" applyBorder="1" applyAlignment="1">
      <alignment horizontal="right"/>
    </xf>
    <xf numFmtId="165" fontId="0" fillId="0" borderId="5" xfId="1" applyNumberFormat="1" applyFont="1" applyBorder="1" applyAlignment="1">
      <alignment horizontal="right"/>
    </xf>
    <xf numFmtId="0" fontId="2" fillId="0" borderId="0" xfId="0" applyFont="1" applyBorder="1" applyAlignment="1">
      <alignment horizontal="right"/>
    </xf>
    <xf numFmtId="0" fontId="2" fillId="0" borderId="5" xfId="0" applyFont="1" applyBorder="1" applyAlignment="1">
      <alignment horizontal="right"/>
    </xf>
    <xf numFmtId="0" fontId="2" fillId="0" borderId="0" xfId="0" applyFont="1"/>
    <xf numFmtId="165" fontId="0" fillId="0" borderId="0" xfId="1" applyNumberFormat="1" applyFont="1" applyFill="1" applyBorder="1" applyAlignment="1">
      <alignment horizontal="right"/>
    </xf>
    <xf numFmtId="165" fontId="0" fillId="0" borderId="0" xfId="0" applyNumberFormat="1"/>
    <xf numFmtId="165" fontId="0" fillId="0" borderId="5" xfId="1" applyNumberFormat="1" applyFont="1" applyFill="1" applyBorder="1" applyAlignment="1">
      <alignment horizontal="right"/>
    </xf>
    <xf numFmtId="165" fontId="0" fillId="0" borderId="7" xfId="1" applyNumberFormat="1" applyFont="1" applyFill="1" applyBorder="1" applyAlignment="1">
      <alignment horizontal="right"/>
    </xf>
    <xf numFmtId="165" fontId="0" fillId="0" borderId="8" xfId="1" applyNumberFormat="1" applyFont="1" applyFill="1" applyBorder="1" applyAlignment="1">
      <alignment horizontal="right"/>
    </xf>
    <xf numFmtId="165" fontId="0" fillId="0" borderId="0" xfId="1" applyNumberFormat="1" applyFont="1" applyBorder="1"/>
    <xf numFmtId="165" fontId="0" fillId="0" borderId="5" xfId="1" applyNumberFormat="1" applyFont="1" applyBorder="1"/>
    <xf numFmtId="165" fontId="0" fillId="0" borderId="7" xfId="1" applyNumberFormat="1" applyFont="1" applyBorder="1"/>
    <xf numFmtId="165" fontId="0" fillId="0" borderId="8" xfId="1" applyNumberFormat="1" applyFont="1" applyBorder="1"/>
    <xf numFmtId="9" fontId="0" fillId="0" borderId="0" xfId="2" applyFont="1" applyBorder="1"/>
    <xf numFmtId="0" fontId="0" fillId="0" borderId="8" xfId="0" applyBorder="1"/>
    <xf numFmtId="0" fontId="0" fillId="0" borderId="4" xfId="0" applyBorder="1" applyAlignment="1">
      <alignment horizontal="left"/>
    </xf>
    <xf numFmtId="0" fontId="0" fillId="0" borderId="6" xfId="0" applyBorder="1" applyAlignment="1">
      <alignment horizontal="left"/>
    </xf>
    <xf numFmtId="0" fontId="0" fillId="0" borderId="7" xfId="0" applyBorder="1"/>
    <xf numFmtId="10" fontId="0" fillId="0" borderId="0" xfId="0" applyNumberFormat="1"/>
    <xf numFmtId="10" fontId="0" fillId="0" borderId="5" xfId="0" applyNumberFormat="1" applyBorder="1"/>
    <xf numFmtId="10" fontId="0" fillId="0" borderId="8" xfId="0" applyNumberFormat="1" applyBorder="1"/>
    <xf numFmtId="9" fontId="0" fillId="0" borderId="5" xfId="0" applyNumberFormat="1" applyBorder="1"/>
    <xf numFmtId="9" fontId="0" fillId="0" borderId="8" xfId="0" applyNumberFormat="1" applyBorder="1"/>
    <xf numFmtId="0" fontId="4" fillId="2" borderId="9" xfId="0" applyFont="1" applyFill="1" applyBorder="1"/>
    <xf numFmtId="0" fontId="0" fillId="2" borderId="10" xfId="0" applyFill="1" applyBorder="1"/>
    <xf numFmtId="0" fontId="0" fillId="2" borderId="11" xfId="0" applyFill="1" applyBorder="1"/>
    <xf numFmtId="0" fontId="6" fillId="3" borderId="0" xfId="0" applyFont="1" applyFill="1" applyAlignment="1">
      <alignment horizontal="centerContinuous" vertical="center"/>
    </xf>
    <xf numFmtId="0" fontId="0" fillId="3" borderId="0" xfId="0" applyFill="1" applyAlignment="1">
      <alignment horizontal="centerContinuous" vertical="center"/>
    </xf>
    <xf numFmtId="0" fontId="3" fillId="0" borderId="0" xfId="0" applyFont="1"/>
    <xf numFmtId="0" fontId="0" fillId="3" borderId="0" xfId="0" applyFill="1" applyAlignment="1">
      <alignment horizontal="center" vertical="center"/>
    </xf>
    <xf numFmtId="0" fontId="2" fillId="3" borderId="0" xfId="0" applyFont="1" applyFill="1" applyAlignment="1">
      <alignment horizontal="center" vertical="center"/>
    </xf>
    <xf numFmtId="0" fontId="8" fillId="0" borderId="0" xfId="0" applyFont="1" applyBorder="1" applyAlignment="1"/>
    <xf numFmtId="0" fontId="5" fillId="0" borderId="0" xfId="0" applyFont="1" applyFill="1" applyBorder="1" applyAlignment="1"/>
    <xf numFmtId="0" fontId="0" fillId="0" borderId="5" xfId="0" applyBorder="1" applyAlignment="1">
      <alignment horizontal="left"/>
    </xf>
    <xf numFmtId="0" fontId="0" fillId="0" borderId="8" xfId="0" applyBorder="1" applyAlignment="1">
      <alignment horizontal="left"/>
    </xf>
    <xf numFmtId="0" fontId="9" fillId="0" borderId="0" xfId="0" applyFont="1"/>
    <xf numFmtId="0" fontId="2" fillId="4" borderId="9" xfId="0" applyFont="1" applyFill="1" applyBorder="1"/>
    <xf numFmtId="0" fontId="0" fillId="4" borderId="10" xfId="0" applyFill="1" applyBorder="1"/>
    <xf numFmtId="0" fontId="0" fillId="4" borderId="11" xfId="0" applyFill="1" applyBorder="1"/>
    <xf numFmtId="0" fontId="9" fillId="0" borderId="0" xfId="0" applyFont="1" applyFill="1" applyBorder="1" applyAlignment="1"/>
    <xf numFmtId="0" fontId="2" fillId="3" borderId="0" xfId="0" applyFont="1" applyFill="1" applyAlignment="1">
      <alignment horizontal="centerContinuous" vertical="center"/>
    </xf>
    <xf numFmtId="0" fontId="0" fillId="0" borderId="4" xfId="0" applyFont="1" applyBorder="1" applyAlignment="1">
      <alignment horizontal="left"/>
    </xf>
    <xf numFmtId="0" fontId="0" fillId="0" borderId="0" xfId="0" applyBorder="1" applyAlignment="1">
      <alignment horizontal="left"/>
    </xf>
    <xf numFmtId="0" fontId="10" fillId="0" borderId="0" xfId="0" applyFont="1"/>
    <xf numFmtId="0" fontId="1" fillId="0" borderId="0" xfId="0" applyFont="1"/>
    <xf numFmtId="0" fontId="0" fillId="5" borderId="2" xfId="0" applyFill="1" applyBorder="1"/>
    <xf numFmtId="0" fontId="0" fillId="5" borderId="3" xfId="0" applyFill="1" applyBorder="1"/>
    <xf numFmtId="0" fontId="0" fillId="5" borderId="10" xfId="0" applyFill="1" applyBorder="1"/>
    <xf numFmtId="165" fontId="0" fillId="5" borderId="10" xfId="1" applyNumberFormat="1" applyFont="1" applyFill="1" applyBorder="1"/>
    <xf numFmtId="0" fontId="0" fillId="5" borderId="11" xfId="0" applyFill="1" applyBorder="1"/>
    <xf numFmtId="0" fontId="2" fillId="0" borderId="12" xfId="0" applyFont="1" applyBorder="1"/>
    <xf numFmtId="0" fontId="2" fillId="0" borderId="13" xfId="0" applyFont="1" applyBorder="1"/>
    <xf numFmtId="0" fontId="0" fillId="0" borderId="14" xfId="0" applyFont="1" applyBorder="1" applyAlignment="1"/>
    <xf numFmtId="0" fontId="0" fillId="0" borderId="16" xfId="0" applyBorder="1"/>
    <xf numFmtId="0" fontId="2" fillId="0" borderId="17" xfId="0" applyFont="1" applyBorder="1"/>
    <xf numFmtId="0" fontId="2" fillId="0" borderId="14" xfId="0" applyFont="1" applyBorder="1"/>
    <xf numFmtId="0" fontId="2" fillId="0" borderId="12" xfId="1" applyNumberFormat="1" applyFont="1" applyBorder="1"/>
    <xf numFmtId="165" fontId="2" fillId="0" borderId="14" xfId="1" applyNumberFormat="1" applyFont="1" applyBorder="1" applyAlignment="1"/>
    <xf numFmtId="0" fontId="2" fillId="0" borderId="13" xfId="1" applyNumberFormat="1" applyFont="1" applyBorder="1"/>
    <xf numFmtId="165" fontId="2" fillId="0" borderId="14" xfId="1" applyNumberFormat="1" applyFont="1" applyBorder="1"/>
    <xf numFmtId="0" fontId="2" fillId="0" borderId="15" xfId="0" applyFont="1" applyBorder="1"/>
    <xf numFmtId="0" fontId="2" fillId="0" borderId="16" xfId="0" applyFont="1" applyBorder="1"/>
    <xf numFmtId="0" fontId="8" fillId="0" borderId="0" xfId="0" applyFont="1"/>
    <xf numFmtId="9" fontId="2" fillId="5" borderId="10" xfId="2" applyFont="1" applyFill="1" applyBorder="1"/>
    <xf numFmtId="9" fontId="0" fillId="5" borderId="10" xfId="2" applyFont="1" applyFill="1" applyBorder="1"/>
    <xf numFmtId="10" fontId="0" fillId="0" borderId="0" xfId="2" applyNumberFormat="1" applyFont="1" applyBorder="1"/>
    <xf numFmtId="10" fontId="0" fillId="0" borderId="5" xfId="2" applyNumberFormat="1" applyFont="1" applyBorder="1"/>
    <xf numFmtId="10" fontId="0" fillId="0" borderId="7" xfId="2" applyNumberFormat="1" applyFont="1" applyBorder="1"/>
    <xf numFmtId="10" fontId="0" fillId="0" borderId="8" xfId="2" applyNumberFormat="1" applyFont="1" applyBorder="1"/>
    <xf numFmtId="0" fontId="0" fillId="4" borderId="2" xfId="0" applyFill="1" applyBorder="1"/>
    <xf numFmtId="0" fontId="0" fillId="4" borderId="3" xfId="0" applyFill="1" applyBorder="1"/>
    <xf numFmtId="0" fontId="2" fillId="0" borderId="1" xfId="0" applyFont="1" applyBorder="1"/>
    <xf numFmtId="0" fontId="2" fillId="0" borderId="12" xfId="1" applyNumberFormat="1" applyFont="1" applyFill="1" applyBorder="1"/>
    <xf numFmtId="0" fontId="2" fillId="0" borderId="13" xfId="1" applyNumberFormat="1" applyFont="1" applyFill="1" applyBorder="1"/>
    <xf numFmtId="0" fontId="0" fillId="0" borderId="14" xfId="0" applyBorder="1"/>
    <xf numFmtId="0" fontId="2" fillId="0" borderId="12" xfId="2" applyNumberFormat="1" applyFont="1" applyBorder="1"/>
    <xf numFmtId="0" fontId="2" fillId="0" borderId="12" xfId="0" applyNumberFormat="1" applyFont="1" applyBorder="1"/>
    <xf numFmtId="0" fontId="2" fillId="0" borderId="13" xfId="0" applyNumberFormat="1" applyFont="1" applyFill="1" applyBorder="1"/>
    <xf numFmtId="0" fontId="2" fillId="0" borderId="15" xfId="0" applyFont="1" applyBorder="1" applyAlignment="1"/>
    <xf numFmtId="0" fontId="2" fillId="0" borderId="16" xfId="0" applyFont="1" applyBorder="1" applyAlignment="1"/>
    <xf numFmtId="0" fontId="2" fillId="0" borderId="16" xfId="0" applyFont="1" applyFill="1" applyBorder="1" applyAlignment="1"/>
    <xf numFmtId="0" fontId="11" fillId="4" borderId="9" xfId="0" applyFont="1" applyFill="1" applyBorder="1"/>
    <xf numFmtId="0" fontId="11" fillId="5" borderId="9" xfId="0" applyFont="1" applyFill="1" applyBorder="1"/>
    <xf numFmtId="10" fontId="0" fillId="0" borderId="7" xfId="0" applyNumberFormat="1" applyBorder="1"/>
    <xf numFmtId="0" fontId="2" fillId="0" borderId="12" xfId="0" applyFont="1" applyBorder="1" applyAlignment="1">
      <alignment horizontal="right"/>
    </xf>
    <xf numFmtId="165" fontId="2" fillId="0" borderId="12" xfId="1" applyNumberFormat="1" applyFont="1" applyBorder="1" applyAlignment="1">
      <alignment horizontal="right"/>
    </xf>
    <xf numFmtId="0" fontId="2" fillId="0" borderId="13" xfId="0" applyFont="1" applyBorder="1" applyAlignment="1">
      <alignment horizontal="right"/>
    </xf>
    <xf numFmtId="10" fontId="2" fillId="0" borderId="12" xfId="0" applyNumberFormat="1" applyFont="1" applyBorder="1" applyAlignment="1">
      <alignment horizontal="right"/>
    </xf>
    <xf numFmtId="0" fontId="11" fillId="4" borderId="10" xfId="0" applyFont="1" applyFill="1" applyBorder="1"/>
    <xf numFmtId="0" fontId="11" fillId="4" borderId="11" xfId="0" applyFont="1" applyFill="1" applyBorder="1"/>
    <xf numFmtId="0" fontId="2" fillId="4" borderId="11" xfId="0" applyFont="1" applyFill="1" applyBorder="1"/>
    <xf numFmtId="0" fontId="2" fillId="4" borderId="10" xfId="0" applyFont="1" applyFill="1" applyBorder="1"/>
    <xf numFmtId="0" fontId="2" fillId="0" borderId="4" xfId="0" applyFont="1" applyBorder="1" applyAlignment="1">
      <alignment horizontal="left"/>
    </xf>
    <xf numFmtId="0" fontId="12" fillId="4" borderId="9" xfId="0" applyFont="1" applyFill="1" applyBorder="1"/>
    <xf numFmtId="0" fontId="12" fillId="2" borderId="9" xfId="0" applyFont="1" applyFill="1" applyBorder="1"/>
    <xf numFmtId="9" fontId="12" fillId="5" borderId="9" xfId="2" applyFont="1" applyFill="1" applyBorder="1"/>
    <xf numFmtId="0" fontId="12" fillId="5" borderId="9" xfId="0" applyFont="1" applyFill="1" applyBorder="1"/>
    <xf numFmtId="0" fontId="13" fillId="0" borderId="0" xfId="0" applyFont="1" applyFill="1"/>
    <xf numFmtId="0" fontId="12" fillId="4" borderId="10" xfId="0" applyFont="1" applyFill="1" applyBorder="1"/>
    <xf numFmtId="0" fontId="12" fillId="4" borderId="11" xfId="0" applyFont="1" applyFill="1" applyBorder="1"/>
    <xf numFmtId="166" fontId="0" fillId="0" borderId="7" xfId="0" applyNumberFormat="1" applyBorder="1"/>
    <xf numFmtId="166" fontId="0" fillId="0" borderId="8" xfId="0" applyNumberFormat="1" applyBorder="1"/>
    <xf numFmtId="9" fontId="0" fillId="0" borderId="0" xfId="0" applyNumberFormat="1" applyBorder="1"/>
    <xf numFmtId="9" fontId="0" fillId="0" borderId="7" xfId="0" applyNumberFormat="1" applyBorder="1"/>
    <xf numFmtId="0" fontId="2" fillId="0" borderId="14" xfId="0" applyFont="1" applyFill="1" applyBorder="1"/>
    <xf numFmtId="0" fontId="2" fillId="0" borderId="16" xfId="0" applyFont="1" applyFill="1" applyBorder="1"/>
    <xf numFmtId="0" fontId="14" fillId="4" borderId="10" xfId="0" applyFont="1" applyFill="1" applyBorder="1"/>
    <xf numFmtId="0" fontId="14" fillId="4" borderId="11" xfId="0" applyFont="1" applyFill="1" applyBorder="1"/>
    <xf numFmtId="17" fontId="2" fillId="0" borderId="12" xfId="0" applyNumberFormat="1" applyFont="1" applyBorder="1"/>
    <xf numFmtId="17" fontId="2" fillId="0" borderId="13" xfId="0" applyNumberFormat="1" applyFont="1" applyBorder="1"/>
    <xf numFmtId="0" fontId="6" fillId="3" borderId="0" xfId="0" applyFont="1" applyFill="1" applyAlignment="1">
      <alignment horizontal="center" vertical="center"/>
    </xf>
    <xf numFmtId="0" fontId="15" fillId="0" borderId="0" xfId="4"/>
    <xf numFmtId="0" fontId="13" fillId="0" borderId="0" xfId="0" applyFont="1"/>
    <xf numFmtId="0" fontId="0" fillId="0" borderId="3" xfId="0" applyBorder="1" applyAlignment="1">
      <alignment horizontal="left"/>
    </xf>
    <xf numFmtId="0" fontId="0" fillId="4" borderId="11" xfId="0" applyFill="1" applyBorder="1" applyAlignment="1">
      <alignment horizontal="left"/>
    </xf>
    <xf numFmtId="0" fontId="0" fillId="0" borderId="7" xfId="0" applyBorder="1" applyAlignment="1">
      <alignment horizontal="left"/>
    </xf>
    <xf numFmtId="0" fontId="2" fillId="0" borderId="1" xfId="0" applyFont="1" applyBorder="1" applyAlignment="1">
      <alignment horizontal="left"/>
    </xf>
    <xf numFmtId="0" fontId="0" fillId="0" borderId="2" xfId="0" applyBorder="1" applyAlignment="1">
      <alignment horizontal="left"/>
    </xf>
    <xf numFmtId="0" fontId="21" fillId="0" borderId="0" xfId="4" applyFont="1"/>
    <xf numFmtId="0" fontId="1" fillId="0" borderId="0" xfId="4" applyFont="1"/>
    <xf numFmtId="0" fontId="22" fillId="0" borderId="0" xfId="0" applyFont="1"/>
    <xf numFmtId="0" fontId="16" fillId="0" borderId="0" xfId="0" applyFont="1" applyAlignment="1">
      <alignment wrapText="1"/>
    </xf>
    <xf numFmtId="0" fontId="0" fillId="0" borderId="0" xfId="0" applyAlignment="1"/>
    <xf numFmtId="0" fontId="17" fillId="0" borderId="0" xfId="0" applyFont="1" applyAlignment="1">
      <alignment horizontal="center"/>
    </xf>
    <xf numFmtId="0" fontId="0" fillId="0" borderId="0" xfId="0" applyAlignment="1">
      <alignment horizontal="center"/>
    </xf>
    <xf numFmtId="0" fontId="18" fillId="0" borderId="0" xfId="0" applyFont="1" applyAlignment="1">
      <alignment horizontal="center"/>
    </xf>
  </cellXfs>
  <cellStyles count="5">
    <cellStyle name="Comma" xfId="1" builtinId="3"/>
    <cellStyle name="Hyperlink" xfId="4" builtinId="8"/>
    <cellStyle name="Normal" xfId="0" builtinId="0"/>
    <cellStyle name="Normal 2" xfId="3" xr:uid="{99E32B32-1720-2640-907B-E6F0C85E1B28}"/>
    <cellStyle name="Percent" xfId="2" builtinId="5"/>
  </cellStyles>
  <dxfs count="0"/>
  <tableStyles count="0" defaultTableStyle="TableStyleMedium2" defaultPivotStyle="PivotStyleLight16"/>
  <colors>
    <mruColors>
      <color rgb="FFD2060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27168333365791"/>
          <c:y val="0.10227517704434212"/>
          <c:w val="0.58107467539404523"/>
          <c:h val="0.80207885839741133"/>
        </c:manualLayout>
      </c:layout>
      <c:doughnutChart>
        <c:varyColors val="1"/>
        <c:ser>
          <c:idx val="0"/>
          <c:order val="0"/>
          <c:spPr>
            <a:ln>
              <a:solidFill>
                <a:schemeClr val="bg1"/>
              </a:solidFill>
            </a:ln>
          </c:spPr>
          <c:dPt>
            <c:idx val="0"/>
            <c:bubble3D val="0"/>
            <c:spPr>
              <a:solidFill>
                <a:srgbClr val="C00000"/>
              </a:solidFill>
              <a:ln w="19050">
                <a:solidFill>
                  <a:schemeClr val="bg1"/>
                </a:solidFill>
              </a:ln>
              <a:effectLst/>
            </c:spPr>
            <c:extLst>
              <c:ext xmlns:c16="http://schemas.microsoft.com/office/drawing/2014/chart" uri="{C3380CC4-5D6E-409C-BE32-E72D297353CC}">
                <c16:uniqueId val="{00000003-7461-9A47-8C68-72C348388E34}"/>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4-7461-9A47-8C68-72C348388E34}"/>
              </c:ext>
            </c:extLst>
          </c:dPt>
          <c:dPt>
            <c:idx val="2"/>
            <c:bubble3D val="0"/>
            <c:spPr>
              <a:solidFill>
                <a:schemeClr val="bg2">
                  <a:lumMod val="90000"/>
                </a:schemeClr>
              </a:solidFill>
              <a:ln w="19050">
                <a:solidFill>
                  <a:schemeClr val="bg1"/>
                </a:solidFill>
              </a:ln>
              <a:effectLst/>
            </c:spPr>
            <c:extLst>
              <c:ext xmlns:c16="http://schemas.microsoft.com/office/drawing/2014/chart" uri="{C3380CC4-5D6E-409C-BE32-E72D297353CC}">
                <c16:uniqueId val="{00000005-7461-9A47-8C68-72C348388E34}"/>
              </c:ext>
            </c:extLst>
          </c:dPt>
          <c:dPt>
            <c:idx val="3"/>
            <c:bubble3D val="0"/>
            <c:spPr>
              <a:solidFill>
                <a:schemeClr val="accent5">
                  <a:lumMod val="40000"/>
                  <a:lumOff val="60000"/>
                </a:schemeClr>
              </a:solidFill>
              <a:ln w="19050">
                <a:solidFill>
                  <a:schemeClr val="bg1"/>
                </a:solidFill>
              </a:ln>
              <a:effectLst/>
            </c:spPr>
            <c:extLst>
              <c:ext xmlns:c16="http://schemas.microsoft.com/office/drawing/2014/chart" uri="{C3380CC4-5D6E-409C-BE32-E72D297353CC}">
                <c16:uniqueId val="{00000006-7461-9A47-8C68-72C348388E34}"/>
              </c:ext>
            </c:extLst>
          </c:dPt>
          <c:dPt>
            <c:idx val="4"/>
            <c:bubble3D val="0"/>
            <c:spPr>
              <a:noFill/>
              <a:ln w="19050">
                <a:solidFill>
                  <a:schemeClr val="bg1"/>
                </a:solidFill>
              </a:ln>
              <a:effectLst/>
            </c:spPr>
            <c:extLst>
              <c:ext xmlns:c16="http://schemas.microsoft.com/office/drawing/2014/chart" uri="{C3380CC4-5D6E-409C-BE32-E72D297353CC}">
                <c16:uniqueId val="{00000002-7461-9A47-8C68-72C348388E34}"/>
              </c:ext>
            </c:extLst>
          </c:dPt>
          <c:cat>
            <c:strRef>
              <c:f>'Market Analysis'!$O$56:$O$60</c:f>
              <c:strCache>
                <c:ptCount val="2"/>
                <c:pt idx="1">
                  <c:v>Livestreaming E-commerce Sales</c:v>
                </c:pt>
              </c:strCache>
            </c:strRef>
          </c:cat>
          <c:val>
            <c:numRef>
              <c:f>'Market Analysis'!$P$56:$P$60</c:f>
              <c:numCache>
                <c:formatCode>General</c:formatCode>
                <c:ptCount val="5"/>
                <c:pt idx="0">
                  <c:v>2017</c:v>
                </c:pt>
                <c:pt idx="1">
                  <c:v>2.7</c:v>
                </c:pt>
              </c:numCache>
            </c:numRef>
          </c:val>
          <c:extLst>
            <c:ext xmlns:c16="http://schemas.microsoft.com/office/drawing/2014/chart" uri="{C3380CC4-5D6E-409C-BE32-E72D297353CC}">
              <c16:uniqueId val="{00000000-7461-9A47-8C68-72C348388E34}"/>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'Market Analysis'!$R$55</c:f>
              <c:strCache>
                <c:ptCount val="1"/>
              </c:strCache>
            </c:strRef>
          </c:tx>
          <c:spPr>
            <a:ln>
              <a:noFill/>
            </a:ln>
          </c:spPr>
          <c:dPt>
            <c:idx val="0"/>
            <c:bubble3D val="0"/>
            <c:spPr>
              <a:noFill/>
              <a:ln w="19050">
                <a:noFill/>
              </a:ln>
              <a:effectLst/>
            </c:spPr>
            <c:extLst>
              <c:ext xmlns:c16="http://schemas.microsoft.com/office/drawing/2014/chart" uri="{C3380CC4-5D6E-409C-BE32-E72D297353CC}">
                <c16:uniqueId val="{0000000B-BF6A-DB48-846F-B761D5FBF7D9}"/>
              </c:ext>
            </c:extLst>
          </c:dPt>
          <c:dPt>
            <c:idx val="1"/>
            <c:bubble3D val="0"/>
            <c:spPr>
              <a:solidFill>
                <a:srgbClr val="C00000"/>
              </a:solidFill>
              <a:ln w="19050">
                <a:noFill/>
              </a:ln>
              <a:effectLst/>
            </c:spPr>
            <c:extLst>
              <c:ext xmlns:c16="http://schemas.microsoft.com/office/drawing/2014/chart" uri="{C3380CC4-5D6E-409C-BE32-E72D297353CC}">
                <c16:uniqueId val="{0000000D-BF6A-DB48-846F-B761D5FBF7D9}"/>
              </c:ext>
            </c:extLst>
          </c:dPt>
          <c:dPt>
            <c:idx val="2"/>
            <c:bubble3D val="0"/>
            <c:spPr>
              <a:noFill/>
              <a:ln w="19050">
                <a:noFill/>
              </a:ln>
              <a:effectLst/>
            </c:spPr>
            <c:extLst>
              <c:ext xmlns:c16="http://schemas.microsoft.com/office/drawing/2014/chart" uri="{C3380CC4-5D6E-409C-BE32-E72D297353CC}">
                <c16:uniqueId val="{0000000F-BF6A-DB48-846F-B761D5FBF7D9}"/>
              </c:ext>
            </c:extLst>
          </c:dPt>
          <c:dPt>
            <c:idx val="3"/>
            <c:bubble3D val="0"/>
            <c:spPr>
              <a:noFill/>
              <a:ln w="19050">
                <a:noFill/>
              </a:ln>
              <a:effectLst/>
            </c:spPr>
            <c:extLst>
              <c:ext xmlns:c16="http://schemas.microsoft.com/office/drawing/2014/chart" uri="{C3380CC4-5D6E-409C-BE32-E72D297353CC}">
                <c16:uniqueId val="{00000011-BF6A-DB48-846F-B761D5FBF7D9}"/>
              </c:ext>
            </c:extLst>
          </c:dPt>
          <c:val>
            <c:numRef>
              <c:f>'Market Analysis'!$R$56:$R$59</c:f>
              <c:numCache>
                <c:formatCode>General</c:formatCode>
                <c:ptCount val="4"/>
                <c:pt idx="0">
                  <c:v>2019</c:v>
                </c:pt>
                <c:pt idx="1">
                  <c:v>61.9</c:v>
                </c:pt>
                <c:pt idx="2">
                  <c:v>-1880.9</c:v>
                </c:pt>
                <c:pt idx="3">
                  <c:v>200</c:v>
                </c:pt>
              </c:numCache>
            </c:numRef>
          </c:val>
          <c:extLst>
            <c:ext xmlns:c16="http://schemas.microsoft.com/office/drawing/2014/chart" uri="{C3380CC4-5D6E-409C-BE32-E72D297353CC}">
              <c16:uniqueId val="{00000017-5A8A-A143-BFA6-49DEFE3BD289}"/>
            </c:ext>
          </c:extLst>
        </c:ser>
        <c:dLbls>
          <c:showLegendKey val="0"/>
          <c:showVal val="0"/>
          <c:showCatName val="0"/>
          <c:showSerName val="0"/>
          <c:showPercent val="0"/>
          <c:showBubbleSize val="0"/>
          <c:showLeaderLines val="1"/>
        </c:dLbls>
        <c:firstSliceAng val="20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27168333365791"/>
          <c:y val="0.10227517704434212"/>
          <c:w val="0.58107467539404523"/>
          <c:h val="0.80207885839741133"/>
        </c:manualLayout>
      </c:layout>
      <c:doughnutChart>
        <c:varyColors val="1"/>
        <c:ser>
          <c:idx val="0"/>
          <c:order val="0"/>
          <c:spPr>
            <a:ln>
              <a:solidFill>
                <a:schemeClr val="bg1"/>
              </a:solidFill>
            </a:ln>
          </c:spPr>
          <c:dPt>
            <c:idx val="0"/>
            <c:bubble3D val="0"/>
            <c:spPr>
              <a:solidFill>
                <a:srgbClr val="C00000"/>
              </a:solidFill>
              <a:ln w="19050">
                <a:solidFill>
                  <a:schemeClr val="bg1"/>
                </a:solidFill>
              </a:ln>
              <a:effectLst/>
            </c:spPr>
            <c:extLst>
              <c:ext xmlns:c16="http://schemas.microsoft.com/office/drawing/2014/chart" uri="{C3380CC4-5D6E-409C-BE32-E72D297353CC}">
                <c16:uniqueId val="{00000001-3FE2-2C4A-8868-7BE6C8E2C0AD}"/>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3-3FE2-2C4A-8868-7BE6C8E2C0AD}"/>
              </c:ext>
            </c:extLst>
          </c:dPt>
          <c:dPt>
            <c:idx val="2"/>
            <c:bubble3D val="0"/>
            <c:spPr>
              <a:solidFill>
                <a:schemeClr val="bg2">
                  <a:lumMod val="90000"/>
                </a:schemeClr>
              </a:solidFill>
              <a:ln w="19050">
                <a:solidFill>
                  <a:schemeClr val="bg1"/>
                </a:solidFill>
              </a:ln>
              <a:effectLst/>
            </c:spPr>
            <c:extLst>
              <c:ext xmlns:c16="http://schemas.microsoft.com/office/drawing/2014/chart" uri="{C3380CC4-5D6E-409C-BE32-E72D297353CC}">
                <c16:uniqueId val="{00000005-3FE2-2C4A-8868-7BE6C8E2C0AD}"/>
              </c:ext>
            </c:extLst>
          </c:dPt>
          <c:cat>
            <c:numRef>
              <c:f>Metrics!$O$58:$O$60</c:f>
              <c:numCache>
                <c:formatCode>General</c:formatCode>
                <c:ptCount val="3"/>
              </c:numCache>
            </c:numRef>
          </c:cat>
          <c:val>
            <c:numRef>
              <c:f>Metrics!$P$58:$P$60</c:f>
              <c:numCache>
                <c:formatCode>General</c:formatCode>
                <c:ptCount val="3"/>
              </c:numCache>
            </c:numRef>
          </c:val>
          <c:extLst>
            <c:ext xmlns:c16="http://schemas.microsoft.com/office/drawing/2014/chart" uri="{C3380CC4-5D6E-409C-BE32-E72D297353CC}">
              <c16:uniqueId val="{0000000A-3FE2-2C4A-8868-7BE6C8E2C0AD}"/>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Metrics!$R$57</c:f>
              <c:strCache>
                <c:ptCount val="1"/>
              </c:strCache>
            </c:strRef>
          </c:tx>
          <c:spPr>
            <a:ln>
              <a:noFill/>
            </a:ln>
          </c:spPr>
          <c:dPt>
            <c:idx val="0"/>
            <c:bubble3D val="0"/>
            <c:spPr>
              <a:noFill/>
              <a:ln w="19050">
                <a:noFill/>
              </a:ln>
              <a:effectLst/>
            </c:spPr>
            <c:extLst>
              <c:ext xmlns:c16="http://schemas.microsoft.com/office/drawing/2014/chart" uri="{C3380CC4-5D6E-409C-BE32-E72D297353CC}">
                <c16:uniqueId val="{0000000C-3FE2-2C4A-8868-7BE6C8E2C0AD}"/>
              </c:ext>
            </c:extLst>
          </c:dPt>
          <c:dPt>
            <c:idx val="1"/>
            <c:bubble3D val="0"/>
            <c:spPr>
              <a:solidFill>
                <a:srgbClr val="C00000"/>
              </a:solidFill>
              <a:ln w="19050">
                <a:noFill/>
              </a:ln>
              <a:effectLst/>
            </c:spPr>
            <c:extLst>
              <c:ext xmlns:c16="http://schemas.microsoft.com/office/drawing/2014/chart" uri="{C3380CC4-5D6E-409C-BE32-E72D297353CC}">
                <c16:uniqueId val="{0000000E-3FE2-2C4A-8868-7BE6C8E2C0AD}"/>
              </c:ext>
            </c:extLst>
          </c:dPt>
          <c:dPt>
            <c:idx val="2"/>
            <c:bubble3D val="0"/>
            <c:spPr>
              <a:noFill/>
              <a:ln w="19050">
                <a:noFill/>
              </a:ln>
              <a:effectLst/>
            </c:spPr>
            <c:extLst>
              <c:ext xmlns:c16="http://schemas.microsoft.com/office/drawing/2014/chart" uri="{C3380CC4-5D6E-409C-BE32-E72D297353CC}">
                <c16:uniqueId val="{00000010-3FE2-2C4A-8868-7BE6C8E2C0AD}"/>
              </c:ext>
            </c:extLst>
          </c:dPt>
          <c:val>
            <c:numRef>
              <c:f>Metrics!$R$58:$R$60</c:f>
              <c:numCache>
                <c:formatCode>General</c:formatCode>
                <c:ptCount val="3"/>
              </c:numCache>
            </c:numRef>
          </c:val>
          <c:extLst>
            <c:ext xmlns:c16="http://schemas.microsoft.com/office/drawing/2014/chart" uri="{C3380CC4-5D6E-409C-BE32-E72D297353CC}">
              <c16:uniqueId val="{00000013-3FE2-2C4A-8868-7BE6C8E2C0AD}"/>
            </c:ext>
          </c:extLst>
        </c:ser>
        <c:dLbls>
          <c:showLegendKey val="0"/>
          <c:showVal val="0"/>
          <c:showCatName val="0"/>
          <c:showSerName val="0"/>
          <c:showPercent val="0"/>
          <c:showBubbleSize val="0"/>
          <c:showLeaderLines val="1"/>
        </c:dLbls>
        <c:firstSliceAng val="20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691168286660033E-2"/>
          <c:y val="3.2445413359675719E-2"/>
          <c:w val="0.94347942976934795"/>
          <c:h val="0.90755760976939059"/>
        </c:manualLayout>
      </c:layout>
      <c:lineChart>
        <c:grouping val="standard"/>
        <c:varyColors val="0"/>
        <c:ser>
          <c:idx val="0"/>
          <c:order val="0"/>
          <c:tx>
            <c:strRef>
              <c:f>Metrics!$O$31</c:f>
              <c:strCache>
                <c:ptCount val="1"/>
                <c:pt idx="0">
                  <c:v>PDD</c:v>
                </c:pt>
              </c:strCache>
            </c:strRef>
          </c:tx>
          <c:spPr>
            <a:ln w="31750" cap="rnd">
              <a:solidFill>
                <a:srgbClr val="C00000"/>
              </a:solidFill>
              <a:round/>
            </a:ln>
            <a:effectLst/>
          </c:spPr>
          <c:marker>
            <c:symbol val="circle"/>
            <c:size val="5"/>
            <c:spPr>
              <a:solidFill>
                <a:srgbClr val="C00000"/>
              </a:solidFill>
              <a:ln w="9525">
                <a:solidFill>
                  <a:srgbClr val="C00000"/>
                </a:solidFill>
              </a:ln>
              <a:effectLst/>
            </c:spPr>
          </c:marker>
          <c:dLbls>
            <c:dLbl>
              <c:idx val="0"/>
              <c:tx>
                <c:rich>
                  <a:bodyPr/>
                  <a:lstStyle/>
                  <a:p>
                    <a:fld id="{B8BEE279-0F82-F24A-BFB8-BCFAE098D100}"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427-F245-9B75-1727F0E571B2}"/>
                </c:ext>
              </c:extLst>
            </c:dLbl>
            <c:dLbl>
              <c:idx val="7"/>
              <c:layout>
                <c:manualLayout>
                  <c:x val="-3.383023199709901E-2"/>
                  <c:y val="-2.3310222970542253E-2"/>
                </c:manualLayout>
              </c:layout>
              <c:tx>
                <c:rich>
                  <a:bodyPr/>
                  <a:lstStyle/>
                  <a:p>
                    <a:fld id="{6000D0C9-9677-9246-A6CC-44B78EFDC4C0}"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427-F245-9B75-1727F0E571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Metrics!$P$30:$W$30</c:f>
              <c:strCache>
                <c:ptCount val="8"/>
                <c:pt idx="0">
                  <c:v>2017 Q2</c:v>
                </c:pt>
                <c:pt idx="1">
                  <c:v> 2017 Q4 </c:v>
                </c:pt>
                <c:pt idx="2">
                  <c:v>2018 Q2</c:v>
                </c:pt>
                <c:pt idx="3">
                  <c:v>2018 Q4</c:v>
                </c:pt>
                <c:pt idx="4">
                  <c:v>2019 Q2</c:v>
                </c:pt>
                <c:pt idx="5">
                  <c:v>2019 Q4</c:v>
                </c:pt>
                <c:pt idx="6">
                  <c:v>2020 Q2</c:v>
                </c:pt>
                <c:pt idx="7">
                  <c:v>2020 Q4</c:v>
                </c:pt>
              </c:strCache>
            </c:strRef>
          </c:cat>
          <c:val>
            <c:numRef>
              <c:f>Metrics!$P$31:$W$31</c:f>
              <c:numCache>
                <c:formatCode>General</c:formatCode>
                <c:ptCount val="8"/>
                <c:pt idx="0">
                  <c:v>100</c:v>
                </c:pt>
                <c:pt idx="1">
                  <c:v>245</c:v>
                </c:pt>
                <c:pt idx="2">
                  <c:v>344</c:v>
                </c:pt>
                <c:pt idx="3">
                  <c:v>419</c:v>
                </c:pt>
                <c:pt idx="4">
                  <c:v>483</c:v>
                </c:pt>
                <c:pt idx="5">
                  <c:v>585</c:v>
                </c:pt>
                <c:pt idx="6">
                  <c:v>683</c:v>
                </c:pt>
                <c:pt idx="7">
                  <c:v>788</c:v>
                </c:pt>
              </c:numCache>
            </c:numRef>
          </c:val>
          <c:smooth val="0"/>
          <c:extLst>
            <c:ext xmlns:c16="http://schemas.microsoft.com/office/drawing/2014/chart" uri="{C3380CC4-5D6E-409C-BE32-E72D297353CC}">
              <c16:uniqueId val="{00000002-0427-F245-9B75-1727F0E571B2}"/>
            </c:ext>
          </c:extLst>
        </c:ser>
        <c:ser>
          <c:idx val="1"/>
          <c:order val="1"/>
          <c:tx>
            <c:strRef>
              <c:f>Metrics!$O$32</c:f>
              <c:strCache>
                <c:ptCount val="1"/>
                <c:pt idx="0">
                  <c:v>JD</c:v>
                </c:pt>
              </c:strCache>
            </c:strRef>
          </c:tx>
          <c:spPr>
            <a:ln w="28575" cap="rnd">
              <a:solidFill>
                <a:schemeClr val="bg1">
                  <a:lumMod val="85000"/>
                </a:schemeClr>
              </a:solidFill>
              <a:round/>
            </a:ln>
            <a:effectLst/>
          </c:spPr>
          <c:marker>
            <c:symbol val="circle"/>
            <c:size val="5"/>
            <c:spPr>
              <a:solidFill>
                <a:schemeClr val="bg1">
                  <a:lumMod val="75000"/>
                </a:schemeClr>
              </a:solidFill>
              <a:ln w="9525">
                <a:solidFill>
                  <a:schemeClr val="bg1">
                    <a:lumMod val="75000"/>
                  </a:schemeClr>
                </a:solidFill>
              </a:ln>
              <a:effectLst/>
            </c:spPr>
          </c:marker>
          <c:dLbls>
            <c:dLbl>
              <c:idx val="0"/>
              <c:tx>
                <c:rich>
                  <a:bodyPr/>
                  <a:lstStyle/>
                  <a:p>
                    <a:fld id="{37BBAD33-CB5F-6C48-AEF6-A0025532FA2D}" type="VALUE">
                      <a:rPr lang="en-US" b="1">
                        <a:solidFill>
                          <a:schemeClr val="bg1">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427-F245-9B75-1727F0E571B2}"/>
                </c:ext>
              </c:extLst>
            </c:dLbl>
            <c:dLbl>
              <c:idx val="7"/>
              <c:tx>
                <c:rich>
                  <a:bodyPr/>
                  <a:lstStyle/>
                  <a:p>
                    <a:fld id="{E14C3E23-C48C-F944-802F-7D51C84CBFDE}" type="VALUE">
                      <a:rPr lang="en-US" b="1">
                        <a:solidFill>
                          <a:schemeClr val="bg1">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427-F245-9B75-1727F0E571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Metrics!$P$30:$W$30</c:f>
              <c:strCache>
                <c:ptCount val="8"/>
                <c:pt idx="0">
                  <c:v>2017 Q2</c:v>
                </c:pt>
                <c:pt idx="1">
                  <c:v> 2017 Q4 </c:v>
                </c:pt>
                <c:pt idx="2">
                  <c:v>2018 Q2</c:v>
                </c:pt>
                <c:pt idx="3">
                  <c:v>2018 Q4</c:v>
                </c:pt>
                <c:pt idx="4">
                  <c:v>2019 Q2</c:v>
                </c:pt>
                <c:pt idx="5">
                  <c:v>2019 Q4</c:v>
                </c:pt>
                <c:pt idx="6">
                  <c:v>2020 Q2</c:v>
                </c:pt>
                <c:pt idx="7">
                  <c:v>2020 Q4</c:v>
                </c:pt>
              </c:strCache>
            </c:strRef>
          </c:cat>
          <c:val>
            <c:numRef>
              <c:f>Metrics!$P$32:$W$32</c:f>
              <c:numCache>
                <c:formatCode>General</c:formatCode>
                <c:ptCount val="8"/>
                <c:pt idx="0">
                  <c:v>258</c:v>
                </c:pt>
                <c:pt idx="1">
                  <c:v>293</c:v>
                </c:pt>
                <c:pt idx="2">
                  <c:v>314</c:v>
                </c:pt>
                <c:pt idx="3">
                  <c:v>302</c:v>
                </c:pt>
                <c:pt idx="4">
                  <c:v>321</c:v>
                </c:pt>
                <c:pt idx="5">
                  <c:v>362</c:v>
                </c:pt>
                <c:pt idx="6">
                  <c:v>417</c:v>
                </c:pt>
                <c:pt idx="7">
                  <c:v>472</c:v>
                </c:pt>
              </c:numCache>
            </c:numRef>
          </c:val>
          <c:smooth val="0"/>
          <c:extLst>
            <c:ext xmlns:c16="http://schemas.microsoft.com/office/drawing/2014/chart" uri="{C3380CC4-5D6E-409C-BE32-E72D297353CC}">
              <c16:uniqueId val="{00000005-0427-F245-9B75-1727F0E571B2}"/>
            </c:ext>
          </c:extLst>
        </c:ser>
        <c:ser>
          <c:idx val="2"/>
          <c:order val="2"/>
          <c:tx>
            <c:strRef>
              <c:f>Metrics!$O$33</c:f>
              <c:strCache>
                <c:ptCount val="1"/>
                <c:pt idx="0">
                  <c:v>Alibaba</c:v>
                </c:pt>
              </c:strCache>
            </c:strRef>
          </c:tx>
          <c:spPr>
            <a:ln w="28575" cap="rnd">
              <a:solidFill>
                <a:schemeClr val="accent5">
                  <a:lumMod val="40000"/>
                  <a:lumOff val="60000"/>
                </a:schemeClr>
              </a:solidFill>
              <a:round/>
            </a:ln>
            <a:effectLst/>
          </c:spPr>
          <c:marker>
            <c:symbol val="circle"/>
            <c:size val="5"/>
            <c:spPr>
              <a:solidFill>
                <a:schemeClr val="accent5">
                  <a:lumMod val="40000"/>
                  <a:lumOff val="60000"/>
                </a:schemeClr>
              </a:solidFill>
              <a:ln w="9525">
                <a:solidFill>
                  <a:schemeClr val="accent5">
                    <a:lumMod val="40000"/>
                    <a:lumOff val="60000"/>
                  </a:schemeClr>
                </a:solidFill>
              </a:ln>
              <a:effectLst/>
            </c:spPr>
          </c:marker>
          <c:dLbls>
            <c:dLbl>
              <c:idx val="0"/>
              <c:tx>
                <c:rich>
                  <a:bodyPr/>
                  <a:lstStyle/>
                  <a:p>
                    <a:fld id="{65924338-6A8B-624F-96F7-E3C3D36A446B}" type="VALUE">
                      <a:rPr lang="en-US" b="1">
                        <a:solidFill>
                          <a:schemeClr val="accent5">
                            <a:lumMod val="60000"/>
                            <a:lumOff val="40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427-F245-9B75-1727F0E571B2}"/>
                </c:ext>
              </c:extLst>
            </c:dLbl>
            <c:dLbl>
              <c:idx val="7"/>
              <c:layout>
                <c:manualLayout>
                  <c:x val="-1.1767037216382156E-2"/>
                  <c:y val="1.0360099098018773E-2"/>
                </c:manualLayout>
              </c:layout>
              <c:tx>
                <c:rich>
                  <a:bodyPr/>
                  <a:lstStyle/>
                  <a:p>
                    <a:fld id="{FFB2E9C3-D1B3-544D-8130-53FE7C1503ED}" type="VALUE">
                      <a:rPr lang="en-US" b="1">
                        <a:solidFill>
                          <a:schemeClr val="accent5">
                            <a:lumMod val="60000"/>
                            <a:lumOff val="40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427-F245-9B75-1727F0E571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Metrics!$P$30:$W$30</c:f>
              <c:strCache>
                <c:ptCount val="8"/>
                <c:pt idx="0">
                  <c:v>2017 Q2</c:v>
                </c:pt>
                <c:pt idx="1">
                  <c:v> 2017 Q4 </c:v>
                </c:pt>
                <c:pt idx="2">
                  <c:v>2018 Q2</c:v>
                </c:pt>
                <c:pt idx="3">
                  <c:v>2018 Q4</c:v>
                </c:pt>
                <c:pt idx="4">
                  <c:v>2019 Q2</c:v>
                </c:pt>
                <c:pt idx="5">
                  <c:v>2019 Q4</c:v>
                </c:pt>
                <c:pt idx="6">
                  <c:v>2020 Q2</c:v>
                </c:pt>
                <c:pt idx="7">
                  <c:v>2020 Q4</c:v>
                </c:pt>
              </c:strCache>
            </c:strRef>
          </c:cat>
          <c:val>
            <c:numRef>
              <c:f>Metrics!$P$33:$W$33</c:f>
              <c:numCache>
                <c:formatCode>General</c:formatCode>
                <c:ptCount val="8"/>
                <c:pt idx="0">
                  <c:v>466</c:v>
                </c:pt>
                <c:pt idx="1">
                  <c:v>515</c:v>
                </c:pt>
                <c:pt idx="2">
                  <c:v>576</c:v>
                </c:pt>
                <c:pt idx="3">
                  <c:v>636</c:v>
                </c:pt>
                <c:pt idx="4">
                  <c:v>674</c:v>
                </c:pt>
                <c:pt idx="5">
                  <c:v>711</c:v>
                </c:pt>
                <c:pt idx="6">
                  <c:v>742</c:v>
                </c:pt>
                <c:pt idx="7">
                  <c:v>779</c:v>
                </c:pt>
              </c:numCache>
            </c:numRef>
          </c:val>
          <c:smooth val="0"/>
          <c:extLst>
            <c:ext xmlns:c16="http://schemas.microsoft.com/office/drawing/2014/chart" uri="{C3380CC4-5D6E-409C-BE32-E72D297353CC}">
              <c16:uniqueId val="{00000008-0427-F245-9B75-1727F0E571B2}"/>
            </c:ext>
          </c:extLst>
        </c:ser>
        <c:dLbls>
          <c:showLegendKey val="0"/>
          <c:showVal val="0"/>
          <c:showCatName val="0"/>
          <c:showSerName val="0"/>
          <c:showPercent val="0"/>
          <c:showBubbleSize val="0"/>
        </c:dLbls>
        <c:marker val="1"/>
        <c:smooth val="0"/>
        <c:axId val="480112559"/>
        <c:axId val="475542015"/>
      </c:lineChart>
      <c:catAx>
        <c:axId val="48011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42015"/>
        <c:crosses val="autoZero"/>
        <c:auto val="1"/>
        <c:lblAlgn val="ctr"/>
        <c:lblOffset val="100"/>
        <c:noMultiLvlLbl val="0"/>
      </c:catAx>
      <c:valAx>
        <c:axId val="475542015"/>
        <c:scaling>
          <c:orientation val="minMax"/>
        </c:scaling>
        <c:delete val="1"/>
        <c:axPos val="l"/>
        <c:numFmt formatCode="General" sourceLinked="1"/>
        <c:majorTickMark val="none"/>
        <c:minorTickMark val="none"/>
        <c:tickLblPos val="nextTo"/>
        <c:crossAx val="48011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Metrics!$T$47</c:f>
              <c:strCache>
                <c:ptCount val="1"/>
                <c:pt idx="0">
                  <c:v>Alibaba</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Metrics!$U$45:$V$45</c:f>
              <c:numCache>
                <c:formatCode>General</c:formatCode>
                <c:ptCount val="2"/>
                <c:pt idx="0">
                  <c:v>2019</c:v>
                </c:pt>
                <c:pt idx="1">
                  <c:v>2020</c:v>
                </c:pt>
              </c:numCache>
            </c:numRef>
          </c:cat>
          <c:val>
            <c:numRef>
              <c:f>Metrics!$U$47:$V$47</c:f>
              <c:numCache>
                <c:formatCode>0.00%</c:formatCode>
                <c:ptCount val="2"/>
                <c:pt idx="0">
                  <c:v>8.599601782497393E-2</c:v>
                </c:pt>
                <c:pt idx="1">
                  <c:v>6.9990256576810655E-2</c:v>
                </c:pt>
              </c:numCache>
            </c:numRef>
          </c:val>
          <c:extLst>
            <c:ext xmlns:c16="http://schemas.microsoft.com/office/drawing/2014/chart" uri="{C3380CC4-5D6E-409C-BE32-E72D297353CC}">
              <c16:uniqueId val="{00000000-3E92-BB42-8BFA-81EEFB73870C}"/>
            </c:ext>
          </c:extLst>
        </c:ser>
        <c:ser>
          <c:idx val="0"/>
          <c:order val="0"/>
          <c:tx>
            <c:strRef>
              <c:f>Metrics!$T$46</c:f>
              <c:strCache>
                <c:ptCount val="1"/>
                <c:pt idx="0">
                  <c:v>PDD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Metrics!$U$45:$V$45</c:f>
              <c:numCache>
                <c:formatCode>General</c:formatCode>
                <c:ptCount val="2"/>
                <c:pt idx="0">
                  <c:v>2019</c:v>
                </c:pt>
                <c:pt idx="1">
                  <c:v>2020</c:v>
                </c:pt>
              </c:numCache>
            </c:numRef>
          </c:cat>
          <c:val>
            <c:numRef>
              <c:f>Metrics!$U$46:$V$46</c:f>
              <c:numCache>
                <c:formatCode>0.00%</c:formatCode>
                <c:ptCount val="2"/>
                <c:pt idx="0">
                  <c:v>0.3619266675686646</c:v>
                </c:pt>
                <c:pt idx="1">
                  <c:v>0.24717672574975691</c:v>
                </c:pt>
              </c:numCache>
            </c:numRef>
          </c:val>
          <c:extLst>
            <c:ext xmlns:c16="http://schemas.microsoft.com/office/drawing/2014/chart" uri="{C3380CC4-5D6E-409C-BE32-E72D297353CC}">
              <c16:uniqueId val="{00000001-3E92-BB42-8BFA-81EEFB73870C}"/>
            </c:ext>
          </c:extLst>
        </c:ser>
        <c:ser>
          <c:idx val="2"/>
          <c:order val="2"/>
          <c:tx>
            <c:strRef>
              <c:f>Metrics!$T$48</c:f>
              <c:strCache>
                <c:ptCount val="1"/>
                <c:pt idx="0">
                  <c:v>JD</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Metrics!$U$45:$V$45</c:f>
              <c:numCache>
                <c:formatCode>General</c:formatCode>
                <c:ptCount val="2"/>
                <c:pt idx="0">
                  <c:v>2019</c:v>
                </c:pt>
                <c:pt idx="1">
                  <c:v>2020</c:v>
                </c:pt>
              </c:numCache>
            </c:numRef>
          </c:cat>
          <c:val>
            <c:numRef>
              <c:f>Metrics!$U$48:$V$48</c:f>
              <c:numCache>
                <c:formatCode>0.00%</c:formatCode>
                <c:ptCount val="2"/>
                <c:pt idx="0">
                  <c:v>0.10860666631226414</c:v>
                </c:pt>
                <c:pt idx="1">
                  <c:v>0.11219906766853274</c:v>
                </c:pt>
              </c:numCache>
            </c:numRef>
          </c:val>
          <c:extLst>
            <c:ext xmlns:c16="http://schemas.microsoft.com/office/drawing/2014/chart" uri="{C3380CC4-5D6E-409C-BE32-E72D297353CC}">
              <c16:uniqueId val="{00000002-3E92-BB42-8BFA-81EEFB73870C}"/>
            </c:ext>
          </c:extLst>
        </c:ser>
        <c:dLbls>
          <c:showLegendKey val="0"/>
          <c:showVal val="0"/>
          <c:showCatName val="0"/>
          <c:showSerName val="0"/>
          <c:showPercent val="0"/>
          <c:showBubbleSize val="0"/>
        </c:dLbls>
        <c:gapWidth val="219"/>
        <c:axId val="460779087"/>
        <c:axId val="482456303"/>
      </c:barChart>
      <c:catAx>
        <c:axId val="4607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56303"/>
        <c:crosses val="autoZero"/>
        <c:auto val="1"/>
        <c:lblAlgn val="ctr"/>
        <c:lblOffset val="100"/>
        <c:noMultiLvlLbl val="0"/>
      </c:catAx>
      <c:valAx>
        <c:axId val="482456303"/>
        <c:scaling>
          <c:orientation val="minMax"/>
        </c:scaling>
        <c:delete val="1"/>
        <c:axPos val="l"/>
        <c:numFmt formatCode="0.00%" sourceLinked="1"/>
        <c:majorTickMark val="none"/>
        <c:minorTickMark val="none"/>
        <c:tickLblPos val="nextTo"/>
        <c:crossAx val="46077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Metrics!$O$4</c:f>
              <c:strCache>
                <c:ptCount val="1"/>
                <c:pt idx="0">
                  <c:v>PDD</c:v>
                </c:pt>
              </c:strCache>
            </c:strRef>
          </c:tx>
          <c:spPr>
            <a:ln w="38100" cap="rnd">
              <a:solidFill>
                <a:srgbClr val="C00000"/>
              </a:solidFill>
              <a:round/>
            </a:ln>
            <a:effectLst/>
          </c:spPr>
          <c:marker>
            <c:symbol val="circle"/>
            <c:size val="5"/>
            <c:spPr>
              <a:solidFill>
                <a:srgbClr val="D20605"/>
              </a:solidFill>
              <a:ln w="38100">
                <a:solidFill>
                  <a:srgbClr val="C00000"/>
                </a:solidFill>
              </a:ln>
              <a:effectLst/>
            </c:spPr>
          </c:marker>
          <c:dLbls>
            <c:dLbl>
              <c:idx val="0"/>
              <c:layout>
                <c:manualLayout>
                  <c:x val="-1.5120228436887453E-2"/>
                  <c:y val="3.18368083641395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CD-2545-B5A0-B8AA531AC467}"/>
                </c:ext>
              </c:extLst>
            </c:dLbl>
            <c:dLbl>
              <c:idx val="1"/>
              <c:layout>
                <c:manualLayout>
                  <c:x val="-1.2096182749509962E-2"/>
                  <c:y val="2.65306736367829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CD-2545-B5A0-B8AA531AC467}"/>
                </c:ext>
              </c:extLst>
            </c:dLbl>
            <c:dLbl>
              <c:idx val="2"/>
              <c:layout>
                <c:manualLayout>
                  <c:x val="-1.5146874591511565E-2"/>
                  <c:y val="1.5980410784638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CD-2545-B5A0-B8AA531AC4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Metrics!$P$3:$R$3</c:f>
              <c:numCache>
                <c:formatCode>General</c:formatCode>
                <c:ptCount val="3"/>
                <c:pt idx="0">
                  <c:v>2018</c:v>
                </c:pt>
                <c:pt idx="1">
                  <c:v>2019</c:v>
                </c:pt>
                <c:pt idx="2">
                  <c:v>2020</c:v>
                </c:pt>
              </c:numCache>
            </c:numRef>
          </c:cat>
          <c:val>
            <c:numRef>
              <c:f>Metrics!$P$4:$R$4</c:f>
              <c:numCache>
                <c:formatCode>General</c:formatCode>
                <c:ptCount val="3"/>
                <c:pt idx="0">
                  <c:v>77</c:v>
                </c:pt>
                <c:pt idx="1">
                  <c:v>163</c:v>
                </c:pt>
                <c:pt idx="2">
                  <c:v>203</c:v>
                </c:pt>
              </c:numCache>
            </c:numRef>
          </c:val>
          <c:smooth val="0"/>
          <c:extLst>
            <c:ext xmlns:c16="http://schemas.microsoft.com/office/drawing/2014/chart" uri="{C3380CC4-5D6E-409C-BE32-E72D297353CC}">
              <c16:uniqueId val="{00000000-41CD-2545-B5A0-B8AA531AC467}"/>
            </c:ext>
          </c:extLst>
        </c:ser>
        <c:ser>
          <c:idx val="1"/>
          <c:order val="1"/>
          <c:tx>
            <c:strRef>
              <c:f>Metrics!$O$5</c:f>
              <c:strCache>
                <c:ptCount val="1"/>
                <c:pt idx="0">
                  <c:v>JD</c:v>
                </c:pt>
              </c:strCache>
            </c:strRef>
          </c:tx>
          <c:spPr>
            <a:ln w="38100" cap="rnd">
              <a:solidFill>
                <a:schemeClr val="bg1">
                  <a:lumMod val="85000"/>
                </a:schemeClr>
              </a:solidFill>
              <a:round/>
            </a:ln>
            <a:effectLst/>
          </c:spPr>
          <c:marker>
            <c:symbol val="circle"/>
            <c:size val="5"/>
            <c:spPr>
              <a:solidFill>
                <a:schemeClr val="bg1">
                  <a:lumMod val="85000"/>
                </a:schemeClr>
              </a:solidFill>
              <a:ln w="38100">
                <a:solidFill>
                  <a:schemeClr val="bg1">
                    <a:lumMod val="85000"/>
                  </a:schemeClr>
                </a:solidFill>
              </a:ln>
              <a:effectLst/>
            </c:spPr>
          </c:marker>
          <c:dLbls>
            <c:dLbl>
              <c:idx val="1"/>
              <c:layout>
                <c:manualLayout>
                  <c:x val="-7.5601142184437267E-2"/>
                  <c:y val="5.30613472735659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CD-2545-B5A0-B8AA531AC467}"/>
                </c:ext>
              </c:extLst>
            </c:dLbl>
            <c:dLbl>
              <c:idx val="2"/>
              <c:layout>
                <c:manualLayout>
                  <c:x val="-9.0881247549069837E-3"/>
                  <c:y val="-2.1307214379517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CD-2545-B5A0-B8AA531AC4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Metrics!$P$3:$R$3</c:f>
              <c:numCache>
                <c:formatCode>General</c:formatCode>
                <c:ptCount val="3"/>
                <c:pt idx="0">
                  <c:v>2018</c:v>
                </c:pt>
                <c:pt idx="1">
                  <c:v>2019</c:v>
                </c:pt>
                <c:pt idx="2">
                  <c:v>2020</c:v>
                </c:pt>
              </c:numCache>
            </c:numRef>
          </c:cat>
          <c:val>
            <c:numRef>
              <c:f>Metrics!$P$5:$R$5</c:f>
              <c:numCache>
                <c:formatCode>General</c:formatCode>
                <c:ptCount val="3"/>
                <c:pt idx="0">
                  <c:v>1503</c:v>
                </c:pt>
                <c:pt idx="1">
                  <c:v>392</c:v>
                </c:pt>
                <c:pt idx="2">
                  <c:v>247</c:v>
                </c:pt>
              </c:numCache>
            </c:numRef>
          </c:val>
          <c:smooth val="0"/>
          <c:extLst>
            <c:ext xmlns:c16="http://schemas.microsoft.com/office/drawing/2014/chart" uri="{C3380CC4-5D6E-409C-BE32-E72D297353CC}">
              <c16:uniqueId val="{00000001-41CD-2545-B5A0-B8AA531AC467}"/>
            </c:ext>
          </c:extLst>
        </c:ser>
        <c:ser>
          <c:idx val="2"/>
          <c:order val="2"/>
          <c:tx>
            <c:strRef>
              <c:f>Metrics!$O$6</c:f>
              <c:strCache>
                <c:ptCount val="1"/>
                <c:pt idx="0">
                  <c:v>Alibaba</c:v>
                </c:pt>
              </c:strCache>
            </c:strRef>
          </c:tx>
          <c:spPr>
            <a:ln w="38100" cap="rnd">
              <a:solidFill>
                <a:schemeClr val="accent5">
                  <a:lumMod val="40000"/>
                  <a:lumOff val="60000"/>
                </a:schemeClr>
              </a:solidFill>
              <a:round/>
            </a:ln>
            <a:effectLst/>
          </c:spPr>
          <c:marker>
            <c:symbol val="circle"/>
            <c:size val="5"/>
            <c:spPr>
              <a:solidFill>
                <a:schemeClr val="accent5">
                  <a:lumMod val="40000"/>
                  <a:lumOff val="60000"/>
                </a:schemeClr>
              </a:solidFill>
              <a:ln w="38100">
                <a:solidFill>
                  <a:schemeClr val="accent5">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Metrics!$P$3:$R$3</c:f>
              <c:numCache>
                <c:formatCode>General</c:formatCode>
                <c:ptCount val="3"/>
                <c:pt idx="0">
                  <c:v>2018</c:v>
                </c:pt>
                <c:pt idx="1">
                  <c:v>2019</c:v>
                </c:pt>
                <c:pt idx="2">
                  <c:v>2020</c:v>
                </c:pt>
              </c:numCache>
            </c:numRef>
          </c:cat>
          <c:val>
            <c:numRef>
              <c:f>Metrics!$P$6:$R$6</c:f>
              <c:numCache>
                <c:formatCode>General</c:formatCode>
                <c:ptCount val="3"/>
                <c:pt idx="0">
                  <c:v>312</c:v>
                </c:pt>
                <c:pt idx="1">
                  <c:v>642</c:v>
                </c:pt>
                <c:pt idx="2">
                  <c:v>1008</c:v>
                </c:pt>
              </c:numCache>
            </c:numRef>
          </c:val>
          <c:smooth val="0"/>
          <c:extLst>
            <c:ext xmlns:c16="http://schemas.microsoft.com/office/drawing/2014/chart" uri="{C3380CC4-5D6E-409C-BE32-E72D297353CC}">
              <c16:uniqueId val="{00000002-41CD-2545-B5A0-B8AA531AC467}"/>
            </c:ext>
          </c:extLst>
        </c:ser>
        <c:dLbls>
          <c:showLegendKey val="0"/>
          <c:showVal val="0"/>
          <c:showCatName val="0"/>
          <c:showSerName val="0"/>
          <c:showPercent val="0"/>
          <c:showBubbleSize val="0"/>
        </c:dLbls>
        <c:marker val="1"/>
        <c:smooth val="0"/>
        <c:axId val="598822623"/>
        <c:axId val="599728159"/>
      </c:lineChart>
      <c:catAx>
        <c:axId val="5988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28159"/>
        <c:crosses val="autoZero"/>
        <c:auto val="1"/>
        <c:lblAlgn val="ctr"/>
        <c:lblOffset val="100"/>
        <c:noMultiLvlLbl val="0"/>
      </c:catAx>
      <c:valAx>
        <c:axId val="599728159"/>
        <c:scaling>
          <c:orientation val="minMax"/>
        </c:scaling>
        <c:delete val="1"/>
        <c:axPos val="l"/>
        <c:numFmt formatCode="General" sourceLinked="1"/>
        <c:majorTickMark val="none"/>
        <c:minorTickMark val="none"/>
        <c:tickLblPos val="nextTo"/>
        <c:crossAx val="59882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694244394281789E-2"/>
          <c:y val="0"/>
          <c:w val="0.9596857136978626"/>
          <c:h val="0.78434370927780661"/>
        </c:manualLayout>
      </c:layout>
      <c:lineChart>
        <c:grouping val="standard"/>
        <c:varyColors val="0"/>
        <c:ser>
          <c:idx val="0"/>
          <c:order val="0"/>
          <c:tx>
            <c:strRef>
              <c:f>Metrics!$O$12</c:f>
              <c:strCache>
                <c:ptCount val="1"/>
                <c:pt idx="0">
                  <c:v>PDD Penetration Rate (%)</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dLbl>
              <c:idx val="0"/>
              <c:layout>
                <c:manualLayout>
                  <c:x val="-4.5360692824407377E-2"/>
                  <c:y val="3.75320513509388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4D-B44D-8DFF-024DFBE392E6}"/>
                </c:ext>
              </c:extLst>
            </c:dLbl>
            <c:dLbl>
              <c:idx val="1"/>
              <c:layout>
                <c:manualLayout>
                  <c:x val="-4.3388488788563578E-2"/>
                  <c:y val="3.75320513509389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4D-B44D-8DFF-024DFBE392E6}"/>
                </c:ext>
              </c:extLst>
            </c:dLbl>
            <c:dLbl>
              <c:idx val="2"/>
              <c:layout>
                <c:manualLayout>
                  <c:x val="-4.3388488788563578E-2"/>
                  <c:y val="4.0944056019206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4D-B44D-8DFF-024DFBE392E6}"/>
                </c:ext>
              </c:extLst>
            </c:dLbl>
            <c:dLbl>
              <c:idx val="3"/>
              <c:layout>
                <c:manualLayout>
                  <c:x val="-3.9444080716875982E-2"/>
                  <c:y val="3.41200466826717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4D-B44D-8DFF-024DFBE392E6}"/>
                </c:ext>
              </c:extLst>
            </c:dLbl>
            <c:dLbl>
              <c:idx val="4"/>
              <c:layout>
                <c:manualLayout>
                  <c:x val="-4.141628475271978E-2"/>
                  <c:y val="3.0708042014404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4D-B44D-8DFF-024DFBE392E6}"/>
                </c:ext>
              </c:extLst>
            </c:dLbl>
            <c:dLbl>
              <c:idx val="5"/>
              <c:layout>
                <c:manualLayout>
                  <c:x val="-3.944408071687612E-2"/>
                  <c:y val="3.412004668267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4D-B44D-8DFF-024DFBE392E6}"/>
                </c:ext>
              </c:extLst>
            </c:dLbl>
            <c:dLbl>
              <c:idx val="6"/>
              <c:layout>
                <c:manualLayout>
                  <c:x val="-5.4532933617186174E-3"/>
                  <c:y val="4.5119919483467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4D-B44D-8DFF-024DFBE39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Metrics!$P$11:$V$11</c:f>
              <c:numCache>
                <c:formatCode>mmm\-yy</c:formatCode>
                <c:ptCount val="7"/>
                <c:pt idx="0">
                  <c:v>43617</c:v>
                </c:pt>
                <c:pt idx="1">
                  <c:v>43678</c:v>
                </c:pt>
                <c:pt idx="2">
                  <c:v>43739</c:v>
                </c:pt>
                <c:pt idx="3">
                  <c:v>43800</c:v>
                </c:pt>
                <c:pt idx="4">
                  <c:v>43881</c:v>
                </c:pt>
                <c:pt idx="5">
                  <c:v>43942</c:v>
                </c:pt>
                <c:pt idx="6">
                  <c:v>43983</c:v>
                </c:pt>
              </c:numCache>
            </c:numRef>
          </c:cat>
          <c:val>
            <c:numRef>
              <c:f>Metrics!$P$12:$V$12</c:f>
              <c:numCache>
                <c:formatCode>0.00%</c:formatCode>
                <c:ptCount val="7"/>
                <c:pt idx="0">
                  <c:v>0.373</c:v>
                </c:pt>
                <c:pt idx="1">
                  <c:v>0.41199999999999998</c:v>
                </c:pt>
                <c:pt idx="2">
                  <c:v>0.45600000000000002</c:v>
                </c:pt>
                <c:pt idx="3">
                  <c:v>0.45900000000000002</c:v>
                </c:pt>
                <c:pt idx="4">
                  <c:v>0.44500000000000001</c:v>
                </c:pt>
                <c:pt idx="5">
                  <c:v>0.46100000000000002</c:v>
                </c:pt>
                <c:pt idx="6">
                  <c:v>0.503</c:v>
                </c:pt>
              </c:numCache>
            </c:numRef>
          </c:val>
          <c:smooth val="0"/>
          <c:extLst>
            <c:ext xmlns:c16="http://schemas.microsoft.com/office/drawing/2014/chart" uri="{C3380CC4-5D6E-409C-BE32-E72D297353CC}">
              <c16:uniqueId val="{00000000-BE4D-B44D-8DFF-024DFBE392E6}"/>
            </c:ext>
          </c:extLst>
        </c:ser>
        <c:dLbls>
          <c:showLegendKey val="0"/>
          <c:showVal val="0"/>
          <c:showCatName val="0"/>
          <c:showSerName val="0"/>
          <c:showPercent val="0"/>
          <c:showBubbleSize val="0"/>
        </c:dLbls>
        <c:marker val="1"/>
        <c:smooth val="0"/>
        <c:axId val="602238063"/>
        <c:axId val="640403567"/>
      </c:lineChart>
      <c:dateAx>
        <c:axId val="6022380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03567"/>
        <c:crosses val="autoZero"/>
        <c:auto val="1"/>
        <c:lblOffset val="100"/>
        <c:baseTimeUnit val="months"/>
      </c:dateAx>
      <c:valAx>
        <c:axId val="640403567"/>
        <c:scaling>
          <c:orientation val="minMax"/>
        </c:scaling>
        <c:delete val="1"/>
        <c:axPos val="l"/>
        <c:numFmt formatCode="0%" sourceLinked="0"/>
        <c:majorTickMark val="none"/>
        <c:minorTickMark val="none"/>
        <c:tickLblPos val="nextTo"/>
        <c:crossAx val="60223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Metrics!$O$18</c:f>
              <c:strCache>
                <c:ptCount val="1"/>
                <c:pt idx="0">
                  <c:v>Live E-commerce GMV</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Metrics!$P$17:$S$17</c:f>
              <c:numCache>
                <c:formatCode>General</c:formatCode>
                <c:ptCount val="4"/>
                <c:pt idx="0">
                  <c:v>2017</c:v>
                </c:pt>
                <c:pt idx="1">
                  <c:v>2018</c:v>
                </c:pt>
                <c:pt idx="2">
                  <c:v>2019</c:v>
                </c:pt>
                <c:pt idx="3">
                  <c:v>2020</c:v>
                </c:pt>
              </c:numCache>
            </c:numRef>
          </c:cat>
          <c:val>
            <c:numRef>
              <c:f>Metrics!$P$18:$S$18</c:f>
              <c:numCache>
                <c:formatCode>General</c:formatCode>
                <c:ptCount val="4"/>
                <c:pt idx="0">
                  <c:v>19</c:v>
                </c:pt>
                <c:pt idx="1">
                  <c:v>138</c:v>
                </c:pt>
                <c:pt idx="2">
                  <c:v>434</c:v>
                </c:pt>
                <c:pt idx="3">
                  <c:v>1000</c:v>
                </c:pt>
              </c:numCache>
            </c:numRef>
          </c:val>
          <c:extLst>
            <c:ext xmlns:c16="http://schemas.microsoft.com/office/drawing/2014/chart" uri="{C3380CC4-5D6E-409C-BE32-E72D297353CC}">
              <c16:uniqueId val="{00000000-AF83-994B-8B9C-47BDAEC6E12E}"/>
            </c:ext>
          </c:extLst>
        </c:ser>
        <c:dLbls>
          <c:showLegendKey val="0"/>
          <c:showVal val="0"/>
          <c:showCatName val="0"/>
          <c:showSerName val="0"/>
          <c:showPercent val="0"/>
          <c:showBubbleSize val="0"/>
        </c:dLbls>
        <c:gapWidth val="219"/>
        <c:overlap val="-27"/>
        <c:axId val="211282639"/>
        <c:axId val="211184815"/>
      </c:barChart>
      <c:catAx>
        <c:axId val="2112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4815"/>
        <c:crosses val="autoZero"/>
        <c:auto val="1"/>
        <c:lblAlgn val="ctr"/>
        <c:lblOffset val="100"/>
        <c:noMultiLvlLbl val="0"/>
      </c:catAx>
      <c:valAx>
        <c:axId val="211184815"/>
        <c:scaling>
          <c:orientation val="minMax"/>
        </c:scaling>
        <c:delete val="1"/>
        <c:axPos val="l"/>
        <c:numFmt formatCode="General" sourceLinked="1"/>
        <c:majorTickMark val="none"/>
        <c:minorTickMark val="none"/>
        <c:tickLblPos val="nextTo"/>
        <c:crossAx val="2112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Metrics!$O$24</c:f>
              <c:strCache>
                <c:ptCount val="1"/>
                <c:pt idx="0">
                  <c:v>PDD Monetization Rate (% LTM)</c:v>
                </c:pt>
              </c:strCache>
            </c:strRef>
          </c:tx>
          <c:spPr>
            <a:solidFill>
              <a:schemeClr val="accent5">
                <a:lumMod val="40000"/>
                <a:lumOff val="60000"/>
              </a:schemeClr>
            </a:solidFill>
            <a:ln w="50800">
              <a:solidFill>
                <a:schemeClr val="accent5">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Metrics!$P$23:$X$23</c:f>
              <c:numCache>
                <c:formatCode>mmm\-yy</c:formatCode>
                <c:ptCount val="9"/>
                <c:pt idx="0">
                  <c:v>43252</c:v>
                </c:pt>
                <c:pt idx="1">
                  <c:v>43344</c:v>
                </c:pt>
                <c:pt idx="2">
                  <c:v>43435</c:v>
                </c:pt>
                <c:pt idx="3">
                  <c:v>43525</c:v>
                </c:pt>
                <c:pt idx="4">
                  <c:v>43617</c:v>
                </c:pt>
                <c:pt idx="5">
                  <c:v>43709</c:v>
                </c:pt>
                <c:pt idx="6">
                  <c:v>43800</c:v>
                </c:pt>
                <c:pt idx="7">
                  <c:v>43891</c:v>
                </c:pt>
                <c:pt idx="8">
                  <c:v>43983</c:v>
                </c:pt>
              </c:numCache>
            </c:numRef>
          </c:cat>
          <c:val>
            <c:numRef>
              <c:f>Metrics!$P$24:$X$24</c:f>
              <c:numCache>
                <c:formatCode>0.0%</c:formatCode>
                <c:ptCount val="9"/>
                <c:pt idx="0">
                  <c:v>2.1999999999999999E-2</c:v>
                </c:pt>
                <c:pt idx="1">
                  <c:v>2.5000000000000001E-2</c:v>
                </c:pt>
                <c:pt idx="2">
                  <c:v>2.8000000000000001E-2</c:v>
                </c:pt>
                <c:pt idx="3">
                  <c:v>2.9000000000000001E-2</c:v>
                </c:pt>
                <c:pt idx="4">
                  <c:v>2.9000000000000001E-2</c:v>
                </c:pt>
                <c:pt idx="5">
                  <c:v>0.03</c:v>
                </c:pt>
                <c:pt idx="6">
                  <c:v>0.03</c:v>
                </c:pt>
                <c:pt idx="7">
                  <c:v>2.7999999999999997E-2</c:v>
                </c:pt>
                <c:pt idx="8">
                  <c:v>2.8999999999999998E-2</c:v>
                </c:pt>
              </c:numCache>
            </c:numRef>
          </c:val>
          <c:extLst>
            <c:ext xmlns:c16="http://schemas.microsoft.com/office/drawing/2014/chart" uri="{C3380CC4-5D6E-409C-BE32-E72D297353CC}">
              <c16:uniqueId val="{00000000-7E81-1D42-B4BE-62E1134E2EC4}"/>
            </c:ext>
          </c:extLst>
        </c:ser>
        <c:dLbls>
          <c:showLegendKey val="0"/>
          <c:showVal val="0"/>
          <c:showCatName val="0"/>
          <c:showSerName val="0"/>
          <c:showPercent val="0"/>
          <c:showBubbleSize val="0"/>
        </c:dLbls>
        <c:gapWidth val="219"/>
        <c:overlap val="-27"/>
        <c:axId val="639738671"/>
        <c:axId val="639958607"/>
      </c:barChart>
      <c:dateAx>
        <c:axId val="63973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58607"/>
        <c:crosses val="autoZero"/>
        <c:auto val="1"/>
        <c:lblOffset val="100"/>
        <c:baseTimeUnit val="months"/>
      </c:dateAx>
      <c:valAx>
        <c:axId val="639958607"/>
        <c:scaling>
          <c:orientation val="minMax"/>
        </c:scaling>
        <c:delete val="1"/>
        <c:axPos val="l"/>
        <c:numFmt formatCode="0.0%" sourceLinked="1"/>
        <c:majorTickMark val="none"/>
        <c:minorTickMark val="none"/>
        <c:tickLblPos val="nextTo"/>
        <c:crossAx val="6397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Metrics!$O$39</c:f>
              <c:strCache>
                <c:ptCount val="1"/>
                <c:pt idx="0">
                  <c:v>7 Day Customer Retention Rate (%)</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E168-6B43-80C7-069D691E7BF8}"/>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4-E168-6B43-80C7-069D691E7BF8}"/>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5-E168-6B43-80C7-069D691E7BF8}"/>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3-E168-6B43-80C7-069D691E7BF8}"/>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6-E168-6B43-80C7-069D691E7BF8}"/>
              </c:ext>
            </c:extLst>
          </c:dPt>
          <c:dLbls>
            <c:dLbl>
              <c:idx val="0"/>
              <c:layout>
                <c:manualLayout>
                  <c:x val="-1.5345268542199489E-2"/>
                  <c:y val="-5.586592178770959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68-6B43-80C7-069D691E7B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Metrics!$P$38:$T$38</c:f>
              <c:strCache>
                <c:ptCount val="5"/>
                <c:pt idx="0">
                  <c:v>PDD</c:v>
                </c:pt>
                <c:pt idx="1">
                  <c:v>MOGU</c:v>
                </c:pt>
                <c:pt idx="2">
                  <c:v>Tmall</c:v>
                </c:pt>
                <c:pt idx="3">
                  <c:v>XiaoHongShu</c:v>
                </c:pt>
                <c:pt idx="4">
                  <c:v>Taobao</c:v>
                </c:pt>
              </c:strCache>
            </c:strRef>
          </c:cat>
          <c:val>
            <c:numRef>
              <c:f>Metrics!$P$39:$T$39</c:f>
              <c:numCache>
                <c:formatCode>0.00%</c:formatCode>
                <c:ptCount val="5"/>
                <c:pt idx="0">
                  <c:v>0.77300000000000002</c:v>
                </c:pt>
                <c:pt idx="1">
                  <c:v>0.752</c:v>
                </c:pt>
                <c:pt idx="2">
                  <c:v>0.75</c:v>
                </c:pt>
                <c:pt idx="3">
                  <c:v>0.70899999999999996</c:v>
                </c:pt>
                <c:pt idx="4">
                  <c:v>0.69899999999999995</c:v>
                </c:pt>
              </c:numCache>
            </c:numRef>
          </c:val>
          <c:extLst>
            <c:ext xmlns:c16="http://schemas.microsoft.com/office/drawing/2014/chart" uri="{C3380CC4-5D6E-409C-BE32-E72D297353CC}">
              <c16:uniqueId val="{00000000-E168-6B43-80C7-069D691E7BF8}"/>
            </c:ext>
          </c:extLst>
        </c:ser>
        <c:dLbls>
          <c:showLegendKey val="0"/>
          <c:showVal val="0"/>
          <c:showCatName val="0"/>
          <c:showSerName val="0"/>
          <c:showPercent val="0"/>
          <c:showBubbleSize val="0"/>
        </c:dLbls>
        <c:gapWidth val="182"/>
        <c:axId val="642409679"/>
        <c:axId val="642280239"/>
      </c:barChart>
      <c:catAx>
        <c:axId val="64240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80239"/>
        <c:crosses val="autoZero"/>
        <c:auto val="1"/>
        <c:lblAlgn val="ctr"/>
        <c:lblOffset val="100"/>
        <c:noMultiLvlLbl val="0"/>
      </c:catAx>
      <c:valAx>
        <c:axId val="642280239"/>
        <c:scaling>
          <c:orientation val="minMax"/>
        </c:scaling>
        <c:delete val="1"/>
        <c:axPos val="b"/>
        <c:numFmt formatCode="0.00%" sourceLinked="1"/>
        <c:majorTickMark val="none"/>
        <c:minorTickMark val="none"/>
        <c:tickLblPos val="nextTo"/>
        <c:crossAx val="64240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379A-A04F-93F7-F70B40EFB855}"/>
              </c:ext>
            </c:extLst>
          </c:dPt>
          <c:dPt>
            <c:idx val="1"/>
            <c:bubble3D val="0"/>
            <c:spPr>
              <a:solidFill>
                <a:schemeClr val="bg1">
                  <a:lumMod val="65000"/>
                  <a:alpha val="80338"/>
                </a:schemeClr>
              </a:solidFill>
              <a:ln w="19050">
                <a:solidFill>
                  <a:schemeClr val="lt1"/>
                </a:solidFill>
              </a:ln>
              <a:effectLst/>
            </c:spPr>
            <c:extLst>
              <c:ext xmlns:c16="http://schemas.microsoft.com/office/drawing/2014/chart" uri="{C3380CC4-5D6E-409C-BE32-E72D297353CC}">
                <c16:uniqueId val="{00000004-379A-A04F-93F7-F70B40EFB85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2-379A-A04F-93F7-F70B40EFB855}"/>
              </c:ext>
            </c:extLst>
          </c:dPt>
          <c:dPt>
            <c:idx val="3"/>
            <c:bubble3D val="0"/>
            <c:spPr>
              <a:solidFill>
                <a:schemeClr val="bg1">
                  <a:lumMod val="85000"/>
                  <a:alpha val="80000"/>
                </a:schemeClr>
              </a:solidFill>
              <a:ln w="19050">
                <a:solidFill>
                  <a:schemeClr val="lt1"/>
                </a:solidFill>
              </a:ln>
              <a:effectLst/>
            </c:spPr>
            <c:extLst>
              <c:ext xmlns:c16="http://schemas.microsoft.com/office/drawing/2014/chart" uri="{C3380CC4-5D6E-409C-BE32-E72D297353CC}">
                <c16:uniqueId val="{00000005-379A-A04F-93F7-F70B40EFB855}"/>
              </c:ext>
            </c:extLst>
          </c:dPt>
          <c:dLbls>
            <c:dLbl>
              <c:idx val="0"/>
              <c:layout>
                <c:manualLayout>
                  <c:x val="-0.14179258777567838"/>
                  <c:y val="-1.30341731443564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9A-A04F-93F7-F70B40EFB855}"/>
                </c:ext>
              </c:extLst>
            </c:dLbl>
            <c:dLbl>
              <c:idx val="1"/>
              <c:layout>
                <c:manualLayout>
                  <c:x val="9.6991482897848119E-2"/>
                  <c:y val="-0.15778008237335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9A-A04F-93F7-F70B40EFB855}"/>
                </c:ext>
              </c:extLst>
            </c:dLbl>
            <c:dLbl>
              <c:idx val="2"/>
              <c:layout>
                <c:manualLayout>
                  <c:x val="0.1200495872851383"/>
                  <c:y val="0.11605593390620768"/>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73CF9184-792A-AF47-91BE-33DE04F13DA1}" type="VALUE">
                      <a:rPr lang="en-US" sz="1200" b="1">
                        <a:solidFill>
                          <a:schemeClr val="bg1"/>
                        </a:solidFill>
                      </a:rPr>
                      <a:pPr>
                        <a:defRPr sz="12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79A-A04F-93F7-F70B40EFB855}"/>
                </c:ext>
              </c:extLst>
            </c:dLbl>
            <c:dLbl>
              <c:idx val="3"/>
              <c:layout>
                <c:manualLayout>
                  <c:x val="5.824667082069588E-2"/>
                  <c:y val="0.15209556511097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9A-A04F-93F7-F70B40EFB8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 Analysis'!$O$48:$O$51</c:f>
              <c:strCache>
                <c:ptCount val="4"/>
                <c:pt idx="0">
                  <c:v>Alibaba</c:v>
                </c:pt>
                <c:pt idx="1">
                  <c:v>JD</c:v>
                </c:pt>
                <c:pt idx="2">
                  <c:v>PDD</c:v>
                </c:pt>
                <c:pt idx="3">
                  <c:v>Others</c:v>
                </c:pt>
              </c:strCache>
            </c:strRef>
          </c:cat>
          <c:val>
            <c:numRef>
              <c:f>'Market Analysis'!$P$48:$P$51</c:f>
              <c:numCache>
                <c:formatCode>0.00%</c:formatCode>
                <c:ptCount val="4"/>
                <c:pt idx="0">
                  <c:v>0.50070000000000003</c:v>
                </c:pt>
                <c:pt idx="1">
                  <c:v>0.26500000000000001</c:v>
                </c:pt>
                <c:pt idx="2">
                  <c:v>0.12790000000000001</c:v>
                </c:pt>
                <c:pt idx="3">
                  <c:v>0.10639999999999994</c:v>
                </c:pt>
              </c:numCache>
            </c:numRef>
          </c:val>
          <c:extLst>
            <c:ext xmlns:c16="http://schemas.microsoft.com/office/drawing/2014/chart" uri="{C3380CC4-5D6E-409C-BE32-E72D297353CC}">
              <c16:uniqueId val="{00000000-379A-A04F-93F7-F70B40EFB85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174421825162228E-2"/>
          <c:y val="5.8737879793790942E-2"/>
          <c:w val="0.92965115634967554"/>
          <c:h val="0.69530933671605222"/>
        </c:manualLayout>
      </c:layout>
      <c:barChart>
        <c:barDir val="col"/>
        <c:grouping val="clustered"/>
        <c:varyColors val="0"/>
        <c:ser>
          <c:idx val="0"/>
          <c:order val="0"/>
          <c:tx>
            <c:strRef>
              <c:f>'Market Analysis'!$U$22</c:f>
              <c:strCache>
                <c:ptCount val="1"/>
                <c:pt idx="0">
                  <c:v>PDD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Analysis'!$V$21:$X$21</c:f>
              <c:numCache>
                <c:formatCode>General</c:formatCode>
                <c:ptCount val="3"/>
                <c:pt idx="0">
                  <c:v>2018</c:v>
                </c:pt>
                <c:pt idx="1">
                  <c:v>2019</c:v>
                </c:pt>
                <c:pt idx="2">
                  <c:v>2020</c:v>
                </c:pt>
              </c:numCache>
            </c:numRef>
          </c:cat>
          <c:val>
            <c:numRef>
              <c:f>'Market Analysis'!$V$22:$X$22</c:f>
              <c:numCache>
                <c:formatCode>0.00%</c:formatCode>
                <c:ptCount val="3"/>
                <c:pt idx="0">
                  <c:v>0.97336615460884379</c:v>
                </c:pt>
                <c:pt idx="1">
                  <c:v>0.39346180919200086</c:v>
                </c:pt>
                <c:pt idx="2">
                  <c:v>0.32744338681084539</c:v>
                </c:pt>
              </c:numCache>
            </c:numRef>
          </c:val>
          <c:extLst>
            <c:ext xmlns:c16="http://schemas.microsoft.com/office/drawing/2014/chart" uri="{C3380CC4-5D6E-409C-BE32-E72D297353CC}">
              <c16:uniqueId val="{00000000-EBFF-3B49-B535-665962D1DB50}"/>
            </c:ext>
          </c:extLst>
        </c:ser>
        <c:ser>
          <c:idx val="1"/>
          <c:order val="1"/>
          <c:tx>
            <c:strRef>
              <c:f>'Market Analysis'!$U$23</c:f>
              <c:strCache>
                <c:ptCount val="1"/>
                <c:pt idx="0">
                  <c:v>JD</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Analysis'!$V$21:$X$21</c:f>
              <c:numCache>
                <c:formatCode>General</c:formatCode>
                <c:ptCount val="3"/>
                <c:pt idx="0">
                  <c:v>2018</c:v>
                </c:pt>
                <c:pt idx="1">
                  <c:v>2019</c:v>
                </c:pt>
                <c:pt idx="2">
                  <c:v>2020</c:v>
                </c:pt>
              </c:numCache>
            </c:numRef>
          </c:cat>
          <c:val>
            <c:numRef>
              <c:f>'Market Analysis'!$V$23:$X$23</c:f>
              <c:numCache>
                <c:formatCode>0.00%</c:formatCode>
                <c:ptCount val="3"/>
                <c:pt idx="0">
                  <c:v>0.13142776892777289</c:v>
                </c:pt>
                <c:pt idx="1">
                  <c:v>8.9016710845185934E-2</c:v>
                </c:pt>
                <c:pt idx="2">
                  <c:v>0.12777774069100267</c:v>
                </c:pt>
              </c:numCache>
            </c:numRef>
          </c:val>
          <c:extLst>
            <c:ext xmlns:c16="http://schemas.microsoft.com/office/drawing/2014/chart" uri="{C3380CC4-5D6E-409C-BE32-E72D297353CC}">
              <c16:uniqueId val="{00000001-EBFF-3B49-B535-665962D1DB50}"/>
            </c:ext>
          </c:extLst>
        </c:ser>
        <c:ser>
          <c:idx val="2"/>
          <c:order val="2"/>
          <c:tx>
            <c:strRef>
              <c:f>'Market Analysis'!$U$24</c:f>
              <c:strCache>
                <c:ptCount val="1"/>
                <c:pt idx="0">
                  <c:v>Alibaba</c:v>
                </c:pt>
              </c:strCache>
            </c:strRef>
          </c:tx>
          <c:spPr>
            <a:solidFill>
              <a:schemeClr val="accent5">
                <a:lumMod val="40000"/>
                <a:lumOff val="60000"/>
              </a:schemeClr>
            </a:solidFill>
            <a:ln>
              <a:noFill/>
            </a:ln>
            <a:effectLst/>
          </c:spPr>
          <c:invertIfNegative val="0"/>
          <c:dLbls>
            <c:dLbl>
              <c:idx val="2"/>
              <c:layout>
                <c:manualLayout>
                  <c:x val="0"/>
                  <c:y val="-4.4196425464255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FF-3B49-B535-665962D1DB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Analysis'!$V$21:$X$21</c:f>
              <c:numCache>
                <c:formatCode>General</c:formatCode>
                <c:ptCount val="3"/>
                <c:pt idx="0">
                  <c:v>2018</c:v>
                </c:pt>
                <c:pt idx="1">
                  <c:v>2019</c:v>
                </c:pt>
                <c:pt idx="2">
                  <c:v>2020</c:v>
                </c:pt>
              </c:numCache>
            </c:numRef>
          </c:cat>
          <c:val>
            <c:numRef>
              <c:f>'Market Analysis'!$V$24:$X$24</c:f>
              <c:numCache>
                <c:formatCode>0.00%</c:formatCode>
                <c:ptCount val="3"/>
                <c:pt idx="0">
                  <c:v>0.21484993188104642</c:v>
                </c:pt>
                <c:pt idx="1">
                  <c:v>0.16751616082079523</c:v>
                </c:pt>
                <c:pt idx="2">
                  <c:v>0.14669216785988129</c:v>
                </c:pt>
              </c:numCache>
            </c:numRef>
          </c:val>
          <c:extLst>
            <c:ext xmlns:c16="http://schemas.microsoft.com/office/drawing/2014/chart" uri="{C3380CC4-5D6E-409C-BE32-E72D297353CC}">
              <c16:uniqueId val="{00000002-EBFF-3B49-B535-665962D1DB50}"/>
            </c:ext>
          </c:extLst>
        </c:ser>
        <c:dLbls>
          <c:showLegendKey val="0"/>
          <c:showVal val="0"/>
          <c:showCatName val="0"/>
          <c:showSerName val="0"/>
          <c:showPercent val="0"/>
          <c:showBubbleSize val="0"/>
        </c:dLbls>
        <c:gapWidth val="219"/>
        <c:axId val="521974063"/>
        <c:axId val="521374703"/>
      </c:barChart>
      <c:catAx>
        <c:axId val="5219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74703"/>
        <c:crosses val="autoZero"/>
        <c:auto val="1"/>
        <c:lblAlgn val="ctr"/>
        <c:lblOffset val="100"/>
        <c:noMultiLvlLbl val="0"/>
      </c:catAx>
      <c:valAx>
        <c:axId val="521374703"/>
        <c:scaling>
          <c:orientation val="minMax"/>
        </c:scaling>
        <c:delete val="1"/>
        <c:axPos val="l"/>
        <c:numFmt formatCode="0.00%" sourceLinked="1"/>
        <c:majorTickMark val="none"/>
        <c:minorTickMark val="none"/>
        <c:tickLblPos val="nextTo"/>
        <c:crossAx val="52197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'Market Analysis'!$S$39</c:f>
              <c:strCache>
                <c:ptCount val="1"/>
                <c:pt idx="0">
                  <c:v>PDD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 Analysis'!$T$38:$V$38</c:f>
              <c:strCache>
                <c:ptCount val="3"/>
                <c:pt idx="0">
                  <c:v>2019-09</c:v>
                </c:pt>
                <c:pt idx="1">
                  <c:v>2020-03</c:v>
                </c:pt>
                <c:pt idx="2">
                  <c:v>2020-09</c:v>
                </c:pt>
              </c:strCache>
            </c:strRef>
          </c:cat>
          <c:val>
            <c:numRef>
              <c:f>'Market Analysis'!$T$39:$V$39</c:f>
              <c:numCache>
                <c:formatCode>General</c:formatCode>
                <c:ptCount val="3"/>
                <c:pt idx="0">
                  <c:v>234.2</c:v>
                </c:pt>
                <c:pt idx="1">
                  <c:v>302.89999999999998</c:v>
                </c:pt>
                <c:pt idx="2">
                  <c:v>355</c:v>
                </c:pt>
              </c:numCache>
            </c:numRef>
          </c:val>
          <c:extLst>
            <c:ext xmlns:c16="http://schemas.microsoft.com/office/drawing/2014/chart" uri="{C3380CC4-5D6E-409C-BE32-E72D297353CC}">
              <c16:uniqueId val="{00000000-E005-6845-9B10-BCE034A2DE72}"/>
            </c:ext>
          </c:extLst>
        </c:ser>
        <c:ser>
          <c:idx val="1"/>
          <c:order val="1"/>
          <c:tx>
            <c:strRef>
              <c:f>'Market Analysis'!$S$40</c:f>
              <c:strCache>
                <c:ptCount val="1"/>
                <c:pt idx="0">
                  <c:v>Taobao</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 Analysis'!$T$38:$V$38</c:f>
              <c:strCache>
                <c:ptCount val="3"/>
                <c:pt idx="0">
                  <c:v>2019-09</c:v>
                </c:pt>
                <c:pt idx="1">
                  <c:v>2020-03</c:v>
                </c:pt>
                <c:pt idx="2">
                  <c:v>2020-09</c:v>
                </c:pt>
              </c:strCache>
            </c:strRef>
          </c:cat>
          <c:val>
            <c:numRef>
              <c:f>'Market Analysis'!$T$40:$V$40</c:f>
              <c:numCache>
                <c:formatCode>General</c:formatCode>
                <c:ptCount val="3"/>
                <c:pt idx="0">
                  <c:v>283</c:v>
                </c:pt>
                <c:pt idx="1">
                  <c:v>344.8</c:v>
                </c:pt>
                <c:pt idx="2">
                  <c:v>309.5</c:v>
                </c:pt>
              </c:numCache>
            </c:numRef>
          </c:val>
          <c:extLst>
            <c:ext xmlns:c16="http://schemas.microsoft.com/office/drawing/2014/chart" uri="{C3380CC4-5D6E-409C-BE32-E72D297353CC}">
              <c16:uniqueId val="{00000001-E005-6845-9B10-BCE034A2DE72}"/>
            </c:ext>
          </c:extLst>
        </c:ser>
        <c:ser>
          <c:idx val="2"/>
          <c:order val="2"/>
          <c:tx>
            <c:strRef>
              <c:f>'Market Analysis'!$S$41</c:f>
              <c:strCache>
                <c:ptCount val="1"/>
                <c:pt idx="0">
                  <c:v>JD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 Analysis'!$T$38:$V$38</c:f>
              <c:strCache>
                <c:ptCount val="3"/>
                <c:pt idx="0">
                  <c:v>2019-09</c:v>
                </c:pt>
                <c:pt idx="1">
                  <c:v>2020-03</c:v>
                </c:pt>
                <c:pt idx="2">
                  <c:v>2020-09</c:v>
                </c:pt>
              </c:strCache>
            </c:strRef>
          </c:cat>
          <c:val>
            <c:numRef>
              <c:f>'Market Analysis'!$T$41:$V$41</c:f>
              <c:numCache>
                <c:formatCode>General</c:formatCode>
                <c:ptCount val="3"/>
                <c:pt idx="0">
                  <c:v>109</c:v>
                </c:pt>
                <c:pt idx="1">
                  <c:v>122</c:v>
                </c:pt>
                <c:pt idx="2">
                  <c:v>100.8</c:v>
                </c:pt>
              </c:numCache>
            </c:numRef>
          </c:val>
          <c:extLst>
            <c:ext xmlns:c16="http://schemas.microsoft.com/office/drawing/2014/chart" uri="{C3380CC4-5D6E-409C-BE32-E72D297353CC}">
              <c16:uniqueId val="{00000002-E005-6845-9B10-BCE034A2DE72}"/>
            </c:ext>
          </c:extLst>
        </c:ser>
        <c:dLbls>
          <c:showLegendKey val="0"/>
          <c:showVal val="0"/>
          <c:showCatName val="0"/>
          <c:showSerName val="0"/>
          <c:showPercent val="0"/>
          <c:showBubbleSize val="0"/>
        </c:dLbls>
        <c:gapWidth val="219"/>
        <c:axId val="625201855"/>
        <c:axId val="600730271"/>
      </c:barChart>
      <c:catAx>
        <c:axId val="62520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730271"/>
        <c:crosses val="autoZero"/>
        <c:auto val="1"/>
        <c:lblAlgn val="ctr"/>
        <c:lblOffset val="100"/>
        <c:noMultiLvlLbl val="0"/>
      </c:catAx>
      <c:valAx>
        <c:axId val="600730271"/>
        <c:scaling>
          <c:orientation val="minMax"/>
        </c:scaling>
        <c:delete val="1"/>
        <c:axPos val="l"/>
        <c:numFmt formatCode="General" sourceLinked="1"/>
        <c:majorTickMark val="none"/>
        <c:minorTickMark val="none"/>
        <c:tickLblPos val="nextTo"/>
        <c:crossAx val="62520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220312362698684E-2"/>
          <c:y val="3.4605140361991568E-2"/>
          <c:w val="0.94355937527460265"/>
          <c:h val="0.8604836091072372"/>
        </c:manualLayout>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25400">
                <a:solidFill>
                  <a:schemeClr val="bg1">
                    <a:lumMod val="65000"/>
                  </a:schemeClr>
                </a:solidFill>
              </a:ln>
              <a:effectLst/>
            </c:spPr>
          </c:marker>
          <c:dLbls>
            <c:dLbl>
              <c:idx val="0"/>
              <c:layout>
                <c:manualLayout>
                  <c:x val="-5.9051389264291668E-2"/>
                  <c:y val="6.945131185051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5A-8F4A-B926-0569A92F9094}"/>
                </c:ext>
              </c:extLst>
            </c:dLbl>
            <c:dLbl>
              <c:idx val="1"/>
              <c:layout>
                <c:manualLayout>
                  <c:x val="-5.3916485850005476E-2"/>
                  <c:y val="5.7876093208764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5A-8F4A-B926-0569A92F9094}"/>
                </c:ext>
              </c:extLst>
            </c:dLbl>
            <c:dLbl>
              <c:idx val="2"/>
              <c:layout>
                <c:manualLayout>
                  <c:x val="-6.1618840971434774E-2"/>
                  <c:y val="5.7876093208764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5A-8F4A-B926-0569A92F9094}"/>
                </c:ext>
              </c:extLst>
            </c:dLbl>
            <c:dLbl>
              <c:idx val="3"/>
              <c:layout>
                <c:manualLayout>
                  <c:x val="-5.6483937557148541E-2"/>
                  <c:y val="6.3663702529640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5A-8F4A-B926-0569A92F90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 Analysis'!$W$29:$Z$29</c:f>
              <c:strCache>
                <c:ptCount val="4"/>
                <c:pt idx="0">
                  <c:v>2018 Q2</c:v>
                </c:pt>
                <c:pt idx="1">
                  <c:v>2019 Q2</c:v>
                </c:pt>
                <c:pt idx="2">
                  <c:v>2020 Q2</c:v>
                </c:pt>
                <c:pt idx="3">
                  <c:v>2021 Q2</c:v>
                </c:pt>
              </c:strCache>
            </c:strRef>
          </c:cat>
          <c:val>
            <c:numRef>
              <c:f>'Market Analysis'!$W$30:$Z$30</c:f>
              <c:numCache>
                <c:formatCode>General</c:formatCode>
                <c:ptCount val="4"/>
                <c:pt idx="0">
                  <c:v>1252.46</c:v>
                </c:pt>
                <c:pt idx="1">
                  <c:v>1561.73</c:v>
                </c:pt>
                <c:pt idx="2">
                  <c:v>1955.33</c:v>
                </c:pt>
                <c:pt idx="3">
                  <c:v>2274.2800000000002</c:v>
                </c:pt>
              </c:numCache>
            </c:numRef>
          </c:val>
          <c:smooth val="0"/>
          <c:extLst>
            <c:ext xmlns:c16="http://schemas.microsoft.com/office/drawing/2014/chart" uri="{C3380CC4-5D6E-409C-BE32-E72D297353CC}">
              <c16:uniqueId val="{00000000-CA5A-8F4A-B926-0569A92F9094}"/>
            </c:ext>
          </c:extLst>
        </c:ser>
        <c:dLbls>
          <c:showLegendKey val="0"/>
          <c:showVal val="0"/>
          <c:showCatName val="0"/>
          <c:showSerName val="0"/>
          <c:showPercent val="0"/>
          <c:showBubbleSize val="0"/>
        </c:dLbls>
        <c:marker val="1"/>
        <c:smooth val="0"/>
        <c:axId val="564883807"/>
        <c:axId val="572936447"/>
      </c:lineChart>
      <c:catAx>
        <c:axId val="56488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36447"/>
        <c:crosses val="autoZero"/>
        <c:auto val="1"/>
        <c:lblAlgn val="ctr"/>
        <c:lblOffset val="100"/>
        <c:noMultiLvlLbl val="0"/>
      </c:catAx>
      <c:valAx>
        <c:axId val="572936447"/>
        <c:scaling>
          <c:orientation val="minMax"/>
        </c:scaling>
        <c:delete val="1"/>
        <c:axPos val="l"/>
        <c:numFmt formatCode="General" sourceLinked="1"/>
        <c:majorTickMark val="none"/>
        <c:minorTickMark val="none"/>
        <c:tickLblPos val="nextTo"/>
        <c:crossAx val="56488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6CAE-EE41-8B79-A57F5242C688}"/>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6CAE-EE41-8B79-A57F5242C688}"/>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6-6CAE-EE41-8B79-A57F5242C688}"/>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4-6CAE-EE41-8B79-A57F5242C688}"/>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6CAE-EE41-8B79-A57F5242C688}"/>
              </c:ext>
            </c:extLst>
          </c:dPt>
          <c:dPt>
            <c:idx val="5"/>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6CAE-EE41-8B79-A57F5242C688}"/>
              </c:ext>
            </c:extLst>
          </c:dPt>
          <c:dLbls>
            <c:dLbl>
              <c:idx val="3"/>
              <c:layout>
                <c:manualLayout>
                  <c:x val="3.8153995860849749E-2"/>
                  <c:y val="-0.173846386714526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AE-EE41-8B79-A57F5242C688}"/>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9-6CAE-EE41-8B79-A57F5242C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 Analysis'!$P$34:$U$34</c:f>
              <c:strCache>
                <c:ptCount val="6"/>
                <c:pt idx="0">
                  <c:v>Tier 1</c:v>
                </c:pt>
                <c:pt idx="1">
                  <c:v>New Tier 1</c:v>
                </c:pt>
                <c:pt idx="2">
                  <c:v>Tier 2</c:v>
                </c:pt>
                <c:pt idx="3">
                  <c:v>Tire 3</c:v>
                </c:pt>
                <c:pt idx="4">
                  <c:v>Tier 4</c:v>
                </c:pt>
                <c:pt idx="5">
                  <c:v>Tier 5 and Below</c:v>
                </c:pt>
              </c:strCache>
            </c:strRef>
          </c:cat>
          <c:val>
            <c:numRef>
              <c:f>'Market Analysis'!$P$35:$U$35</c:f>
              <c:numCache>
                <c:formatCode>0.00%</c:formatCode>
                <c:ptCount val="6"/>
                <c:pt idx="0">
                  <c:v>7.4999999999999997E-2</c:v>
                </c:pt>
                <c:pt idx="1">
                  <c:v>0.16300000000000001</c:v>
                </c:pt>
                <c:pt idx="2">
                  <c:v>0.16800000000000001</c:v>
                </c:pt>
                <c:pt idx="3">
                  <c:v>0.22700000000000001</c:v>
                </c:pt>
                <c:pt idx="4">
                  <c:v>0.215</c:v>
                </c:pt>
                <c:pt idx="5">
                  <c:v>0.152</c:v>
                </c:pt>
              </c:numCache>
            </c:numRef>
          </c:val>
          <c:extLst>
            <c:ext xmlns:c16="http://schemas.microsoft.com/office/drawing/2014/chart" uri="{C3380CC4-5D6E-409C-BE32-E72D297353CC}">
              <c16:uniqueId val="{00000000-6CAE-EE41-8B79-A57F5242C68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6056805786088"/>
          <c:y val="5.8855300221012818E-2"/>
          <c:w val="0.84025237167325972"/>
          <c:h val="0.7476173503908381"/>
        </c:manualLayout>
      </c:layout>
      <c:barChart>
        <c:barDir val="col"/>
        <c:grouping val="clustered"/>
        <c:varyColors val="0"/>
        <c:ser>
          <c:idx val="1"/>
          <c:order val="1"/>
          <c:tx>
            <c:strRef>
              <c:f>'Market Analysis'!$Q$38</c:f>
              <c:strCache>
                <c:ptCount val="1"/>
                <c:pt idx="0">
                  <c:v>Loyalty User Rate</c:v>
                </c:pt>
              </c:strCache>
            </c:strRef>
          </c:tx>
          <c:spPr>
            <a:solidFill>
              <a:schemeClr val="bg1">
                <a:lumMod val="75000"/>
              </a:schemeClr>
            </a:solidFill>
            <a:ln>
              <a:noFill/>
            </a:ln>
            <a:effectLst/>
          </c:spPr>
          <c:invertIfNegative val="0"/>
          <c:cat>
            <c:strRef>
              <c:f>'Market Analysis'!$O$39:$O$43</c:f>
              <c:strCache>
                <c:ptCount val="5"/>
                <c:pt idx="0">
                  <c:v>Taobao</c:v>
                </c:pt>
                <c:pt idx="1">
                  <c:v>PDD</c:v>
                </c:pt>
                <c:pt idx="2">
                  <c:v>JD</c:v>
                </c:pt>
                <c:pt idx="3">
                  <c:v>Tmall</c:v>
                </c:pt>
                <c:pt idx="4">
                  <c:v>TikTok (Dou Yin)</c:v>
                </c:pt>
              </c:strCache>
            </c:strRef>
          </c:cat>
          <c:val>
            <c:numRef>
              <c:f>'Market Analysis'!$Q$39:$Q$43</c:f>
              <c:numCache>
                <c:formatCode>0%</c:formatCode>
                <c:ptCount val="5"/>
                <c:pt idx="0">
                  <c:v>0.46300000000000002</c:v>
                </c:pt>
                <c:pt idx="1">
                  <c:v>3.4000000000000002E-2</c:v>
                </c:pt>
                <c:pt idx="2">
                  <c:v>3.5000000000000003E-2</c:v>
                </c:pt>
                <c:pt idx="3">
                  <c:v>0.05</c:v>
                </c:pt>
                <c:pt idx="4">
                  <c:v>0.21199999999999999</c:v>
                </c:pt>
              </c:numCache>
            </c:numRef>
          </c:val>
          <c:extLst>
            <c:ext xmlns:c16="http://schemas.microsoft.com/office/drawing/2014/chart" uri="{C3380CC4-5D6E-409C-BE32-E72D297353CC}">
              <c16:uniqueId val="{00000001-4424-A54F-89E9-3335D6EFB2E0}"/>
            </c:ext>
          </c:extLst>
        </c:ser>
        <c:dLbls>
          <c:showLegendKey val="0"/>
          <c:showVal val="0"/>
          <c:showCatName val="0"/>
          <c:showSerName val="0"/>
          <c:showPercent val="0"/>
          <c:showBubbleSize val="0"/>
        </c:dLbls>
        <c:gapWidth val="150"/>
        <c:overlap val="100"/>
        <c:axId val="642953903"/>
        <c:axId val="642955551"/>
      </c:barChart>
      <c:barChart>
        <c:barDir val="col"/>
        <c:grouping val="clustered"/>
        <c:varyColors val="0"/>
        <c:ser>
          <c:idx val="0"/>
          <c:order val="0"/>
          <c:tx>
            <c:strRef>
              <c:f>'Market Analysis'!$P$38</c:f>
              <c:strCache>
                <c:ptCount val="1"/>
                <c:pt idx="0">
                  <c:v>User Rate </c:v>
                </c:pt>
              </c:strCache>
            </c:strRef>
          </c:tx>
          <c:spPr>
            <a:solidFill>
              <a:schemeClr val="accent5">
                <a:lumMod val="40000"/>
                <a:lumOff val="60000"/>
              </a:schemeClr>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3-4424-A54F-89E9-3335D6EFB2E0}"/>
              </c:ext>
            </c:extLst>
          </c:dPt>
          <c:cat>
            <c:strRef>
              <c:f>'Market Analysis'!$O$39:$O$43</c:f>
              <c:strCache>
                <c:ptCount val="5"/>
                <c:pt idx="0">
                  <c:v>Taobao</c:v>
                </c:pt>
                <c:pt idx="1">
                  <c:v>PDD</c:v>
                </c:pt>
                <c:pt idx="2">
                  <c:v>JD</c:v>
                </c:pt>
                <c:pt idx="3">
                  <c:v>Tmall</c:v>
                </c:pt>
                <c:pt idx="4">
                  <c:v>TikTok (Dou Yin)</c:v>
                </c:pt>
              </c:strCache>
            </c:strRef>
          </c:cat>
          <c:val>
            <c:numRef>
              <c:f>'Market Analysis'!$P$39:$P$43</c:f>
              <c:numCache>
                <c:formatCode>0%</c:formatCode>
                <c:ptCount val="5"/>
                <c:pt idx="0">
                  <c:v>0.68500000000000005</c:v>
                </c:pt>
                <c:pt idx="1">
                  <c:v>0.20899999999999999</c:v>
                </c:pt>
                <c:pt idx="2">
                  <c:v>0.23799999999999999</c:v>
                </c:pt>
                <c:pt idx="3">
                  <c:v>0.32400000000000001</c:v>
                </c:pt>
                <c:pt idx="4">
                  <c:v>0.57799999999999996</c:v>
                </c:pt>
              </c:numCache>
            </c:numRef>
          </c:val>
          <c:extLst>
            <c:ext xmlns:c16="http://schemas.microsoft.com/office/drawing/2014/chart" uri="{C3380CC4-5D6E-409C-BE32-E72D297353CC}">
              <c16:uniqueId val="{00000000-4424-A54F-89E9-3335D6EFB2E0}"/>
            </c:ext>
          </c:extLst>
        </c:ser>
        <c:dLbls>
          <c:showLegendKey val="0"/>
          <c:showVal val="0"/>
          <c:showCatName val="0"/>
          <c:showSerName val="0"/>
          <c:showPercent val="0"/>
          <c:showBubbleSize val="0"/>
        </c:dLbls>
        <c:gapWidth val="500"/>
        <c:overlap val="100"/>
        <c:axId val="523743471"/>
        <c:axId val="625725487"/>
      </c:barChart>
      <c:catAx>
        <c:axId val="6429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55551"/>
        <c:crosses val="autoZero"/>
        <c:auto val="1"/>
        <c:lblAlgn val="ctr"/>
        <c:lblOffset val="100"/>
        <c:noMultiLvlLbl val="0"/>
      </c:catAx>
      <c:valAx>
        <c:axId val="642955551"/>
        <c:scaling>
          <c:orientation val="minMax"/>
          <c:max val="0.8"/>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53903"/>
        <c:crosses val="autoZero"/>
        <c:crossBetween val="between"/>
      </c:valAx>
      <c:valAx>
        <c:axId val="625725487"/>
        <c:scaling>
          <c:orientation val="minMax"/>
        </c:scaling>
        <c:delete val="1"/>
        <c:axPos val="r"/>
        <c:numFmt formatCode="0%" sourceLinked="1"/>
        <c:majorTickMark val="out"/>
        <c:minorTickMark val="none"/>
        <c:tickLblPos val="nextTo"/>
        <c:crossAx val="523743471"/>
        <c:crosses val="max"/>
        <c:crossBetween val="between"/>
      </c:valAx>
      <c:catAx>
        <c:axId val="523743471"/>
        <c:scaling>
          <c:orientation val="minMax"/>
        </c:scaling>
        <c:delete val="1"/>
        <c:axPos val="b"/>
        <c:numFmt formatCode="General" sourceLinked="1"/>
        <c:majorTickMark val="out"/>
        <c:minorTickMark val="none"/>
        <c:tickLblPos val="nextTo"/>
        <c:crossAx val="625725487"/>
        <c:crosses val="autoZero"/>
        <c:auto val="1"/>
        <c:lblAlgn val="ctr"/>
        <c:lblOffset val="100"/>
        <c:noMultiLvlLbl val="0"/>
      </c:catAx>
      <c:spPr>
        <a:noFill/>
        <a:ln>
          <a:noFill/>
        </a:ln>
        <a:effectLst/>
      </c:spPr>
    </c:plotArea>
    <c:legend>
      <c:legendPos val="b"/>
      <c:layout>
        <c:manualLayout>
          <c:xMode val="edge"/>
          <c:yMode val="edge"/>
          <c:x val="0.27996991059433962"/>
          <c:y val="0.9097361074949718"/>
          <c:w val="0.37027090641094113"/>
          <c:h val="8.89170727901356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'Market Analysis'!$R$49</c:f>
              <c:strCache>
                <c:ptCount val="1"/>
                <c:pt idx="0">
                  <c:v>Alibaba</c:v>
                </c:pt>
              </c:strCache>
            </c:strRef>
          </c:tx>
          <c:spPr>
            <a:solidFill>
              <a:schemeClr val="accent5">
                <a:lumMod val="40000"/>
                <a:lumOff val="6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6AB-7644-93B7-35B388BE14A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Analysis'!$S$48:$U$48</c:f>
              <c:numCache>
                <c:formatCode>General</c:formatCode>
                <c:ptCount val="3"/>
                <c:pt idx="0">
                  <c:v>2017</c:v>
                </c:pt>
                <c:pt idx="1">
                  <c:v>2018</c:v>
                </c:pt>
                <c:pt idx="2">
                  <c:v>2019</c:v>
                </c:pt>
              </c:numCache>
            </c:numRef>
          </c:cat>
          <c:val>
            <c:numRef>
              <c:f>'Market Analysis'!$S$49:$U$49</c:f>
              <c:numCache>
                <c:formatCode>0%</c:formatCode>
                <c:ptCount val="3"/>
                <c:pt idx="0">
                  <c:v>0.63</c:v>
                </c:pt>
                <c:pt idx="1">
                  <c:v>0.6</c:v>
                </c:pt>
                <c:pt idx="2">
                  <c:v>0.57999999999999996</c:v>
                </c:pt>
              </c:numCache>
            </c:numRef>
          </c:val>
          <c:extLst>
            <c:ext xmlns:c16="http://schemas.microsoft.com/office/drawing/2014/chart" uri="{C3380CC4-5D6E-409C-BE32-E72D297353CC}">
              <c16:uniqueId val="{00000000-F6AB-7644-93B7-35B388BE14AF}"/>
            </c:ext>
          </c:extLst>
        </c:ser>
        <c:ser>
          <c:idx val="1"/>
          <c:order val="1"/>
          <c:tx>
            <c:strRef>
              <c:f>'Market Analysis'!$R$50</c:f>
              <c:strCache>
                <c:ptCount val="1"/>
                <c:pt idx="0">
                  <c:v>JD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Analysis'!$S$48:$U$48</c:f>
              <c:numCache>
                <c:formatCode>General</c:formatCode>
                <c:ptCount val="3"/>
                <c:pt idx="0">
                  <c:v>2017</c:v>
                </c:pt>
                <c:pt idx="1">
                  <c:v>2018</c:v>
                </c:pt>
                <c:pt idx="2">
                  <c:v>2019</c:v>
                </c:pt>
              </c:numCache>
            </c:numRef>
          </c:cat>
          <c:val>
            <c:numRef>
              <c:f>'Market Analysis'!$S$50:$U$50</c:f>
              <c:numCache>
                <c:formatCode>0%</c:formatCode>
                <c:ptCount val="3"/>
                <c:pt idx="0">
                  <c:v>0.08</c:v>
                </c:pt>
                <c:pt idx="1">
                  <c:v>0.08</c:v>
                </c:pt>
                <c:pt idx="2">
                  <c:v>7.0000000000000007E-2</c:v>
                </c:pt>
              </c:numCache>
            </c:numRef>
          </c:val>
          <c:extLst>
            <c:ext xmlns:c16="http://schemas.microsoft.com/office/drawing/2014/chart" uri="{C3380CC4-5D6E-409C-BE32-E72D297353CC}">
              <c16:uniqueId val="{00000001-F6AB-7644-93B7-35B388BE14AF}"/>
            </c:ext>
          </c:extLst>
        </c:ser>
        <c:ser>
          <c:idx val="2"/>
          <c:order val="2"/>
          <c:tx>
            <c:strRef>
              <c:f>'Market Analysis'!$R$51</c:f>
              <c:strCache>
                <c:ptCount val="1"/>
                <c:pt idx="0">
                  <c:v>PDD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Analysis'!$S$48:$U$48</c:f>
              <c:numCache>
                <c:formatCode>General</c:formatCode>
                <c:ptCount val="3"/>
                <c:pt idx="0">
                  <c:v>2017</c:v>
                </c:pt>
                <c:pt idx="1">
                  <c:v>2018</c:v>
                </c:pt>
                <c:pt idx="2">
                  <c:v>2019</c:v>
                </c:pt>
              </c:numCache>
            </c:numRef>
          </c:cat>
          <c:val>
            <c:numRef>
              <c:f>'Market Analysis'!$S$51:$U$51</c:f>
              <c:numCache>
                <c:formatCode>0%</c:formatCode>
                <c:ptCount val="3"/>
                <c:pt idx="0">
                  <c:v>0.11999999999999997</c:v>
                </c:pt>
                <c:pt idx="1">
                  <c:v>0.21</c:v>
                </c:pt>
                <c:pt idx="2">
                  <c:v>0.31019999999999998</c:v>
                </c:pt>
              </c:numCache>
            </c:numRef>
          </c:val>
          <c:extLst>
            <c:ext xmlns:c16="http://schemas.microsoft.com/office/drawing/2014/chart" uri="{C3380CC4-5D6E-409C-BE32-E72D297353CC}">
              <c16:uniqueId val="{00000002-F6AB-7644-93B7-35B388BE14AF}"/>
            </c:ext>
          </c:extLst>
        </c:ser>
        <c:ser>
          <c:idx val="3"/>
          <c:order val="3"/>
          <c:tx>
            <c:strRef>
              <c:f>'Market Analysis'!$R$52</c:f>
              <c:strCache>
                <c:ptCount val="1"/>
                <c:pt idx="0">
                  <c:v>Others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Analysis'!$S$48:$U$48</c:f>
              <c:numCache>
                <c:formatCode>General</c:formatCode>
                <c:ptCount val="3"/>
                <c:pt idx="0">
                  <c:v>2017</c:v>
                </c:pt>
                <c:pt idx="1">
                  <c:v>2018</c:v>
                </c:pt>
                <c:pt idx="2">
                  <c:v>2019</c:v>
                </c:pt>
              </c:numCache>
            </c:numRef>
          </c:cat>
          <c:val>
            <c:numRef>
              <c:f>'Market Analysis'!$S$52:$U$52</c:f>
              <c:numCache>
                <c:formatCode>0%</c:formatCode>
                <c:ptCount val="3"/>
                <c:pt idx="0">
                  <c:v>0.17</c:v>
                </c:pt>
                <c:pt idx="1">
                  <c:v>0.1100000000000001</c:v>
                </c:pt>
                <c:pt idx="2">
                  <c:v>3.9800000000000058E-2</c:v>
                </c:pt>
              </c:numCache>
            </c:numRef>
          </c:val>
          <c:extLst>
            <c:ext xmlns:c16="http://schemas.microsoft.com/office/drawing/2014/chart" uri="{C3380CC4-5D6E-409C-BE32-E72D297353CC}">
              <c16:uniqueId val="{00000004-F6AB-7644-93B7-35B388BE14AF}"/>
            </c:ext>
          </c:extLst>
        </c:ser>
        <c:dLbls>
          <c:showLegendKey val="0"/>
          <c:showVal val="0"/>
          <c:showCatName val="0"/>
          <c:showSerName val="0"/>
          <c:showPercent val="0"/>
          <c:showBubbleSize val="0"/>
        </c:dLbls>
        <c:gapWidth val="150"/>
        <c:overlap val="100"/>
        <c:axId val="644205487"/>
        <c:axId val="640270719"/>
      </c:barChart>
      <c:catAx>
        <c:axId val="64420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0719"/>
        <c:crosses val="autoZero"/>
        <c:auto val="1"/>
        <c:lblAlgn val="ctr"/>
        <c:lblOffset val="100"/>
        <c:noMultiLvlLbl val="0"/>
      </c:catAx>
      <c:valAx>
        <c:axId val="640270719"/>
        <c:scaling>
          <c:orientation val="minMax"/>
        </c:scaling>
        <c:delete val="1"/>
        <c:axPos val="l"/>
        <c:numFmt formatCode="0%" sourceLinked="1"/>
        <c:majorTickMark val="none"/>
        <c:minorTickMark val="none"/>
        <c:tickLblPos val="nextTo"/>
        <c:crossAx val="644205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'Market Analysis'!$O$57</c:f>
              <c:strCache>
                <c:ptCount val="1"/>
                <c:pt idx="0">
                  <c:v>Livestreaming E-commerce Sales</c:v>
                </c:pt>
              </c:strCache>
            </c:strRef>
          </c:tx>
          <c:spPr>
            <a:ln w="28575" cap="rnd">
              <a:solidFill>
                <a:schemeClr val="bg1">
                  <a:lumMod val="65000"/>
                </a:schemeClr>
              </a:solidFill>
              <a:round/>
            </a:ln>
            <a:effectLst/>
          </c:spPr>
          <c:marker>
            <c:symbol val="circle"/>
            <c:size val="5"/>
            <c:spPr>
              <a:solidFill>
                <a:schemeClr val="bg1">
                  <a:lumMod val="65000"/>
                </a:schemeClr>
              </a:solidFill>
              <a:ln w="25400">
                <a:solidFill>
                  <a:schemeClr val="bg1">
                    <a:lumMod val="65000"/>
                  </a:schemeClr>
                </a:solidFill>
              </a:ln>
              <a:effectLst/>
            </c:spPr>
          </c:marker>
          <c:dLbls>
            <c:dLbl>
              <c:idx val="0"/>
              <c:layout>
                <c:manualLayout>
                  <c:x val="-3.9424982687394063E-2"/>
                  <c:y val="-6.355344266769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8-C94A-8901-AC300C136F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'Market Analysis'!$P$56:$S$56</c:f>
              <c:numCache>
                <c:formatCode>General</c:formatCode>
                <c:ptCount val="4"/>
                <c:pt idx="0">
                  <c:v>2017</c:v>
                </c:pt>
                <c:pt idx="1">
                  <c:v>2018</c:v>
                </c:pt>
                <c:pt idx="2">
                  <c:v>2019</c:v>
                </c:pt>
                <c:pt idx="3">
                  <c:v>2020</c:v>
                </c:pt>
              </c:numCache>
            </c:numRef>
          </c:cat>
          <c:val>
            <c:numRef>
              <c:f>'Market Analysis'!$P$57:$S$57</c:f>
              <c:numCache>
                <c:formatCode>General</c:formatCode>
                <c:ptCount val="4"/>
                <c:pt idx="0">
                  <c:v>2.7</c:v>
                </c:pt>
                <c:pt idx="1">
                  <c:v>18.899999999999999</c:v>
                </c:pt>
                <c:pt idx="2">
                  <c:v>61.9</c:v>
                </c:pt>
                <c:pt idx="3">
                  <c:v>161.97999999999999</c:v>
                </c:pt>
              </c:numCache>
            </c:numRef>
          </c:val>
          <c:smooth val="0"/>
          <c:extLst>
            <c:ext xmlns:c16="http://schemas.microsoft.com/office/drawing/2014/chart" uri="{C3380CC4-5D6E-409C-BE32-E72D297353CC}">
              <c16:uniqueId val="{00000000-3068-C94A-8901-AC300C136FD9}"/>
            </c:ext>
          </c:extLst>
        </c:ser>
        <c:dLbls>
          <c:showLegendKey val="0"/>
          <c:showVal val="0"/>
          <c:showCatName val="0"/>
          <c:showSerName val="0"/>
          <c:showPercent val="0"/>
          <c:showBubbleSize val="0"/>
        </c:dLbls>
        <c:marker val="1"/>
        <c:smooth val="0"/>
        <c:axId val="208030655"/>
        <c:axId val="641620783"/>
      </c:lineChart>
      <c:catAx>
        <c:axId val="20803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20783"/>
        <c:crosses val="autoZero"/>
        <c:auto val="1"/>
        <c:lblAlgn val="ctr"/>
        <c:lblOffset val="100"/>
        <c:noMultiLvlLbl val="0"/>
      </c:catAx>
      <c:valAx>
        <c:axId val="641620783"/>
        <c:scaling>
          <c:orientation val="minMax"/>
        </c:scaling>
        <c:delete val="1"/>
        <c:axPos val="l"/>
        <c:numFmt formatCode="General" sourceLinked="1"/>
        <c:majorTickMark val="none"/>
        <c:minorTickMark val="none"/>
        <c:tickLblPos val="nextTo"/>
        <c:crossAx val="20803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32</xdr:col>
      <xdr:colOff>622217</xdr:colOff>
      <xdr:row>130</xdr:row>
      <xdr:rowOff>77983</xdr:rowOff>
    </xdr:from>
    <xdr:to>
      <xdr:col>36</xdr:col>
      <xdr:colOff>289649</xdr:colOff>
      <xdr:row>143</xdr:row>
      <xdr:rowOff>33420</xdr:rowOff>
    </xdr:to>
    <xdr:graphicFrame macro="">
      <xdr:nvGraphicFramePr>
        <xdr:cNvPr id="4" name="Chart 3">
          <a:extLst>
            <a:ext uri="{FF2B5EF4-FFF2-40B4-BE49-F238E27FC236}">
              <a16:creationId xmlns:a16="http://schemas.microsoft.com/office/drawing/2014/main" id="{E0E8E25B-06DE-5343-A0E4-001FB0EF9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16350</xdr:colOff>
      <xdr:row>1</xdr:row>
      <xdr:rowOff>221116</xdr:rowOff>
    </xdr:from>
    <xdr:to>
      <xdr:col>13</xdr:col>
      <xdr:colOff>42375</xdr:colOff>
      <xdr:row>13</xdr:row>
      <xdr:rowOff>23337</xdr:rowOff>
    </xdr:to>
    <xdr:graphicFrame macro="">
      <xdr:nvGraphicFramePr>
        <xdr:cNvPr id="23" name="Chart 22">
          <a:extLst>
            <a:ext uri="{FF2B5EF4-FFF2-40B4-BE49-F238E27FC236}">
              <a16:creationId xmlns:a16="http://schemas.microsoft.com/office/drawing/2014/main" id="{6B17A4DB-D70D-534F-832C-5754F6507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446841</xdr:colOff>
      <xdr:row>14</xdr:row>
      <xdr:rowOff>75430</xdr:rowOff>
    </xdr:from>
    <xdr:to>
      <xdr:col>6</xdr:col>
      <xdr:colOff>446841</xdr:colOff>
      <xdr:row>26</xdr:row>
      <xdr:rowOff>92364</xdr:rowOff>
    </xdr:to>
    <xdr:graphicFrame macro="">
      <xdr:nvGraphicFramePr>
        <xdr:cNvPr id="15" name="Chart 14">
          <a:extLst>
            <a:ext uri="{FF2B5EF4-FFF2-40B4-BE49-F238E27FC236}">
              <a16:creationId xmlns:a16="http://schemas.microsoft.com/office/drawing/2014/main" id="{24DE62E7-4877-7545-BE80-ADA34D9DD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456066</xdr:colOff>
      <xdr:row>27</xdr:row>
      <xdr:rowOff>85175</xdr:rowOff>
    </xdr:from>
    <xdr:to>
      <xdr:col>6</xdr:col>
      <xdr:colOff>374984</xdr:colOff>
      <xdr:row>38</xdr:row>
      <xdr:rowOff>106557</xdr:rowOff>
    </xdr:to>
    <xdr:graphicFrame macro="">
      <xdr:nvGraphicFramePr>
        <xdr:cNvPr id="18" name="Chart 17">
          <a:extLst>
            <a:ext uri="{FF2B5EF4-FFF2-40B4-BE49-F238E27FC236}">
              <a16:creationId xmlns:a16="http://schemas.microsoft.com/office/drawing/2014/main" id="{2D225707-7D4D-2647-8E30-3430FB0B3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803945</xdr:colOff>
      <xdr:row>1</xdr:row>
      <xdr:rowOff>277394</xdr:rowOff>
    </xdr:from>
    <xdr:to>
      <xdr:col>5</xdr:col>
      <xdr:colOff>734037</xdr:colOff>
      <xdr:row>12</xdr:row>
      <xdr:rowOff>128165</xdr:rowOff>
    </xdr:to>
    <xdr:graphicFrame macro="">
      <xdr:nvGraphicFramePr>
        <xdr:cNvPr id="26" name="Chart 25">
          <a:extLst>
            <a:ext uri="{FF2B5EF4-FFF2-40B4-BE49-F238E27FC236}">
              <a16:creationId xmlns:a16="http://schemas.microsoft.com/office/drawing/2014/main" id="{DEEFB8CA-0DF9-DA4F-A170-FA649510E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319816</xdr:colOff>
      <xdr:row>14</xdr:row>
      <xdr:rowOff>36813</xdr:rowOff>
    </xdr:from>
    <xdr:to>
      <xdr:col>12</xdr:col>
      <xdr:colOff>378297</xdr:colOff>
      <xdr:row>25</xdr:row>
      <xdr:rowOff>175638</xdr:rowOff>
    </xdr:to>
    <xdr:graphicFrame macro="">
      <xdr:nvGraphicFramePr>
        <xdr:cNvPr id="27" name="Chart 26">
          <a:extLst>
            <a:ext uri="{FF2B5EF4-FFF2-40B4-BE49-F238E27FC236}">
              <a16:creationId xmlns:a16="http://schemas.microsoft.com/office/drawing/2014/main" id="{A80D8A25-8BBD-DF43-8BC3-FDD637FF8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27022</xdr:colOff>
      <xdr:row>26</xdr:row>
      <xdr:rowOff>241331</xdr:rowOff>
    </xdr:from>
    <xdr:to>
      <xdr:col>13</xdr:col>
      <xdr:colOff>50325</xdr:colOff>
      <xdr:row>38</xdr:row>
      <xdr:rowOff>53175</xdr:rowOff>
    </xdr:to>
    <xdr:graphicFrame macro="">
      <xdr:nvGraphicFramePr>
        <xdr:cNvPr id="32" name="Chart 31">
          <a:extLst>
            <a:ext uri="{FF2B5EF4-FFF2-40B4-BE49-F238E27FC236}">
              <a16:creationId xmlns:a16="http://schemas.microsoft.com/office/drawing/2014/main" id="{08428BEE-3369-184E-A326-5CD2A1A35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389948</xdr:colOff>
      <xdr:row>39</xdr:row>
      <xdr:rowOff>69041</xdr:rowOff>
    </xdr:from>
    <xdr:to>
      <xdr:col>12</xdr:col>
      <xdr:colOff>401601</xdr:colOff>
      <xdr:row>49</xdr:row>
      <xdr:rowOff>185926</xdr:rowOff>
    </xdr:to>
    <xdr:graphicFrame macro="">
      <xdr:nvGraphicFramePr>
        <xdr:cNvPr id="33" name="Chart 32">
          <a:extLst>
            <a:ext uri="{FF2B5EF4-FFF2-40B4-BE49-F238E27FC236}">
              <a16:creationId xmlns:a16="http://schemas.microsoft.com/office/drawing/2014/main" id="{D302D5DC-B8FC-424D-B361-F325E1222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801181</xdr:colOff>
      <xdr:row>38</xdr:row>
      <xdr:rowOff>256701</xdr:rowOff>
    </xdr:from>
    <xdr:to>
      <xdr:col>6</xdr:col>
      <xdr:colOff>27021</xdr:colOff>
      <xdr:row>49</xdr:row>
      <xdr:rowOff>121595</xdr:rowOff>
    </xdr:to>
    <xdr:graphicFrame macro="">
      <xdr:nvGraphicFramePr>
        <xdr:cNvPr id="37" name="Chart 36">
          <a:extLst>
            <a:ext uri="{FF2B5EF4-FFF2-40B4-BE49-F238E27FC236}">
              <a16:creationId xmlns:a16="http://schemas.microsoft.com/office/drawing/2014/main" id="{54430CD2-6E52-D740-9545-B493EA7A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0.46096</cdr:y>
    </cdr:from>
    <cdr:to>
      <cdr:x>0.2945</cdr:x>
      <cdr:y>0.61131</cdr:y>
    </cdr:to>
    <cdr:sp macro="" textlink="">
      <cdr:nvSpPr>
        <cdr:cNvPr id="2" name="TextBox 1">
          <a:extLst xmlns:a="http://schemas.openxmlformats.org/drawingml/2006/main">
            <a:ext uri="{FF2B5EF4-FFF2-40B4-BE49-F238E27FC236}">
              <a16:creationId xmlns:a16="http://schemas.microsoft.com/office/drawing/2014/main" id="{7175F2D2-CD17-CD4E-8642-160C648717AD}"/>
            </a:ext>
          </a:extLst>
        </cdr:cNvPr>
        <cdr:cNvSpPr txBox="1"/>
      </cdr:nvSpPr>
      <cdr:spPr>
        <a:xfrm xmlns:a="http://schemas.openxmlformats.org/drawingml/2006/main">
          <a:off x="0" y="1907562"/>
          <a:ext cx="1240630" cy="6222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rgbClr val="C00000"/>
              </a:solidFill>
            </a:rPr>
            <a:t>Pinduoduo $</a:t>
          </a:r>
          <a:r>
            <a:rPr lang="en-US" altLang="zh-CN" sz="1100" b="1">
              <a:solidFill>
                <a:srgbClr val="C00000"/>
              </a:solidFill>
            </a:rPr>
            <a:t>2</a:t>
          </a:r>
          <a:endParaRPr lang="en-US" sz="1100" b="1">
            <a:solidFill>
              <a:srgbClr val="C00000"/>
            </a:solidFill>
          </a:endParaRPr>
        </a:p>
      </cdr:txBody>
    </cdr:sp>
  </cdr:relSizeAnchor>
  <cdr:relSizeAnchor xmlns:cdr="http://schemas.openxmlformats.org/drawingml/2006/chartDrawing">
    <cdr:from>
      <cdr:x>0.03146</cdr:x>
      <cdr:y>0.33844</cdr:y>
    </cdr:from>
    <cdr:to>
      <cdr:x>0.25161</cdr:x>
      <cdr:y>0.40506</cdr:y>
    </cdr:to>
    <cdr:sp macro="" textlink="">
      <cdr:nvSpPr>
        <cdr:cNvPr id="3" name="TextBox 2">
          <a:extLst xmlns:a="http://schemas.openxmlformats.org/drawingml/2006/main">
            <a:ext uri="{FF2B5EF4-FFF2-40B4-BE49-F238E27FC236}">
              <a16:creationId xmlns:a16="http://schemas.microsoft.com/office/drawing/2014/main" id="{BFCEB720-9091-6C40-97A3-E074FA512F71}"/>
            </a:ext>
          </a:extLst>
        </cdr:cNvPr>
        <cdr:cNvSpPr txBox="1"/>
      </cdr:nvSpPr>
      <cdr:spPr>
        <a:xfrm xmlns:a="http://schemas.openxmlformats.org/drawingml/2006/main">
          <a:off x="132515" y="1400551"/>
          <a:ext cx="927460" cy="2757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lumMod val="75000"/>
                </a:schemeClr>
              </a:solidFill>
            </a:rPr>
            <a:t>Vipshop</a:t>
          </a:r>
          <a:r>
            <a:rPr lang="en-US" sz="1100" baseline="0">
              <a:solidFill>
                <a:schemeClr val="bg1">
                  <a:lumMod val="75000"/>
                </a:schemeClr>
              </a:solidFill>
            </a:rPr>
            <a:t> $18</a:t>
          </a:r>
          <a:endParaRPr lang="en-US" sz="1100">
            <a:solidFill>
              <a:schemeClr val="bg1">
                <a:lumMod val="75000"/>
              </a:schemeClr>
            </a:solidFill>
          </a:endParaRPr>
        </a:p>
      </cdr:txBody>
    </cdr:sp>
  </cdr:relSizeAnchor>
  <cdr:relSizeAnchor xmlns:cdr="http://schemas.openxmlformats.org/drawingml/2006/chartDrawing">
    <cdr:from>
      <cdr:x>0.22344</cdr:x>
      <cdr:y>0.19938</cdr:y>
    </cdr:from>
    <cdr:to>
      <cdr:x>0.43116</cdr:x>
      <cdr:y>0.25303</cdr:y>
    </cdr:to>
    <cdr:sp macro="" textlink="">
      <cdr:nvSpPr>
        <cdr:cNvPr id="4" name="TextBox 3">
          <a:extLst xmlns:a="http://schemas.openxmlformats.org/drawingml/2006/main">
            <a:ext uri="{FF2B5EF4-FFF2-40B4-BE49-F238E27FC236}">
              <a16:creationId xmlns:a16="http://schemas.microsoft.com/office/drawing/2014/main" id="{B0EB0622-4D05-B245-BFCE-E0E1A919F00E}"/>
            </a:ext>
          </a:extLst>
        </cdr:cNvPr>
        <cdr:cNvSpPr txBox="1"/>
      </cdr:nvSpPr>
      <cdr:spPr>
        <a:xfrm xmlns:a="http://schemas.openxmlformats.org/drawingml/2006/main">
          <a:off x="951249" y="885081"/>
          <a:ext cx="884316" cy="2381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lumMod val="75000"/>
                </a:schemeClr>
              </a:solidFill>
            </a:rPr>
            <a:t>JD.com</a:t>
          </a:r>
          <a:r>
            <a:rPr lang="en-US" sz="1100" baseline="0">
              <a:solidFill>
                <a:schemeClr val="bg1">
                  <a:lumMod val="75000"/>
                </a:schemeClr>
              </a:solidFill>
            </a:rPr>
            <a:t> $39</a:t>
          </a:r>
        </a:p>
        <a:p xmlns:a="http://schemas.openxmlformats.org/drawingml/2006/main">
          <a:endParaRPr lang="en-US" sz="1100"/>
        </a:p>
      </cdr:txBody>
    </cdr:sp>
  </cdr:relSizeAnchor>
  <cdr:relSizeAnchor xmlns:cdr="http://schemas.openxmlformats.org/drawingml/2006/chartDrawing">
    <cdr:from>
      <cdr:x>0.70909</cdr:x>
      <cdr:y>0.24807</cdr:y>
    </cdr:from>
    <cdr:to>
      <cdr:x>1</cdr:x>
      <cdr:y>0.35865</cdr:y>
    </cdr:to>
    <cdr:sp macro="" textlink="">
      <cdr:nvSpPr>
        <cdr:cNvPr id="5" name="TextBox 4">
          <a:extLst xmlns:a="http://schemas.openxmlformats.org/drawingml/2006/main">
            <a:ext uri="{FF2B5EF4-FFF2-40B4-BE49-F238E27FC236}">
              <a16:creationId xmlns:a16="http://schemas.microsoft.com/office/drawing/2014/main" id="{07768523-167C-724F-8EB4-7E0CECDB12D2}"/>
            </a:ext>
          </a:extLst>
        </cdr:cNvPr>
        <cdr:cNvSpPr txBox="1"/>
      </cdr:nvSpPr>
      <cdr:spPr>
        <a:xfrm xmlns:a="http://schemas.openxmlformats.org/drawingml/2006/main">
          <a:off x="2987179" y="1026603"/>
          <a:ext cx="1225515" cy="4576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accent5">
                  <a:lumMod val="60000"/>
                  <a:lumOff val="40000"/>
                </a:schemeClr>
              </a:solidFill>
            </a:rPr>
            <a:t>Alibaba.com $41</a:t>
          </a:r>
        </a:p>
      </cdr:txBody>
    </cdr:sp>
  </cdr:relSizeAnchor>
</c:userShapes>
</file>

<file path=xl/drawings/drawing3.xml><?xml version="1.0" encoding="utf-8"?>
<c:userShapes xmlns:c="http://schemas.openxmlformats.org/drawingml/2006/chart">
  <cdr:relSizeAnchor xmlns:cdr="http://schemas.openxmlformats.org/drawingml/2006/chartDrawing">
    <cdr:from>
      <cdr:x>0.65649</cdr:x>
      <cdr:y>0.28501</cdr:y>
    </cdr:from>
    <cdr:to>
      <cdr:x>0.94475</cdr:x>
      <cdr:y>0.37673</cdr:y>
    </cdr:to>
    <cdr:sp macro="" textlink="">
      <cdr:nvSpPr>
        <cdr:cNvPr id="2" name="TextBox 1">
          <a:extLst xmlns:a="http://schemas.openxmlformats.org/drawingml/2006/main">
            <a:ext uri="{FF2B5EF4-FFF2-40B4-BE49-F238E27FC236}">
              <a16:creationId xmlns:a16="http://schemas.microsoft.com/office/drawing/2014/main" id="{D751D9C0-3046-5548-AE63-CF90E774D270}"/>
            </a:ext>
          </a:extLst>
        </cdr:cNvPr>
        <cdr:cNvSpPr txBox="1"/>
      </cdr:nvSpPr>
      <cdr:spPr>
        <a:xfrm xmlns:a="http://schemas.openxmlformats.org/drawingml/2006/main">
          <a:off x="3276273" y="664814"/>
          <a:ext cx="1438582" cy="2139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accent5">
                  <a:lumMod val="60000"/>
                  <a:lumOff val="40000"/>
                </a:schemeClr>
              </a:solidFill>
            </a:rPr>
            <a:t>Alibaba </a:t>
          </a:r>
          <a:endParaRPr lang="en-US" sz="1100">
            <a:solidFill>
              <a:schemeClr val="accent5">
                <a:lumMod val="60000"/>
                <a:lumOff val="40000"/>
              </a:schemeClr>
            </a:solidFill>
          </a:endParaRPr>
        </a:p>
        <a:p xmlns:a="http://schemas.openxmlformats.org/drawingml/2006/main">
          <a:endParaRPr lang="en-US" sz="1100">
            <a:solidFill>
              <a:schemeClr val="accent5">
                <a:lumMod val="60000"/>
                <a:lumOff val="40000"/>
              </a:schemeClr>
            </a:solidFill>
          </a:endParaRPr>
        </a:p>
      </cdr:txBody>
    </cdr:sp>
  </cdr:relSizeAnchor>
  <cdr:relSizeAnchor xmlns:cdr="http://schemas.openxmlformats.org/drawingml/2006/chartDrawing">
    <cdr:from>
      <cdr:x>0.1564</cdr:x>
      <cdr:y>0.62759</cdr:y>
    </cdr:from>
    <cdr:to>
      <cdr:x>0.45776</cdr:x>
      <cdr:y>0.76298</cdr:y>
    </cdr:to>
    <cdr:sp macro="" textlink="">
      <cdr:nvSpPr>
        <cdr:cNvPr id="3" name="TextBox 2">
          <a:extLst xmlns:a="http://schemas.openxmlformats.org/drawingml/2006/main">
            <a:ext uri="{FF2B5EF4-FFF2-40B4-BE49-F238E27FC236}">
              <a16:creationId xmlns:a16="http://schemas.microsoft.com/office/drawing/2014/main" id="{6E652DF3-C1F2-7646-BE4D-B299AE6D4E1B}"/>
            </a:ext>
          </a:extLst>
        </cdr:cNvPr>
        <cdr:cNvSpPr txBox="1"/>
      </cdr:nvSpPr>
      <cdr:spPr>
        <a:xfrm xmlns:a="http://schemas.openxmlformats.org/drawingml/2006/main">
          <a:off x="780539" y="1463919"/>
          <a:ext cx="1503958" cy="3158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bg1">
                  <a:lumMod val="65000"/>
                </a:schemeClr>
              </a:solidFill>
            </a:rPr>
            <a:t>JD</a:t>
          </a:r>
          <a:endParaRPr lang="en-US" sz="1100" baseline="0">
            <a:solidFill>
              <a:schemeClr val="bg1">
                <a:lumMod val="65000"/>
              </a:schemeClr>
            </a:solidFill>
          </a:endParaRPr>
        </a:p>
      </cdr:txBody>
    </cdr:sp>
  </cdr:relSizeAnchor>
  <cdr:relSizeAnchor xmlns:cdr="http://schemas.openxmlformats.org/drawingml/2006/chartDrawing">
    <cdr:from>
      <cdr:x>0.33252</cdr:x>
      <cdr:y>0.04968</cdr:y>
    </cdr:from>
    <cdr:to>
      <cdr:x>0.45837</cdr:x>
      <cdr:y>0.16089</cdr:y>
    </cdr:to>
    <cdr:sp macro="" textlink="">
      <cdr:nvSpPr>
        <cdr:cNvPr id="4" name="TextBox 3">
          <a:extLst xmlns:a="http://schemas.openxmlformats.org/drawingml/2006/main">
            <a:ext uri="{FF2B5EF4-FFF2-40B4-BE49-F238E27FC236}">
              <a16:creationId xmlns:a16="http://schemas.microsoft.com/office/drawing/2014/main" id="{A55FF1B1-918B-0045-921E-FBC49289F425}"/>
            </a:ext>
          </a:extLst>
        </cdr:cNvPr>
        <cdr:cNvSpPr txBox="1"/>
      </cdr:nvSpPr>
      <cdr:spPr>
        <a:xfrm xmlns:a="http://schemas.openxmlformats.org/drawingml/2006/main">
          <a:off x="1659474" y="115873"/>
          <a:ext cx="628031" cy="2594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bg1">
                  <a:lumMod val="75000"/>
                </a:schemeClr>
              </a:solidFill>
            </a:rPr>
            <a:t>Others</a:t>
          </a:r>
          <a:endParaRPr lang="en-US" sz="1100">
            <a:solidFill>
              <a:schemeClr val="bg1">
                <a:lumMod val="75000"/>
              </a:schemeClr>
            </a:solidFill>
          </a:endParaRPr>
        </a:p>
      </cdr:txBody>
    </cdr:sp>
  </cdr:relSizeAnchor>
  <cdr:relSizeAnchor xmlns:cdr="http://schemas.openxmlformats.org/drawingml/2006/chartDrawing">
    <cdr:from>
      <cdr:x>0.24757</cdr:x>
      <cdr:y>0.24197</cdr:y>
    </cdr:from>
    <cdr:to>
      <cdr:x>0.37203</cdr:x>
      <cdr:y>0.35116</cdr:y>
    </cdr:to>
    <cdr:sp macro="" textlink="">
      <cdr:nvSpPr>
        <cdr:cNvPr id="5" name="TextBox 4">
          <a:extLst xmlns:a="http://schemas.openxmlformats.org/drawingml/2006/main">
            <a:ext uri="{FF2B5EF4-FFF2-40B4-BE49-F238E27FC236}">
              <a16:creationId xmlns:a16="http://schemas.microsoft.com/office/drawing/2014/main" id="{D07D219B-7B2C-4D4F-9B7D-E82623C374CF}"/>
            </a:ext>
          </a:extLst>
        </cdr:cNvPr>
        <cdr:cNvSpPr txBox="1"/>
      </cdr:nvSpPr>
      <cdr:spPr>
        <a:xfrm xmlns:a="http://schemas.openxmlformats.org/drawingml/2006/main">
          <a:off x="1234261" y="588302"/>
          <a:ext cx="620512" cy="2654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rgbClr val="C00000"/>
              </a:solidFill>
            </a:rPr>
            <a:t>PDD </a:t>
          </a:r>
        </a:p>
      </cdr:txBody>
    </cdr:sp>
  </cdr:relSizeAnchor>
  <cdr:relSizeAnchor xmlns:cdr="http://schemas.openxmlformats.org/drawingml/2006/chartDrawing">
    <cdr:from>
      <cdr:x>0.55765</cdr:x>
      <cdr:y>0.40828</cdr:y>
    </cdr:from>
    <cdr:to>
      <cdr:x>0.73061</cdr:x>
      <cdr:y>0.51747</cdr:y>
    </cdr:to>
    <cdr:sp macro="" textlink="">
      <cdr:nvSpPr>
        <cdr:cNvPr id="6" name="TextBox 5">
          <a:extLst xmlns:a="http://schemas.openxmlformats.org/drawingml/2006/main">
            <a:ext uri="{FF2B5EF4-FFF2-40B4-BE49-F238E27FC236}">
              <a16:creationId xmlns:a16="http://schemas.microsoft.com/office/drawing/2014/main" id="{3C76CEA9-34B7-2146-97A0-41EA63138AB7}"/>
            </a:ext>
          </a:extLst>
        </cdr:cNvPr>
        <cdr:cNvSpPr txBox="1"/>
      </cdr:nvSpPr>
      <cdr:spPr>
        <a:xfrm xmlns:a="http://schemas.openxmlformats.org/drawingml/2006/main">
          <a:off x="2549585" y="1119995"/>
          <a:ext cx="790754" cy="2995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b="0"/>
        </a:p>
      </cdr:txBody>
    </cdr:sp>
  </cdr:relSizeAnchor>
  <cdr:relSizeAnchor xmlns:cdr="http://schemas.openxmlformats.org/drawingml/2006/chartDrawing">
    <cdr:from>
      <cdr:x>0.31918</cdr:x>
      <cdr:y>0.60045</cdr:y>
    </cdr:from>
    <cdr:to>
      <cdr:x>0.48166</cdr:x>
      <cdr:y>0.68781</cdr:y>
    </cdr:to>
    <cdr:sp macro="" textlink="">
      <cdr:nvSpPr>
        <cdr:cNvPr id="7" name="TextBox 6">
          <a:extLst xmlns:a="http://schemas.openxmlformats.org/drawingml/2006/main">
            <a:ext uri="{FF2B5EF4-FFF2-40B4-BE49-F238E27FC236}">
              <a16:creationId xmlns:a16="http://schemas.microsoft.com/office/drawing/2014/main" id="{8A3EF736-31CF-6549-8885-29AB8264B392}"/>
            </a:ext>
          </a:extLst>
        </cdr:cNvPr>
        <cdr:cNvSpPr txBox="1"/>
      </cdr:nvSpPr>
      <cdr:spPr>
        <a:xfrm xmlns:a="http://schemas.openxmlformats.org/drawingml/2006/main">
          <a:off x="1459302" y="1647166"/>
          <a:ext cx="742830" cy="2396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0.42582</cdr:x>
      <cdr:y>0.84713</cdr:y>
    </cdr:from>
    <cdr:to>
      <cdr:x>0.5648</cdr:x>
      <cdr:y>0.92975</cdr:y>
    </cdr:to>
    <cdr:sp macro="" textlink="">
      <cdr:nvSpPr>
        <cdr:cNvPr id="2" name="TextBox 1">
          <a:extLst xmlns:a="http://schemas.openxmlformats.org/drawingml/2006/main">
            <a:ext uri="{FF2B5EF4-FFF2-40B4-BE49-F238E27FC236}">
              <a16:creationId xmlns:a16="http://schemas.microsoft.com/office/drawing/2014/main" id="{EEF19232-3422-6F4B-A0B9-2DA5D18F7A28}"/>
            </a:ext>
          </a:extLst>
        </cdr:cNvPr>
        <cdr:cNvSpPr txBox="1"/>
      </cdr:nvSpPr>
      <cdr:spPr>
        <a:xfrm xmlns:a="http://schemas.openxmlformats.org/drawingml/2006/main">
          <a:off x="1763295" y="1870582"/>
          <a:ext cx="575484" cy="182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Tier 3</a:t>
          </a:r>
        </a:p>
      </cdr:txBody>
    </cdr:sp>
  </cdr:relSizeAnchor>
  <cdr:relSizeAnchor xmlns:cdr="http://schemas.openxmlformats.org/drawingml/2006/chartDrawing">
    <cdr:from>
      <cdr:x>0.16408</cdr:x>
      <cdr:y>0.42752</cdr:y>
    </cdr:from>
    <cdr:to>
      <cdr:x>0.30523</cdr:x>
      <cdr:y>0.55896</cdr:y>
    </cdr:to>
    <cdr:sp macro="" textlink="">
      <cdr:nvSpPr>
        <cdr:cNvPr id="3" name="TextBox 2">
          <a:extLst xmlns:a="http://schemas.openxmlformats.org/drawingml/2006/main">
            <a:ext uri="{FF2B5EF4-FFF2-40B4-BE49-F238E27FC236}">
              <a16:creationId xmlns:a16="http://schemas.microsoft.com/office/drawing/2014/main" id="{AD6547D0-F14A-2B41-8D59-FF9221265347}"/>
            </a:ext>
          </a:extLst>
        </cdr:cNvPr>
        <cdr:cNvSpPr txBox="1"/>
      </cdr:nvSpPr>
      <cdr:spPr>
        <a:xfrm xmlns:a="http://schemas.openxmlformats.org/drawingml/2006/main">
          <a:off x="685729" y="1035503"/>
          <a:ext cx="589884" cy="3183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Tier 4</a:t>
          </a:r>
        </a:p>
      </cdr:txBody>
    </cdr:sp>
  </cdr:relSizeAnchor>
  <cdr:relSizeAnchor xmlns:cdr="http://schemas.openxmlformats.org/drawingml/2006/chartDrawing">
    <cdr:from>
      <cdr:x>0.71667</cdr:x>
      <cdr:y>0.53842</cdr:y>
    </cdr:from>
    <cdr:to>
      <cdr:x>0.85565</cdr:x>
      <cdr:y>0.65483</cdr:y>
    </cdr:to>
    <cdr:sp macro="" textlink="">
      <cdr:nvSpPr>
        <cdr:cNvPr id="4" name="TextBox 3">
          <a:extLst xmlns:a="http://schemas.openxmlformats.org/drawingml/2006/main">
            <a:ext uri="{FF2B5EF4-FFF2-40B4-BE49-F238E27FC236}">
              <a16:creationId xmlns:a16="http://schemas.microsoft.com/office/drawing/2014/main" id="{603F41B0-4C9F-6B4B-9CF4-0EA970F54CBA}"/>
            </a:ext>
          </a:extLst>
        </cdr:cNvPr>
        <cdr:cNvSpPr txBox="1"/>
      </cdr:nvSpPr>
      <cdr:spPr>
        <a:xfrm xmlns:a="http://schemas.openxmlformats.org/drawingml/2006/main">
          <a:off x="2995141" y="1304113"/>
          <a:ext cx="580809" cy="2819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0"/>
            <a:t>Tier 2</a:t>
          </a:r>
        </a:p>
      </cdr:txBody>
    </cdr:sp>
  </cdr:relSizeAnchor>
  <cdr:relSizeAnchor xmlns:cdr="http://schemas.openxmlformats.org/drawingml/2006/chartDrawing">
    <cdr:from>
      <cdr:x>0.68621</cdr:x>
      <cdr:y>0.21872</cdr:y>
    </cdr:from>
    <cdr:to>
      <cdr:x>0.88381</cdr:x>
      <cdr:y>0.32763</cdr:y>
    </cdr:to>
    <cdr:sp macro="" textlink="">
      <cdr:nvSpPr>
        <cdr:cNvPr id="5" name="TextBox 4">
          <a:extLst xmlns:a="http://schemas.openxmlformats.org/drawingml/2006/main">
            <a:ext uri="{FF2B5EF4-FFF2-40B4-BE49-F238E27FC236}">
              <a16:creationId xmlns:a16="http://schemas.microsoft.com/office/drawing/2014/main" id="{60FEBECD-8F26-784A-8D7D-1CC86CA2EB2F}"/>
            </a:ext>
          </a:extLst>
        </cdr:cNvPr>
        <cdr:cNvSpPr txBox="1"/>
      </cdr:nvSpPr>
      <cdr:spPr>
        <a:xfrm xmlns:a="http://schemas.openxmlformats.org/drawingml/2006/main">
          <a:off x="2867812" y="529775"/>
          <a:ext cx="825839" cy="263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New Tier 1</a:t>
          </a:r>
        </a:p>
      </cdr:txBody>
    </cdr:sp>
  </cdr:relSizeAnchor>
  <cdr:relSizeAnchor xmlns:cdr="http://schemas.openxmlformats.org/drawingml/2006/chartDrawing">
    <cdr:from>
      <cdr:x>0.18454</cdr:x>
      <cdr:y>0.10132</cdr:y>
    </cdr:from>
    <cdr:to>
      <cdr:x>0.44729</cdr:x>
      <cdr:y>0.21023</cdr:y>
    </cdr:to>
    <cdr:sp macro="" textlink="">
      <cdr:nvSpPr>
        <cdr:cNvPr id="6" name="TextBox 5">
          <a:extLst xmlns:a="http://schemas.openxmlformats.org/drawingml/2006/main">
            <a:ext uri="{FF2B5EF4-FFF2-40B4-BE49-F238E27FC236}">
              <a16:creationId xmlns:a16="http://schemas.microsoft.com/office/drawing/2014/main" id="{E7795B3B-CC79-5046-8737-B567CBCE5F02}"/>
            </a:ext>
          </a:extLst>
        </cdr:cNvPr>
        <cdr:cNvSpPr txBox="1"/>
      </cdr:nvSpPr>
      <cdr:spPr>
        <a:xfrm xmlns:a="http://schemas.openxmlformats.org/drawingml/2006/main">
          <a:off x="764156" y="223735"/>
          <a:ext cx="1088024" cy="240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Tier 5 and Below</a:t>
          </a:r>
        </a:p>
      </cdr:txBody>
    </cdr:sp>
  </cdr:relSizeAnchor>
  <cdr:relSizeAnchor xmlns:cdr="http://schemas.openxmlformats.org/drawingml/2006/chartDrawing">
    <cdr:from>
      <cdr:x>0.52419</cdr:x>
      <cdr:y>0.03017</cdr:y>
    </cdr:from>
    <cdr:to>
      <cdr:x>0.67535</cdr:x>
      <cdr:y>0.13287</cdr:y>
    </cdr:to>
    <cdr:sp macro="" textlink="">
      <cdr:nvSpPr>
        <cdr:cNvPr id="7" name="TextBox 6">
          <a:extLst xmlns:a="http://schemas.openxmlformats.org/drawingml/2006/main">
            <a:ext uri="{FF2B5EF4-FFF2-40B4-BE49-F238E27FC236}">
              <a16:creationId xmlns:a16="http://schemas.microsoft.com/office/drawing/2014/main" id="{EC8D04AC-308F-D745-80D5-B73A599FC4D0}"/>
            </a:ext>
          </a:extLst>
        </cdr:cNvPr>
        <cdr:cNvSpPr txBox="1"/>
      </cdr:nvSpPr>
      <cdr:spPr>
        <a:xfrm xmlns:a="http://schemas.openxmlformats.org/drawingml/2006/main">
          <a:off x="2190711" y="73070"/>
          <a:ext cx="631720" cy="2487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Tier 1</a:t>
          </a:r>
        </a:p>
      </cdr:txBody>
    </cdr:sp>
  </cdr:relSizeAnchor>
</c:userShapes>
</file>

<file path=xl/drawings/drawing5.xml><?xml version="1.0" encoding="utf-8"?>
<xdr:wsDr xmlns:xdr="http://schemas.openxmlformats.org/drawingml/2006/spreadsheetDrawing" xmlns:a="http://schemas.openxmlformats.org/drawingml/2006/main">
  <xdr:twoCellAnchor>
    <xdr:from>
      <xdr:col>32</xdr:col>
      <xdr:colOff>622217</xdr:colOff>
      <xdr:row>130</xdr:row>
      <xdr:rowOff>77983</xdr:rowOff>
    </xdr:from>
    <xdr:to>
      <xdr:col>36</xdr:col>
      <xdr:colOff>289649</xdr:colOff>
      <xdr:row>143</xdr:row>
      <xdr:rowOff>33420</xdr:rowOff>
    </xdr:to>
    <xdr:graphicFrame macro="">
      <xdr:nvGraphicFramePr>
        <xdr:cNvPr id="2" name="Chart 1">
          <a:extLst>
            <a:ext uri="{FF2B5EF4-FFF2-40B4-BE49-F238E27FC236}">
              <a16:creationId xmlns:a16="http://schemas.microsoft.com/office/drawing/2014/main" id="{4159695B-3B1C-814A-9CFD-A19600449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35978</xdr:colOff>
      <xdr:row>13</xdr:row>
      <xdr:rowOff>152400</xdr:rowOff>
    </xdr:from>
    <xdr:to>
      <xdr:col>12</xdr:col>
      <xdr:colOff>822947</xdr:colOff>
      <xdr:row>34</xdr:row>
      <xdr:rowOff>189291</xdr:rowOff>
    </xdr:to>
    <xdr:graphicFrame macro="">
      <xdr:nvGraphicFramePr>
        <xdr:cNvPr id="5" name="Chart 4">
          <a:extLst>
            <a:ext uri="{FF2B5EF4-FFF2-40B4-BE49-F238E27FC236}">
              <a16:creationId xmlns:a16="http://schemas.microsoft.com/office/drawing/2014/main" id="{0BFE5743-E3AC-1F4A-85D2-A0CCD562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39</xdr:row>
      <xdr:rowOff>73892</xdr:rowOff>
    </xdr:from>
    <xdr:to>
      <xdr:col>12</xdr:col>
      <xdr:colOff>812800</xdr:colOff>
      <xdr:row>50</xdr:row>
      <xdr:rowOff>25400</xdr:rowOff>
    </xdr:to>
    <xdr:graphicFrame macro="">
      <xdr:nvGraphicFramePr>
        <xdr:cNvPr id="6" name="Chart 5">
          <a:extLst>
            <a:ext uri="{FF2B5EF4-FFF2-40B4-BE49-F238E27FC236}">
              <a16:creationId xmlns:a16="http://schemas.microsoft.com/office/drawing/2014/main" id="{9F189F71-AE2C-A64D-81F4-1C6C3D06E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792867</xdr:colOff>
      <xdr:row>14</xdr:row>
      <xdr:rowOff>28831</xdr:rowOff>
    </xdr:from>
    <xdr:to>
      <xdr:col>6</xdr:col>
      <xdr:colOff>32151</xdr:colOff>
      <xdr:row>25</xdr:row>
      <xdr:rowOff>177800</xdr:rowOff>
    </xdr:to>
    <xdr:graphicFrame macro="">
      <xdr:nvGraphicFramePr>
        <xdr:cNvPr id="9" name="Chart 8">
          <a:extLst>
            <a:ext uri="{FF2B5EF4-FFF2-40B4-BE49-F238E27FC236}">
              <a16:creationId xmlns:a16="http://schemas.microsoft.com/office/drawing/2014/main" id="{3AD9C687-A8A4-2C49-8D2E-24E7C4297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818221</xdr:colOff>
      <xdr:row>26</xdr:row>
      <xdr:rowOff>235929</xdr:rowOff>
    </xdr:from>
    <xdr:to>
      <xdr:col>6</xdr:col>
      <xdr:colOff>10039</xdr:colOff>
      <xdr:row>38</xdr:row>
      <xdr:rowOff>10039</xdr:rowOff>
    </xdr:to>
    <xdr:graphicFrame macro="">
      <xdr:nvGraphicFramePr>
        <xdr:cNvPr id="12" name="Chart 11">
          <a:extLst>
            <a:ext uri="{FF2B5EF4-FFF2-40B4-BE49-F238E27FC236}">
              <a16:creationId xmlns:a16="http://schemas.microsoft.com/office/drawing/2014/main" id="{0E91151C-B4DA-4D48-A0ED-105A510D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819150</xdr:colOff>
      <xdr:row>39</xdr:row>
      <xdr:rowOff>38100</xdr:rowOff>
    </xdr:from>
    <xdr:to>
      <xdr:col>6</xdr:col>
      <xdr:colOff>25400</xdr:colOff>
      <xdr:row>49</xdr:row>
      <xdr:rowOff>152400</xdr:rowOff>
    </xdr:to>
    <xdr:graphicFrame macro="">
      <xdr:nvGraphicFramePr>
        <xdr:cNvPr id="13" name="Chart 12">
          <a:extLst>
            <a:ext uri="{FF2B5EF4-FFF2-40B4-BE49-F238E27FC236}">
              <a16:creationId xmlns:a16="http://schemas.microsoft.com/office/drawing/2014/main" id="{3D6B6A10-1B23-D649-86C5-3591DC18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6350</xdr:colOff>
      <xdr:row>2</xdr:row>
      <xdr:rowOff>12700</xdr:rowOff>
    </xdr:from>
    <xdr:to>
      <xdr:col>6</xdr:col>
      <xdr:colOff>12700</xdr:colOff>
      <xdr:row>12</xdr:row>
      <xdr:rowOff>190500</xdr:rowOff>
    </xdr:to>
    <xdr:graphicFrame macro="">
      <xdr:nvGraphicFramePr>
        <xdr:cNvPr id="14" name="Chart 13">
          <a:extLst>
            <a:ext uri="{FF2B5EF4-FFF2-40B4-BE49-F238E27FC236}">
              <a16:creationId xmlns:a16="http://schemas.microsoft.com/office/drawing/2014/main" id="{3C0B5869-03E4-6B40-B60D-734D40B4E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xdr:colOff>
      <xdr:row>2</xdr:row>
      <xdr:rowOff>0</xdr:rowOff>
    </xdr:from>
    <xdr:to>
      <xdr:col>13</xdr:col>
      <xdr:colOff>25400</xdr:colOff>
      <xdr:row>12</xdr:row>
      <xdr:rowOff>190500</xdr:rowOff>
    </xdr:to>
    <xdr:graphicFrame macro="">
      <xdr:nvGraphicFramePr>
        <xdr:cNvPr id="18" name="Chart 17">
          <a:extLst>
            <a:ext uri="{FF2B5EF4-FFF2-40B4-BE49-F238E27FC236}">
              <a16:creationId xmlns:a16="http://schemas.microsoft.com/office/drawing/2014/main" id="{8D30FC1D-CD8E-D647-BF29-D6C56A15D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0.46096</cdr:y>
    </cdr:from>
    <cdr:to>
      <cdr:x>0.2945</cdr:x>
      <cdr:y>0.61131</cdr:y>
    </cdr:to>
    <cdr:sp macro="" textlink="">
      <cdr:nvSpPr>
        <cdr:cNvPr id="2" name="TextBox 1">
          <a:extLst xmlns:a="http://schemas.openxmlformats.org/drawingml/2006/main">
            <a:ext uri="{FF2B5EF4-FFF2-40B4-BE49-F238E27FC236}">
              <a16:creationId xmlns:a16="http://schemas.microsoft.com/office/drawing/2014/main" id="{7175F2D2-CD17-CD4E-8642-160C648717AD}"/>
            </a:ext>
          </a:extLst>
        </cdr:cNvPr>
        <cdr:cNvSpPr txBox="1"/>
      </cdr:nvSpPr>
      <cdr:spPr>
        <a:xfrm xmlns:a="http://schemas.openxmlformats.org/drawingml/2006/main">
          <a:off x="0" y="1907562"/>
          <a:ext cx="1240630" cy="6222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rgbClr val="C00000"/>
              </a:solidFill>
            </a:rPr>
            <a:t>Pinduoduo $</a:t>
          </a:r>
          <a:r>
            <a:rPr lang="en-US" altLang="zh-CN" sz="1100" b="1">
              <a:solidFill>
                <a:srgbClr val="C00000"/>
              </a:solidFill>
            </a:rPr>
            <a:t>2</a:t>
          </a:r>
          <a:endParaRPr lang="en-US" sz="1100" b="1">
            <a:solidFill>
              <a:srgbClr val="C00000"/>
            </a:solidFill>
          </a:endParaRPr>
        </a:p>
      </cdr:txBody>
    </cdr:sp>
  </cdr:relSizeAnchor>
  <cdr:relSizeAnchor xmlns:cdr="http://schemas.openxmlformats.org/drawingml/2006/chartDrawing">
    <cdr:from>
      <cdr:x>0.03146</cdr:x>
      <cdr:y>0.33844</cdr:y>
    </cdr:from>
    <cdr:to>
      <cdr:x>0.25161</cdr:x>
      <cdr:y>0.40506</cdr:y>
    </cdr:to>
    <cdr:sp macro="" textlink="">
      <cdr:nvSpPr>
        <cdr:cNvPr id="3" name="TextBox 2">
          <a:extLst xmlns:a="http://schemas.openxmlformats.org/drawingml/2006/main">
            <a:ext uri="{FF2B5EF4-FFF2-40B4-BE49-F238E27FC236}">
              <a16:creationId xmlns:a16="http://schemas.microsoft.com/office/drawing/2014/main" id="{BFCEB720-9091-6C40-97A3-E074FA512F71}"/>
            </a:ext>
          </a:extLst>
        </cdr:cNvPr>
        <cdr:cNvSpPr txBox="1"/>
      </cdr:nvSpPr>
      <cdr:spPr>
        <a:xfrm xmlns:a="http://schemas.openxmlformats.org/drawingml/2006/main">
          <a:off x="132515" y="1400551"/>
          <a:ext cx="927460" cy="2757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lumMod val="75000"/>
                </a:schemeClr>
              </a:solidFill>
            </a:rPr>
            <a:t>Vipshop</a:t>
          </a:r>
          <a:r>
            <a:rPr lang="en-US" sz="1100" baseline="0">
              <a:solidFill>
                <a:schemeClr val="bg1">
                  <a:lumMod val="75000"/>
                </a:schemeClr>
              </a:solidFill>
            </a:rPr>
            <a:t> $18</a:t>
          </a:r>
          <a:endParaRPr lang="en-US" sz="1100">
            <a:solidFill>
              <a:schemeClr val="bg1">
                <a:lumMod val="75000"/>
              </a:schemeClr>
            </a:solidFill>
          </a:endParaRPr>
        </a:p>
      </cdr:txBody>
    </cdr:sp>
  </cdr:relSizeAnchor>
  <cdr:relSizeAnchor xmlns:cdr="http://schemas.openxmlformats.org/drawingml/2006/chartDrawing">
    <cdr:from>
      <cdr:x>0.22344</cdr:x>
      <cdr:y>0.19938</cdr:y>
    </cdr:from>
    <cdr:to>
      <cdr:x>0.43116</cdr:x>
      <cdr:y>0.25303</cdr:y>
    </cdr:to>
    <cdr:sp macro="" textlink="">
      <cdr:nvSpPr>
        <cdr:cNvPr id="4" name="TextBox 3">
          <a:extLst xmlns:a="http://schemas.openxmlformats.org/drawingml/2006/main">
            <a:ext uri="{FF2B5EF4-FFF2-40B4-BE49-F238E27FC236}">
              <a16:creationId xmlns:a16="http://schemas.microsoft.com/office/drawing/2014/main" id="{B0EB0622-4D05-B245-BFCE-E0E1A919F00E}"/>
            </a:ext>
          </a:extLst>
        </cdr:cNvPr>
        <cdr:cNvSpPr txBox="1"/>
      </cdr:nvSpPr>
      <cdr:spPr>
        <a:xfrm xmlns:a="http://schemas.openxmlformats.org/drawingml/2006/main">
          <a:off x="951249" y="885081"/>
          <a:ext cx="884316" cy="2381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lumMod val="75000"/>
                </a:schemeClr>
              </a:solidFill>
            </a:rPr>
            <a:t>JD.com</a:t>
          </a:r>
          <a:r>
            <a:rPr lang="en-US" sz="1100" baseline="0">
              <a:solidFill>
                <a:schemeClr val="bg1">
                  <a:lumMod val="75000"/>
                </a:schemeClr>
              </a:solidFill>
            </a:rPr>
            <a:t> $39</a:t>
          </a:r>
        </a:p>
        <a:p xmlns:a="http://schemas.openxmlformats.org/drawingml/2006/main">
          <a:endParaRPr lang="en-US" sz="1100"/>
        </a:p>
      </cdr:txBody>
    </cdr:sp>
  </cdr:relSizeAnchor>
  <cdr:relSizeAnchor xmlns:cdr="http://schemas.openxmlformats.org/drawingml/2006/chartDrawing">
    <cdr:from>
      <cdr:x>0.70909</cdr:x>
      <cdr:y>0.24807</cdr:y>
    </cdr:from>
    <cdr:to>
      <cdr:x>1</cdr:x>
      <cdr:y>0.35865</cdr:y>
    </cdr:to>
    <cdr:sp macro="" textlink="">
      <cdr:nvSpPr>
        <cdr:cNvPr id="5" name="TextBox 4">
          <a:extLst xmlns:a="http://schemas.openxmlformats.org/drawingml/2006/main">
            <a:ext uri="{FF2B5EF4-FFF2-40B4-BE49-F238E27FC236}">
              <a16:creationId xmlns:a16="http://schemas.microsoft.com/office/drawing/2014/main" id="{07768523-167C-724F-8EB4-7E0CECDB12D2}"/>
            </a:ext>
          </a:extLst>
        </cdr:cNvPr>
        <cdr:cNvSpPr txBox="1"/>
      </cdr:nvSpPr>
      <cdr:spPr>
        <a:xfrm xmlns:a="http://schemas.openxmlformats.org/drawingml/2006/main">
          <a:off x="2987179" y="1026603"/>
          <a:ext cx="1225515" cy="4576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accent5">
                  <a:lumMod val="60000"/>
                  <a:lumOff val="40000"/>
                </a:schemeClr>
              </a:solidFill>
            </a:rPr>
            <a:t>Alibaba.com $41</a:t>
          </a:r>
        </a:p>
      </cdr:txBody>
    </cdr:sp>
  </cdr:relSizeAnchor>
</c:userShapes>
</file>

<file path=xl/drawings/drawing7.xml><?xml version="1.0" encoding="utf-8"?>
<c:userShapes xmlns:c="http://schemas.openxmlformats.org/drawingml/2006/chart">
  <cdr:relSizeAnchor xmlns:cdr="http://schemas.openxmlformats.org/drawingml/2006/chartDrawing">
    <cdr:from>
      <cdr:x>0.87906</cdr:x>
      <cdr:y>0.06825</cdr:y>
    </cdr:from>
    <cdr:to>
      <cdr:x>0.98426</cdr:x>
      <cdr:y>0.13833</cdr:y>
    </cdr:to>
    <cdr:sp macro="" textlink="">
      <cdr:nvSpPr>
        <cdr:cNvPr id="2" name="TextBox 1">
          <a:extLst xmlns:a="http://schemas.openxmlformats.org/drawingml/2006/main">
            <a:ext uri="{FF2B5EF4-FFF2-40B4-BE49-F238E27FC236}">
              <a16:creationId xmlns:a16="http://schemas.microsoft.com/office/drawing/2014/main" id="{4549C8AF-0864-2D41-B504-F3158CBC13AD}"/>
            </a:ext>
          </a:extLst>
        </cdr:cNvPr>
        <cdr:cNvSpPr txBox="1"/>
      </cdr:nvSpPr>
      <cdr:spPr>
        <a:xfrm xmlns:a="http://schemas.openxmlformats.org/drawingml/2006/main">
          <a:off x="4320122" y="315850"/>
          <a:ext cx="516983" cy="324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rgbClr val="C00000"/>
              </a:solidFill>
            </a:rPr>
            <a:t>PDD</a:t>
          </a:r>
        </a:p>
      </cdr:txBody>
    </cdr:sp>
  </cdr:relSizeAnchor>
  <cdr:relSizeAnchor xmlns:cdr="http://schemas.openxmlformats.org/drawingml/2006/chartDrawing">
    <cdr:from>
      <cdr:x>0.8558</cdr:x>
      <cdr:y>0.16168</cdr:y>
    </cdr:from>
    <cdr:to>
      <cdr:x>0.99621</cdr:x>
      <cdr:y>0.22767</cdr:y>
    </cdr:to>
    <cdr:sp macro="" textlink="">
      <cdr:nvSpPr>
        <cdr:cNvPr id="3" name="TextBox 2">
          <a:extLst xmlns:a="http://schemas.openxmlformats.org/drawingml/2006/main">
            <a:ext uri="{FF2B5EF4-FFF2-40B4-BE49-F238E27FC236}">
              <a16:creationId xmlns:a16="http://schemas.microsoft.com/office/drawing/2014/main" id="{CF72EF50-2D27-284A-8C24-0485F7A665A5}"/>
            </a:ext>
          </a:extLst>
        </cdr:cNvPr>
        <cdr:cNvSpPr txBox="1"/>
      </cdr:nvSpPr>
      <cdr:spPr>
        <a:xfrm xmlns:a="http://schemas.openxmlformats.org/drawingml/2006/main">
          <a:off x="4205821" y="748243"/>
          <a:ext cx="690027" cy="3053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a:solidFill>
                <a:schemeClr val="accent5">
                  <a:lumMod val="60000"/>
                  <a:lumOff val="40000"/>
                </a:schemeClr>
              </a:solidFill>
            </a:rPr>
            <a:t>Alibaba</a:t>
          </a:r>
        </a:p>
      </cdr:txBody>
    </cdr:sp>
  </cdr:relSizeAnchor>
  <cdr:relSizeAnchor xmlns:cdr="http://schemas.openxmlformats.org/drawingml/2006/chartDrawing">
    <cdr:from>
      <cdr:x>0.90232</cdr:x>
      <cdr:y>0.40468</cdr:y>
    </cdr:from>
    <cdr:to>
      <cdr:x>1</cdr:x>
      <cdr:y>0.45141</cdr:y>
    </cdr:to>
    <cdr:sp macro="" textlink="">
      <cdr:nvSpPr>
        <cdr:cNvPr id="4" name="TextBox 3">
          <a:extLst xmlns:a="http://schemas.openxmlformats.org/drawingml/2006/main">
            <a:ext uri="{FF2B5EF4-FFF2-40B4-BE49-F238E27FC236}">
              <a16:creationId xmlns:a16="http://schemas.microsoft.com/office/drawing/2014/main" id="{AFFF9561-197D-8C48-952B-7F803B475100}"/>
            </a:ext>
          </a:extLst>
        </cdr:cNvPr>
        <cdr:cNvSpPr txBox="1"/>
      </cdr:nvSpPr>
      <cdr:spPr>
        <a:xfrm xmlns:a="http://schemas.openxmlformats.org/drawingml/2006/main">
          <a:off x="4434422" y="1872777"/>
          <a:ext cx="480047" cy="2162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a:solidFill>
                <a:schemeClr val="bg1">
                  <a:lumMod val="75000"/>
                </a:schemeClr>
              </a:solidFill>
            </a:rPr>
            <a:t>JD</a:t>
          </a:r>
        </a:p>
      </cdr:txBody>
    </cdr:sp>
  </cdr:relSizeAnchor>
</c:userShapes>
</file>

<file path=xl/drawings/drawing8.xml><?xml version="1.0" encoding="utf-8"?>
<c:userShapes xmlns:c="http://schemas.openxmlformats.org/drawingml/2006/chart">
  <cdr:relSizeAnchor xmlns:cdr="http://schemas.openxmlformats.org/drawingml/2006/chartDrawing">
    <cdr:from>
      <cdr:x>0.7621</cdr:x>
      <cdr:y>0.23827</cdr:y>
    </cdr:from>
    <cdr:to>
      <cdr:x>0.94689</cdr:x>
      <cdr:y>0.3448</cdr:y>
    </cdr:to>
    <cdr:sp macro="" textlink="">
      <cdr:nvSpPr>
        <cdr:cNvPr id="2" name="TextBox 1">
          <a:extLst xmlns:a="http://schemas.openxmlformats.org/drawingml/2006/main">
            <a:ext uri="{FF2B5EF4-FFF2-40B4-BE49-F238E27FC236}">
              <a16:creationId xmlns:a16="http://schemas.microsoft.com/office/drawing/2014/main" id="{603D6A8C-0297-134C-9D2C-68041EF813D9}"/>
            </a:ext>
          </a:extLst>
        </cdr:cNvPr>
        <cdr:cNvSpPr txBox="1"/>
      </cdr:nvSpPr>
      <cdr:spPr>
        <a:xfrm xmlns:a="http://schemas.openxmlformats.org/drawingml/2006/main">
          <a:off x="3187086" y="588897"/>
          <a:ext cx="772797" cy="263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a:solidFill>
                <a:schemeClr val="accent5">
                  <a:lumMod val="60000"/>
                  <a:lumOff val="40000"/>
                </a:schemeClr>
              </a:solidFill>
            </a:rPr>
            <a:t>Alibaba</a:t>
          </a:r>
          <a:endParaRPr lang="en-US" sz="1100" b="0">
            <a:solidFill>
              <a:schemeClr val="accent5">
                <a:lumMod val="60000"/>
                <a:lumOff val="40000"/>
              </a:schemeClr>
            </a:solidFill>
          </a:endParaRPr>
        </a:p>
      </cdr:txBody>
    </cdr:sp>
  </cdr:relSizeAnchor>
  <cdr:relSizeAnchor xmlns:cdr="http://schemas.openxmlformats.org/drawingml/2006/chartDrawing">
    <cdr:from>
      <cdr:x>0.82269</cdr:x>
      <cdr:y>0.6218</cdr:y>
    </cdr:from>
    <cdr:to>
      <cdr:x>0.98021</cdr:x>
      <cdr:y>0.7017</cdr:y>
    </cdr:to>
    <cdr:sp macro="" textlink="">
      <cdr:nvSpPr>
        <cdr:cNvPr id="3" name="TextBox 2">
          <a:extLst xmlns:a="http://schemas.openxmlformats.org/drawingml/2006/main">
            <a:ext uri="{FF2B5EF4-FFF2-40B4-BE49-F238E27FC236}">
              <a16:creationId xmlns:a16="http://schemas.microsoft.com/office/drawing/2014/main" id="{359E917F-9832-474D-8291-4CA50062890F}"/>
            </a:ext>
          </a:extLst>
        </cdr:cNvPr>
        <cdr:cNvSpPr txBox="1"/>
      </cdr:nvSpPr>
      <cdr:spPr>
        <a:xfrm xmlns:a="http://schemas.openxmlformats.org/drawingml/2006/main">
          <a:off x="3448933" y="1482469"/>
          <a:ext cx="6604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a:solidFill>
                <a:schemeClr val="bg1">
                  <a:lumMod val="65000"/>
                </a:schemeClr>
              </a:solidFill>
            </a:rPr>
            <a:t>JD</a:t>
          </a:r>
        </a:p>
        <a:p xmlns:a="http://schemas.openxmlformats.org/drawingml/2006/main">
          <a:endParaRPr lang="en-US" sz="1200" b="1">
            <a:solidFill>
              <a:schemeClr val="bg1">
                <a:lumMod val="65000"/>
              </a:schemeClr>
            </a:solidFill>
          </a:endParaRPr>
        </a:p>
      </cdr:txBody>
    </cdr:sp>
  </cdr:relSizeAnchor>
  <cdr:relSizeAnchor xmlns:cdr="http://schemas.openxmlformats.org/drawingml/2006/chartDrawing">
    <cdr:from>
      <cdr:x>0.8136</cdr:x>
      <cdr:y>0.77627</cdr:y>
    </cdr:from>
    <cdr:to>
      <cdr:x>0.95598</cdr:x>
      <cdr:y>0.85085</cdr:y>
    </cdr:to>
    <cdr:sp macro="" textlink="">
      <cdr:nvSpPr>
        <cdr:cNvPr id="4" name="TextBox 3">
          <a:extLst xmlns:a="http://schemas.openxmlformats.org/drawingml/2006/main">
            <a:ext uri="{FF2B5EF4-FFF2-40B4-BE49-F238E27FC236}">
              <a16:creationId xmlns:a16="http://schemas.microsoft.com/office/drawing/2014/main" id="{3BCDEF73-7B9E-1341-9C76-28A273D1B1A1}"/>
            </a:ext>
          </a:extLst>
        </cdr:cNvPr>
        <cdr:cNvSpPr txBox="1"/>
      </cdr:nvSpPr>
      <cdr:spPr>
        <a:xfrm xmlns:a="http://schemas.openxmlformats.org/drawingml/2006/main">
          <a:off x="3410833" y="1850769"/>
          <a:ext cx="596900" cy="177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rgbClr val="C00000"/>
              </a:solidFill>
            </a:rPr>
            <a:t>PDD</a:t>
          </a:r>
          <a:endParaRPr lang="en-US" sz="1100" b="1">
            <a:solidFill>
              <a:srgbClr val="C0000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8" Type="http://schemas.openxmlformats.org/officeDocument/2006/relationships/hyperlink" Target="https://my.pitchbook.com/profile/162908-20/company/profile?exchangeId=NAS&amp;exchangeSymbol=PDD" TargetMode="External"/><Relationship Id="rId3" Type="http://schemas.openxmlformats.org/officeDocument/2006/relationships/hyperlink" Target="https://www.wsj.com/articles/how-pinduoduo-beat-alibaba-to-become-chinas-top-shopping-site-11616232601?mod=Searchresults_pos3&amp;page=1" TargetMode="External"/><Relationship Id="rId7" Type="http://schemas.openxmlformats.org/officeDocument/2006/relationships/hyperlink" Target="https://investor.pinduoduo.com/static-files/9b7956e8-e2bc-46f0-8fc2-b6e57bd7079b" TargetMode="External"/><Relationship Id="rId2" Type="http://schemas.openxmlformats.org/officeDocument/2006/relationships/hyperlink" Target="https://stories.pinduoduo-global.com/special-content/chinese-livestreaming-top-platforms-driving-this-billion-dollar-industry" TargetMode="External"/><Relationship Id="rId1" Type="http://schemas.openxmlformats.org/officeDocument/2006/relationships/hyperlink" Target="https://www.alibabagroup.com/en/news/press_pdf/p180504.pdf" TargetMode="External"/><Relationship Id="rId6" Type="http://schemas.openxmlformats.org/officeDocument/2006/relationships/hyperlink" Target="https://investor.pinduoduo.com/static-files/b018ca8f-987a-474f-a061-f92c9f31fb5f" TargetMode="External"/><Relationship Id="rId5" Type="http://schemas.openxmlformats.org/officeDocument/2006/relationships/hyperlink" Target="https://investor.pinduoduo.com/static-files/c9f0b55f-659a-4a1b-8c67-8a83c50bc3c3" TargetMode="External"/><Relationship Id="rId4" Type="http://schemas.openxmlformats.org/officeDocument/2006/relationships/hyperlink" Target="https://stories.pinduoduo-global.com/articles/behind-the-scenes-how-chinas-logistics-workers-got-the-parcels-to-consumers-during-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80E2-6869-E944-ACD2-9A59123657A4}">
  <dimension ref="A1:N60"/>
  <sheetViews>
    <sheetView showGridLines="0" topLeftCell="A4" zoomScaleNormal="100" workbookViewId="0">
      <selection sqref="A1:N60"/>
    </sheetView>
  </sheetViews>
  <sheetFormatPr baseColWidth="10" defaultRowHeight="16" x14ac:dyDescent="0.2"/>
  <sheetData>
    <row r="1" spans="1:14" x14ac:dyDescent="0.2">
      <c r="A1" s="130" t="s">
        <v>109</v>
      </c>
      <c r="B1" s="131"/>
      <c r="C1" s="131"/>
      <c r="D1" s="131"/>
      <c r="E1" s="131"/>
      <c r="F1" s="131"/>
      <c r="G1" s="131"/>
      <c r="H1" s="131"/>
      <c r="I1" s="131"/>
      <c r="J1" s="131"/>
      <c r="K1" s="131"/>
      <c r="L1" s="131"/>
      <c r="M1" s="131"/>
      <c r="N1" s="131"/>
    </row>
    <row r="2" spans="1:14" x14ac:dyDescent="0.2">
      <c r="A2" s="131"/>
      <c r="B2" s="131"/>
      <c r="C2" s="131"/>
      <c r="D2" s="131"/>
      <c r="E2" s="131"/>
      <c r="F2" s="131"/>
      <c r="G2" s="131"/>
      <c r="H2" s="131"/>
      <c r="I2" s="131"/>
      <c r="J2" s="131"/>
      <c r="K2" s="131"/>
      <c r="L2" s="131"/>
      <c r="M2" s="131"/>
      <c r="N2" s="131"/>
    </row>
    <row r="3" spans="1:14" x14ac:dyDescent="0.2">
      <c r="A3" s="131"/>
      <c r="B3" s="131"/>
      <c r="C3" s="131"/>
      <c r="D3" s="131"/>
      <c r="E3" s="131"/>
      <c r="F3" s="131"/>
      <c r="G3" s="131"/>
      <c r="H3" s="131"/>
      <c r="I3" s="131"/>
      <c r="J3" s="131"/>
      <c r="K3" s="131"/>
      <c r="L3" s="131"/>
      <c r="M3" s="131"/>
      <c r="N3" s="131"/>
    </row>
    <row r="4" spans="1:14" x14ac:dyDescent="0.2">
      <c r="A4" s="131"/>
      <c r="B4" s="131"/>
      <c r="C4" s="131"/>
      <c r="D4" s="131"/>
      <c r="E4" s="131"/>
      <c r="F4" s="131"/>
      <c r="G4" s="131"/>
      <c r="H4" s="131"/>
      <c r="I4" s="131"/>
      <c r="J4" s="131"/>
      <c r="K4" s="131"/>
      <c r="L4" s="131"/>
      <c r="M4" s="131"/>
      <c r="N4" s="131"/>
    </row>
    <row r="5" spans="1:14" x14ac:dyDescent="0.2">
      <c r="A5" s="131"/>
      <c r="B5" s="131"/>
      <c r="C5" s="131"/>
      <c r="D5" s="131"/>
      <c r="E5" s="131"/>
      <c r="F5" s="131"/>
      <c r="G5" s="131"/>
      <c r="H5" s="131"/>
      <c r="I5" s="131"/>
      <c r="J5" s="131"/>
      <c r="K5" s="131"/>
      <c r="L5" s="131"/>
      <c r="M5" s="131"/>
      <c r="N5" s="131"/>
    </row>
    <row r="6" spans="1:14" x14ac:dyDescent="0.2">
      <c r="A6" s="131"/>
      <c r="B6" s="131"/>
      <c r="C6" s="131"/>
      <c r="D6" s="131"/>
      <c r="E6" s="131"/>
      <c r="F6" s="131"/>
      <c r="G6" s="131"/>
      <c r="H6" s="131"/>
      <c r="I6" s="131"/>
      <c r="J6" s="131"/>
      <c r="K6" s="131"/>
      <c r="L6" s="131"/>
      <c r="M6" s="131"/>
      <c r="N6" s="131"/>
    </row>
    <row r="7" spans="1:14" x14ac:dyDescent="0.2">
      <c r="A7" s="131"/>
      <c r="B7" s="131"/>
      <c r="C7" s="131"/>
      <c r="D7" s="131"/>
      <c r="E7" s="131"/>
      <c r="F7" s="131"/>
      <c r="G7" s="131"/>
      <c r="H7" s="131"/>
      <c r="I7" s="131"/>
      <c r="J7" s="131"/>
      <c r="K7" s="131"/>
      <c r="L7" s="131"/>
      <c r="M7" s="131"/>
      <c r="N7" s="131"/>
    </row>
    <row r="8" spans="1:14" x14ac:dyDescent="0.2">
      <c r="A8" s="131"/>
      <c r="B8" s="131"/>
      <c r="C8" s="131"/>
      <c r="D8" s="131"/>
      <c r="E8" s="131"/>
      <c r="F8" s="131"/>
      <c r="G8" s="131"/>
      <c r="H8" s="131"/>
      <c r="I8" s="131"/>
      <c r="J8" s="131"/>
      <c r="K8" s="131"/>
      <c r="L8" s="131"/>
      <c r="M8" s="131"/>
      <c r="N8" s="131"/>
    </row>
    <row r="9" spans="1:14" x14ac:dyDescent="0.2">
      <c r="A9" s="131"/>
      <c r="B9" s="131"/>
      <c r="C9" s="131"/>
      <c r="D9" s="131"/>
      <c r="E9" s="131"/>
      <c r="F9" s="131"/>
      <c r="G9" s="131"/>
      <c r="H9" s="131"/>
      <c r="I9" s="131"/>
      <c r="J9" s="131"/>
      <c r="K9" s="131"/>
      <c r="L9" s="131"/>
      <c r="M9" s="131"/>
      <c r="N9" s="131"/>
    </row>
    <row r="10" spans="1:14" x14ac:dyDescent="0.2">
      <c r="A10" s="131"/>
      <c r="B10" s="131"/>
      <c r="C10" s="131"/>
      <c r="D10" s="131"/>
      <c r="E10" s="131"/>
      <c r="F10" s="131"/>
      <c r="G10" s="131"/>
      <c r="H10" s="131"/>
      <c r="I10" s="131"/>
      <c r="J10" s="131"/>
      <c r="K10" s="131"/>
      <c r="L10" s="131"/>
      <c r="M10" s="131"/>
      <c r="N10" s="131"/>
    </row>
    <row r="11" spans="1:14" x14ac:dyDescent="0.2">
      <c r="A11" s="131"/>
      <c r="B11" s="131"/>
      <c r="C11" s="131"/>
      <c r="D11" s="131"/>
      <c r="E11" s="131"/>
      <c r="F11" s="131"/>
      <c r="G11" s="131"/>
      <c r="H11" s="131"/>
      <c r="I11" s="131"/>
      <c r="J11" s="131"/>
      <c r="K11" s="131"/>
      <c r="L11" s="131"/>
      <c r="M11" s="131"/>
      <c r="N11" s="131"/>
    </row>
    <row r="12" spans="1:14" x14ac:dyDescent="0.2">
      <c r="A12" s="131"/>
      <c r="B12" s="131"/>
      <c r="C12" s="131"/>
      <c r="D12" s="131"/>
      <c r="E12" s="131"/>
      <c r="F12" s="131"/>
      <c r="G12" s="131"/>
      <c r="H12" s="131"/>
      <c r="I12" s="131"/>
      <c r="J12" s="131"/>
      <c r="K12" s="131"/>
      <c r="L12" s="131"/>
      <c r="M12" s="131"/>
      <c r="N12" s="131"/>
    </row>
    <row r="13" spans="1:14" x14ac:dyDescent="0.2">
      <c r="A13" s="131"/>
      <c r="B13" s="131"/>
      <c r="C13" s="131"/>
      <c r="D13" s="131"/>
      <c r="E13" s="131"/>
      <c r="F13" s="131"/>
      <c r="G13" s="131"/>
      <c r="H13" s="131"/>
      <c r="I13" s="131"/>
      <c r="J13" s="131"/>
      <c r="K13" s="131"/>
      <c r="L13" s="131"/>
      <c r="M13" s="131"/>
      <c r="N13" s="131"/>
    </row>
    <row r="14" spans="1:14" x14ac:dyDescent="0.2">
      <c r="A14" s="131"/>
      <c r="B14" s="131"/>
      <c r="C14" s="131"/>
      <c r="D14" s="131"/>
      <c r="E14" s="131"/>
      <c r="F14" s="131"/>
      <c r="G14" s="131"/>
      <c r="H14" s="131"/>
      <c r="I14" s="131"/>
      <c r="J14" s="131"/>
      <c r="K14" s="131"/>
      <c r="L14" s="131"/>
      <c r="M14" s="131"/>
      <c r="N14" s="131"/>
    </row>
    <row r="15" spans="1:14" x14ac:dyDescent="0.2">
      <c r="A15" s="131"/>
      <c r="B15" s="131"/>
      <c r="C15" s="131"/>
      <c r="D15" s="131"/>
      <c r="E15" s="131"/>
      <c r="F15" s="131"/>
      <c r="G15" s="131"/>
      <c r="H15" s="131"/>
      <c r="I15" s="131"/>
      <c r="J15" s="131"/>
      <c r="K15" s="131"/>
      <c r="L15" s="131"/>
      <c r="M15" s="131"/>
      <c r="N15" s="131"/>
    </row>
    <row r="16" spans="1:14" x14ac:dyDescent="0.2">
      <c r="A16" s="131"/>
      <c r="B16" s="131"/>
      <c r="C16" s="131"/>
      <c r="D16" s="131"/>
      <c r="E16" s="131"/>
      <c r="F16" s="131"/>
      <c r="G16" s="131"/>
      <c r="H16" s="131"/>
      <c r="I16" s="131"/>
      <c r="J16" s="131"/>
      <c r="K16" s="131"/>
      <c r="L16" s="131"/>
      <c r="M16" s="131"/>
      <c r="N16" s="131"/>
    </row>
    <row r="17" spans="1:14" x14ac:dyDescent="0.2">
      <c r="A17" s="131"/>
      <c r="B17" s="131"/>
      <c r="C17" s="131"/>
      <c r="D17" s="131"/>
      <c r="E17" s="131"/>
      <c r="F17" s="131"/>
      <c r="G17" s="131"/>
      <c r="H17" s="131"/>
      <c r="I17" s="131"/>
      <c r="J17" s="131"/>
      <c r="K17" s="131"/>
      <c r="L17" s="131"/>
      <c r="M17" s="131"/>
      <c r="N17" s="131"/>
    </row>
    <row r="18" spans="1:14" x14ac:dyDescent="0.2">
      <c r="A18" s="131"/>
      <c r="B18" s="131"/>
      <c r="C18" s="131"/>
      <c r="D18" s="131"/>
      <c r="E18" s="131"/>
      <c r="F18" s="131"/>
      <c r="G18" s="131"/>
      <c r="H18" s="131"/>
      <c r="I18" s="131"/>
      <c r="J18" s="131"/>
      <c r="K18" s="131"/>
      <c r="L18" s="131"/>
      <c r="M18" s="131"/>
      <c r="N18" s="131"/>
    </row>
    <row r="19" spans="1:14" x14ac:dyDescent="0.2">
      <c r="A19" s="131"/>
      <c r="B19" s="131"/>
      <c r="C19" s="131"/>
      <c r="D19" s="131"/>
      <c r="E19" s="131"/>
      <c r="F19" s="131"/>
      <c r="G19" s="131"/>
      <c r="H19" s="131"/>
      <c r="I19" s="131"/>
      <c r="J19" s="131"/>
      <c r="K19" s="131"/>
      <c r="L19" s="131"/>
      <c r="M19" s="131"/>
      <c r="N19" s="131"/>
    </row>
    <row r="20" spans="1:14" x14ac:dyDescent="0.2">
      <c r="A20" s="131"/>
      <c r="B20" s="131"/>
      <c r="C20" s="131"/>
      <c r="D20" s="131"/>
      <c r="E20" s="131"/>
      <c r="F20" s="131"/>
      <c r="G20" s="131"/>
      <c r="H20" s="131"/>
      <c r="I20" s="131"/>
      <c r="J20" s="131"/>
      <c r="K20" s="131"/>
      <c r="L20" s="131"/>
      <c r="M20" s="131"/>
      <c r="N20" s="131"/>
    </row>
    <row r="21" spans="1:14" x14ac:dyDescent="0.2">
      <c r="A21" s="131"/>
      <c r="B21" s="131"/>
      <c r="C21" s="131"/>
      <c r="D21" s="131"/>
      <c r="E21" s="131"/>
      <c r="F21" s="131"/>
      <c r="G21" s="131"/>
      <c r="H21" s="131"/>
      <c r="I21" s="131"/>
      <c r="J21" s="131"/>
      <c r="K21" s="131"/>
      <c r="L21" s="131"/>
      <c r="M21" s="131"/>
      <c r="N21" s="131"/>
    </row>
    <row r="22" spans="1:14" x14ac:dyDescent="0.2">
      <c r="A22" s="131"/>
      <c r="B22" s="131"/>
      <c r="C22" s="131"/>
      <c r="D22" s="131"/>
      <c r="E22" s="131"/>
      <c r="F22" s="131"/>
      <c r="G22" s="131"/>
      <c r="H22" s="131"/>
      <c r="I22" s="131"/>
      <c r="J22" s="131"/>
      <c r="K22" s="131"/>
      <c r="L22" s="131"/>
      <c r="M22" s="131"/>
      <c r="N22" s="131"/>
    </row>
    <row r="23" spans="1:14" x14ac:dyDescent="0.2">
      <c r="A23" s="131"/>
      <c r="B23" s="131"/>
      <c r="C23" s="131"/>
      <c r="D23" s="131"/>
      <c r="E23" s="131"/>
      <c r="F23" s="131"/>
      <c r="G23" s="131"/>
      <c r="H23" s="131"/>
      <c r="I23" s="131"/>
      <c r="J23" s="131"/>
      <c r="K23" s="131"/>
      <c r="L23" s="131"/>
      <c r="M23" s="131"/>
      <c r="N23" s="131"/>
    </row>
    <row r="24" spans="1:14" x14ac:dyDescent="0.2">
      <c r="A24" s="131"/>
      <c r="B24" s="131"/>
      <c r="C24" s="131"/>
      <c r="D24" s="131"/>
      <c r="E24" s="131"/>
      <c r="F24" s="131"/>
      <c r="G24" s="131"/>
      <c r="H24" s="131"/>
      <c r="I24" s="131"/>
      <c r="J24" s="131"/>
      <c r="K24" s="131"/>
      <c r="L24" s="131"/>
      <c r="M24" s="131"/>
      <c r="N24" s="131"/>
    </row>
    <row r="25" spans="1:14" x14ac:dyDescent="0.2">
      <c r="A25" s="131"/>
      <c r="B25" s="131"/>
      <c r="C25" s="131"/>
      <c r="D25" s="131"/>
      <c r="E25" s="131"/>
      <c r="F25" s="131"/>
      <c r="G25" s="131"/>
      <c r="H25" s="131"/>
      <c r="I25" s="131"/>
      <c r="J25" s="131"/>
      <c r="K25" s="131"/>
      <c r="L25" s="131"/>
      <c r="M25" s="131"/>
      <c r="N25" s="131"/>
    </row>
    <row r="26" spans="1:14" x14ac:dyDescent="0.2">
      <c r="A26" s="131"/>
      <c r="B26" s="131"/>
      <c r="C26" s="131"/>
      <c r="D26" s="131"/>
      <c r="E26" s="131"/>
      <c r="F26" s="131"/>
      <c r="G26" s="131"/>
      <c r="H26" s="131"/>
      <c r="I26" s="131"/>
      <c r="J26" s="131"/>
      <c r="K26" s="131"/>
      <c r="L26" s="131"/>
      <c r="M26" s="131"/>
      <c r="N26" s="131"/>
    </row>
    <row r="27" spans="1:14" x14ac:dyDescent="0.2">
      <c r="A27" s="131"/>
      <c r="B27" s="131"/>
      <c r="C27" s="131"/>
      <c r="D27" s="131"/>
      <c r="E27" s="131"/>
      <c r="F27" s="131"/>
      <c r="G27" s="131"/>
      <c r="H27" s="131"/>
      <c r="I27" s="131"/>
      <c r="J27" s="131"/>
      <c r="K27" s="131"/>
      <c r="L27" s="131"/>
      <c r="M27" s="131"/>
      <c r="N27" s="131"/>
    </row>
    <row r="28" spans="1:14" x14ac:dyDescent="0.2">
      <c r="A28" s="131"/>
      <c r="B28" s="131"/>
      <c r="C28" s="131"/>
      <c r="D28" s="131"/>
      <c r="E28" s="131"/>
      <c r="F28" s="131"/>
      <c r="G28" s="131"/>
      <c r="H28" s="131"/>
      <c r="I28" s="131"/>
      <c r="J28" s="131"/>
      <c r="K28" s="131"/>
      <c r="L28" s="131"/>
      <c r="M28" s="131"/>
      <c r="N28" s="131"/>
    </row>
    <row r="29" spans="1:14" x14ac:dyDescent="0.2">
      <c r="A29" s="131"/>
      <c r="B29" s="131"/>
      <c r="C29" s="131"/>
      <c r="D29" s="131"/>
      <c r="E29" s="131"/>
      <c r="F29" s="131"/>
      <c r="G29" s="131"/>
      <c r="H29" s="131"/>
      <c r="I29" s="131"/>
      <c r="J29" s="131"/>
      <c r="K29" s="131"/>
      <c r="L29" s="131"/>
      <c r="M29" s="131"/>
      <c r="N29" s="131"/>
    </row>
    <row r="30" spans="1:14" x14ac:dyDescent="0.2">
      <c r="A30" s="131"/>
      <c r="B30" s="131"/>
      <c r="C30" s="131"/>
      <c r="D30" s="131"/>
      <c r="E30" s="131"/>
      <c r="F30" s="131"/>
      <c r="G30" s="131"/>
      <c r="H30" s="131"/>
      <c r="I30" s="131"/>
      <c r="J30" s="131"/>
      <c r="K30" s="131"/>
      <c r="L30" s="131"/>
      <c r="M30" s="131"/>
      <c r="N30" s="131"/>
    </row>
    <row r="31" spans="1:14" x14ac:dyDescent="0.2">
      <c r="A31" s="131"/>
      <c r="B31" s="131"/>
      <c r="C31" s="131"/>
      <c r="D31" s="131"/>
      <c r="E31" s="131"/>
      <c r="F31" s="131"/>
      <c r="G31" s="131"/>
      <c r="H31" s="131"/>
      <c r="I31" s="131"/>
      <c r="J31" s="131"/>
      <c r="K31" s="131"/>
      <c r="L31" s="131"/>
      <c r="M31" s="131"/>
      <c r="N31" s="131"/>
    </row>
    <row r="32" spans="1:14" x14ac:dyDescent="0.2">
      <c r="A32" s="131"/>
      <c r="B32" s="131"/>
      <c r="C32" s="131"/>
      <c r="D32" s="131"/>
      <c r="E32" s="131"/>
      <c r="F32" s="131"/>
      <c r="G32" s="131"/>
      <c r="H32" s="131"/>
      <c r="I32" s="131"/>
      <c r="J32" s="131"/>
      <c r="K32" s="131"/>
      <c r="L32" s="131"/>
      <c r="M32" s="131"/>
      <c r="N32" s="131"/>
    </row>
    <row r="33" spans="1:14" x14ac:dyDescent="0.2">
      <c r="A33" s="131"/>
      <c r="B33" s="131"/>
      <c r="C33" s="131"/>
      <c r="D33" s="131"/>
      <c r="E33" s="131"/>
      <c r="F33" s="131"/>
      <c r="G33" s="131"/>
      <c r="H33" s="131"/>
      <c r="I33" s="131"/>
      <c r="J33" s="131"/>
      <c r="K33" s="131"/>
      <c r="L33" s="131"/>
      <c r="M33" s="131"/>
      <c r="N33" s="131"/>
    </row>
    <row r="34" spans="1:14" x14ac:dyDescent="0.2">
      <c r="A34" s="131"/>
      <c r="B34" s="131"/>
      <c r="C34" s="131"/>
      <c r="D34" s="131"/>
      <c r="E34" s="131"/>
      <c r="F34" s="131"/>
      <c r="G34" s="131"/>
      <c r="H34" s="131"/>
      <c r="I34" s="131"/>
      <c r="J34" s="131"/>
      <c r="K34" s="131"/>
      <c r="L34" s="131"/>
      <c r="M34" s="131"/>
      <c r="N34" s="131"/>
    </row>
    <row r="35" spans="1:14" x14ac:dyDescent="0.2">
      <c r="A35" s="131"/>
      <c r="B35" s="131"/>
      <c r="C35" s="131"/>
      <c r="D35" s="131"/>
      <c r="E35" s="131"/>
      <c r="F35" s="131"/>
      <c r="G35" s="131"/>
      <c r="H35" s="131"/>
      <c r="I35" s="131"/>
      <c r="J35" s="131"/>
      <c r="K35" s="131"/>
      <c r="L35" s="131"/>
      <c r="M35" s="131"/>
      <c r="N35" s="131"/>
    </row>
    <row r="36" spans="1:14" x14ac:dyDescent="0.2">
      <c r="A36" s="131"/>
      <c r="B36" s="131"/>
      <c r="C36" s="131"/>
      <c r="D36" s="131"/>
      <c r="E36" s="131"/>
      <c r="F36" s="131"/>
      <c r="G36" s="131"/>
      <c r="H36" s="131"/>
      <c r="I36" s="131"/>
      <c r="J36" s="131"/>
      <c r="K36" s="131"/>
      <c r="L36" s="131"/>
      <c r="M36" s="131"/>
      <c r="N36" s="131"/>
    </row>
    <row r="37" spans="1:14" x14ac:dyDescent="0.2">
      <c r="A37" s="131"/>
      <c r="B37" s="131"/>
      <c r="C37" s="131"/>
      <c r="D37" s="131"/>
      <c r="E37" s="131"/>
      <c r="F37" s="131"/>
      <c r="G37" s="131"/>
      <c r="H37" s="131"/>
      <c r="I37" s="131"/>
      <c r="J37" s="131"/>
      <c r="K37" s="131"/>
      <c r="L37" s="131"/>
      <c r="M37" s="131"/>
      <c r="N37" s="131"/>
    </row>
    <row r="38" spans="1:14" x14ac:dyDescent="0.2">
      <c r="A38" s="131"/>
      <c r="B38" s="131"/>
      <c r="C38" s="131"/>
      <c r="D38" s="131"/>
      <c r="E38" s="131"/>
      <c r="F38" s="131"/>
      <c r="G38" s="131"/>
      <c r="H38" s="131"/>
      <c r="I38" s="131"/>
      <c r="J38" s="131"/>
      <c r="K38" s="131"/>
      <c r="L38" s="131"/>
      <c r="M38" s="131"/>
      <c r="N38" s="131"/>
    </row>
    <row r="39" spans="1:14" x14ac:dyDescent="0.2">
      <c r="A39" s="131"/>
      <c r="B39" s="131"/>
      <c r="C39" s="131"/>
      <c r="D39" s="131"/>
      <c r="E39" s="131"/>
      <c r="F39" s="131"/>
      <c r="G39" s="131"/>
      <c r="H39" s="131"/>
      <c r="I39" s="131"/>
      <c r="J39" s="131"/>
      <c r="K39" s="131"/>
      <c r="L39" s="131"/>
      <c r="M39" s="131"/>
      <c r="N39" s="131"/>
    </row>
    <row r="40" spans="1:14" x14ac:dyDescent="0.2">
      <c r="A40" s="131"/>
      <c r="B40" s="131"/>
      <c r="C40" s="131"/>
      <c r="D40" s="131"/>
      <c r="E40" s="131"/>
      <c r="F40" s="131"/>
      <c r="G40" s="131"/>
      <c r="H40" s="131"/>
      <c r="I40" s="131"/>
      <c r="J40" s="131"/>
      <c r="K40" s="131"/>
      <c r="L40" s="131"/>
      <c r="M40" s="131"/>
      <c r="N40" s="131"/>
    </row>
    <row r="41" spans="1:14" x14ac:dyDescent="0.2">
      <c r="A41" s="131"/>
      <c r="B41" s="131"/>
      <c r="C41" s="131"/>
      <c r="D41" s="131"/>
      <c r="E41" s="131"/>
      <c r="F41" s="131"/>
      <c r="G41" s="131"/>
      <c r="H41" s="131"/>
      <c r="I41" s="131"/>
      <c r="J41" s="131"/>
      <c r="K41" s="131"/>
      <c r="L41" s="131"/>
      <c r="M41" s="131"/>
      <c r="N41" s="131"/>
    </row>
    <row r="42" spans="1:14" x14ac:dyDescent="0.2">
      <c r="A42" s="131"/>
      <c r="B42" s="131"/>
      <c r="C42" s="131"/>
      <c r="D42" s="131"/>
      <c r="E42" s="131"/>
      <c r="F42" s="131"/>
      <c r="G42" s="131"/>
      <c r="H42" s="131"/>
      <c r="I42" s="131"/>
      <c r="J42" s="131"/>
      <c r="K42" s="131"/>
      <c r="L42" s="131"/>
      <c r="M42" s="131"/>
      <c r="N42" s="131"/>
    </row>
    <row r="43" spans="1:14" x14ac:dyDescent="0.2">
      <c r="A43" s="131"/>
      <c r="B43" s="131"/>
      <c r="C43" s="131"/>
      <c r="D43" s="131"/>
      <c r="E43" s="131"/>
      <c r="F43" s="131"/>
      <c r="G43" s="131"/>
      <c r="H43" s="131"/>
      <c r="I43" s="131"/>
      <c r="J43" s="131"/>
      <c r="K43" s="131"/>
      <c r="L43" s="131"/>
      <c r="M43" s="131"/>
      <c r="N43" s="131"/>
    </row>
    <row r="44" spans="1:14" x14ac:dyDescent="0.2">
      <c r="A44" s="131"/>
      <c r="B44" s="131"/>
      <c r="C44" s="131"/>
      <c r="D44" s="131"/>
      <c r="E44" s="131"/>
      <c r="F44" s="131"/>
      <c r="G44" s="131"/>
      <c r="H44" s="131"/>
      <c r="I44" s="131"/>
      <c r="J44" s="131"/>
      <c r="K44" s="131"/>
      <c r="L44" s="131"/>
      <c r="M44" s="131"/>
      <c r="N44" s="131"/>
    </row>
    <row r="45" spans="1:14" x14ac:dyDescent="0.2">
      <c r="A45" s="131"/>
      <c r="B45" s="131"/>
      <c r="C45" s="131"/>
      <c r="D45" s="131"/>
      <c r="E45" s="131"/>
      <c r="F45" s="131"/>
      <c r="G45" s="131"/>
      <c r="H45" s="131"/>
      <c r="I45" s="131"/>
      <c r="J45" s="131"/>
      <c r="K45" s="131"/>
      <c r="L45" s="131"/>
      <c r="M45" s="131"/>
      <c r="N45" s="131"/>
    </row>
    <row r="46" spans="1:14" x14ac:dyDescent="0.2">
      <c r="A46" s="131"/>
      <c r="B46" s="131"/>
      <c r="C46" s="131"/>
      <c r="D46" s="131"/>
      <c r="E46" s="131"/>
      <c r="F46" s="131"/>
      <c r="G46" s="131"/>
      <c r="H46" s="131"/>
      <c r="I46" s="131"/>
      <c r="J46" s="131"/>
      <c r="K46" s="131"/>
      <c r="L46" s="131"/>
      <c r="M46" s="131"/>
      <c r="N46" s="131"/>
    </row>
    <row r="47" spans="1:14" x14ac:dyDescent="0.2">
      <c r="A47" s="131"/>
      <c r="B47" s="131"/>
      <c r="C47" s="131"/>
      <c r="D47" s="131"/>
      <c r="E47" s="131"/>
      <c r="F47" s="131"/>
      <c r="G47" s="131"/>
      <c r="H47" s="131"/>
      <c r="I47" s="131"/>
      <c r="J47" s="131"/>
      <c r="K47" s="131"/>
      <c r="L47" s="131"/>
      <c r="M47" s="131"/>
      <c r="N47" s="131"/>
    </row>
    <row r="48" spans="1:14" x14ac:dyDescent="0.2">
      <c r="A48" s="131"/>
      <c r="B48" s="131"/>
      <c r="C48" s="131"/>
      <c r="D48" s="131"/>
      <c r="E48" s="131"/>
      <c r="F48" s="131"/>
      <c r="G48" s="131"/>
      <c r="H48" s="131"/>
      <c r="I48" s="131"/>
      <c r="J48" s="131"/>
      <c r="K48" s="131"/>
      <c r="L48" s="131"/>
      <c r="M48" s="131"/>
      <c r="N48" s="131"/>
    </row>
    <row r="49" spans="1:14" x14ac:dyDescent="0.2">
      <c r="A49" s="131"/>
      <c r="B49" s="131"/>
      <c r="C49" s="131"/>
      <c r="D49" s="131"/>
      <c r="E49" s="131"/>
      <c r="F49" s="131"/>
      <c r="G49" s="131"/>
      <c r="H49" s="131"/>
      <c r="I49" s="131"/>
      <c r="J49" s="131"/>
      <c r="K49" s="131"/>
      <c r="L49" s="131"/>
      <c r="M49" s="131"/>
      <c r="N49" s="131"/>
    </row>
    <row r="50" spans="1:14" x14ac:dyDescent="0.2">
      <c r="A50" s="131"/>
      <c r="B50" s="131"/>
      <c r="C50" s="131"/>
      <c r="D50" s="131"/>
      <c r="E50" s="131"/>
      <c r="F50" s="131"/>
      <c r="G50" s="131"/>
      <c r="H50" s="131"/>
      <c r="I50" s="131"/>
      <c r="J50" s="131"/>
      <c r="K50" s="131"/>
      <c r="L50" s="131"/>
      <c r="M50" s="131"/>
      <c r="N50" s="131"/>
    </row>
    <row r="51" spans="1:14" x14ac:dyDescent="0.2">
      <c r="A51" s="131"/>
      <c r="B51" s="131"/>
      <c r="C51" s="131"/>
      <c r="D51" s="131"/>
      <c r="E51" s="131"/>
      <c r="F51" s="131"/>
      <c r="G51" s="131"/>
      <c r="H51" s="131"/>
      <c r="I51" s="131"/>
      <c r="J51" s="131"/>
      <c r="K51" s="131"/>
      <c r="L51" s="131"/>
      <c r="M51" s="131"/>
      <c r="N51" s="131"/>
    </row>
    <row r="52" spans="1:14" x14ac:dyDescent="0.2">
      <c r="A52" s="131"/>
      <c r="B52" s="131"/>
      <c r="C52" s="131"/>
      <c r="D52" s="131"/>
      <c r="E52" s="131"/>
      <c r="F52" s="131"/>
      <c r="G52" s="131"/>
      <c r="H52" s="131"/>
      <c r="I52" s="131"/>
      <c r="J52" s="131"/>
      <c r="K52" s="131"/>
      <c r="L52" s="131"/>
      <c r="M52" s="131"/>
      <c r="N52" s="131"/>
    </row>
    <row r="53" spans="1:14" x14ac:dyDescent="0.2">
      <c r="A53" s="131"/>
      <c r="B53" s="131"/>
      <c r="C53" s="131"/>
      <c r="D53" s="131"/>
      <c r="E53" s="131"/>
      <c r="F53" s="131"/>
      <c r="G53" s="131"/>
      <c r="H53" s="131"/>
      <c r="I53" s="131"/>
      <c r="J53" s="131"/>
      <c r="K53" s="131"/>
      <c r="L53" s="131"/>
      <c r="M53" s="131"/>
      <c r="N53" s="131"/>
    </row>
    <row r="54" spans="1:14" x14ac:dyDescent="0.2">
      <c r="A54" s="131"/>
      <c r="B54" s="131"/>
      <c r="C54" s="131"/>
      <c r="D54" s="131"/>
      <c r="E54" s="131"/>
      <c r="F54" s="131"/>
      <c r="G54" s="131"/>
      <c r="H54" s="131"/>
      <c r="I54" s="131"/>
      <c r="J54" s="131"/>
      <c r="K54" s="131"/>
      <c r="L54" s="131"/>
      <c r="M54" s="131"/>
      <c r="N54" s="131"/>
    </row>
    <row r="55" spans="1:14" x14ac:dyDescent="0.2">
      <c r="A55" s="131"/>
      <c r="B55" s="131"/>
      <c r="C55" s="131"/>
      <c r="D55" s="131"/>
      <c r="E55" s="131"/>
      <c r="F55" s="131"/>
      <c r="G55" s="131"/>
      <c r="H55" s="131"/>
      <c r="I55" s="131"/>
      <c r="J55" s="131"/>
      <c r="K55" s="131"/>
      <c r="L55" s="131"/>
      <c r="M55" s="131"/>
      <c r="N55" s="131"/>
    </row>
    <row r="56" spans="1:14" x14ac:dyDescent="0.2">
      <c r="A56" s="131"/>
      <c r="B56" s="131"/>
      <c r="C56" s="131"/>
      <c r="D56" s="131"/>
      <c r="E56" s="131"/>
      <c r="F56" s="131"/>
      <c r="G56" s="131"/>
      <c r="H56" s="131"/>
      <c r="I56" s="131"/>
      <c r="J56" s="131"/>
      <c r="K56" s="131"/>
      <c r="L56" s="131"/>
      <c r="M56" s="131"/>
      <c r="N56" s="131"/>
    </row>
    <row r="57" spans="1:14" x14ac:dyDescent="0.2">
      <c r="A57" s="131"/>
      <c r="B57" s="131"/>
      <c r="C57" s="131"/>
      <c r="D57" s="131"/>
      <c r="E57" s="131"/>
      <c r="F57" s="131"/>
      <c r="G57" s="131"/>
      <c r="H57" s="131"/>
      <c r="I57" s="131"/>
      <c r="J57" s="131"/>
      <c r="K57" s="131"/>
      <c r="L57" s="131"/>
      <c r="M57" s="131"/>
      <c r="N57" s="131"/>
    </row>
    <row r="58" spans="1:14" x14ac:dyDescent="0.2">
      <c r="A58" s="131"/>
      <c r="B58" s="131"/>
      <c r="C58" s="131"/>
      <c r="D58" s="131"/>
      <c r="E58" s="131"/>
      <c r="F58" s="131"/>
      <c r="G58" s="131"/>
      <c r="H58" s="131"/>
      <c r="I58" s="131"/>
      <c r="J58" s="131"/>
      <c r="K58" s="131"/>
      <c r="L58" s="131"/>
      <c r="M58" s="131"/>
      <c r="N58" s="131"/>
    </row>
    <row r="59" spans="1:14" x14ac:dyDescent="0.2">
      <c r="A59" s="131"/>
      <c r="B59" s="131"/>
      <c r="C59" s="131"/>
      <c r="D59" s="131"/>
      <c r="E59" s="131"/>
      <c r="F59" s="131"/>
      <c r="G59" s="131"/>
      <c r="H59" s="131"/>
      <c r="I59" s="131"/>
      <c r="J59" s="131"/>
      <c r="K59" s="131"/>
      <c r="L59" s="131"/>
      <c r="M59" s="131"/>
      <c r="N59" s="131"/>
    </row>
    <row r="60" spans="1:14" x14ac:dyDescent="0.2">
      <c r="A60" s="131"/>
      <c r="B60" s="131"/>
      <c r="C60" s="131"/>
      <c r="D60" s="131"/>
      <c r="E60" s="131"/>
      <c r="F60" s="131"/>
      <c r="G60" s="131"/>
      <c r="H60" s="131"/>
      <c r="I60" s="131"/>
      <c r="J60" s="131"/>
      <c r="K60" s="131"/>
      <c r="L60" s="131"/>
      <c r="M60" s="131"/>
      <c r="N60" s="131"/>
    </row>
  </sheetData>
  <mergeCells count="1">
    <mergeCell ref="A1:N60"/>
  </mergeCells>
  <pageMargins left="0.7" right="0.7" top="0.75" bottom="0.75" header="0.3" footer="0.3"/>
  <pageSetup scale="56"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F34B-0C46-C242-95D8-93C3420E18EC}">
  <dimension ref="B1:Z60"/>
  <sheetViews>
    <sheetView showGridLines="0" tabSelected="1" topLeftCell="H2" zoomScale="224" zoomScaleNormal="132" workbookViewId="0">
      <selection activeCell="N44" sqref="N44"/>
    </sheetView>
  </sheetViews>
  <sheetFormatPr baseColWidth="10" defaultRowHeight="16" x14ac:dyDescent="0.2"/>
  <cols>
    <col min="15" max="15" width="27.1640625" customWidth="1"/>
    <col min="16" max="16" width="16.1640625" customWidth="1"/>
    <col min="17" max="17" width="16.6640625" customWidth="1"/>
    <col min="18" max="18" width="17" customWidth="1"/>
    <col min="19" max="19" width="18.83203125" customWidth="1"/>
    <col min="20" max="20" width="16.5" customWidth="1"/>
    <col min="21" max="21" width="14.83203125" customWidth="1"/>
    <col min="22" max="22" width="15.1640625" customWidth="1"/>
    <col min="23" max="23" width="19.83203125" customWidth="1"/>
    <col min="24" max="24" width="13.5" customWidth="1"/>
    <col min="25" max="25" width="16" customWidth="1"/>
  </cols>
  <sheetData>
    <row r="1" spans="2:20" ht="19" thickBot="1" x14ac:dyDescent="0.25">
      <c r="E1" s="132" t="s">
        <v>96</v>
      </c>
      <c r="F1" s="133"/>
      <c r="G1" s="133"/>
      <c r="H1" s="133"/>
      <c r="I1" s="133"/>
    </row>
    <row r="2" spans="2:20" ht="24" x14ac:dyDescent="0.3">
      <c r="B2" s="39"/>
      <c r="C2" s="119"/>
      <c r="D2" s="119" t="s">
        <v>51</v>
      </c>
      <c r="E2" s="119"/>
      <c r="F2" s="119"/>
      <c r="H2" s="49" t="s">
        <v>81</v>
      </c>
      <c r="I2" s="35"/>
      <c r="J2" s="35"/>
      <c r="K2" s="35"/>
      <c r="L2" s="35"/>
      <c r="M2" s="35"/>
      <c r="O2" s="32" t="s">
        <v>16</v>
      </c>
      <c r="P2" s="33"/>
      <c r="Q2" s="33"/>
      <c r="R2" s="33"/>
      <c r="S2" s="33"/>
      <c r="T2" s="34"/>
    </row>
    <row r="3" spans="2:20" x14ac:dyDescent="0.2">
      <c r="O3" s="63" t="s">
        <v>12</v>
      </c>
      <c r="P3" s="3"/>
      <c r="Q3" s="3"/>
      <c r="R3" s="3"/>
      <c r="S3" s="3"/>
      <c r="T3" s="4"/>
    </row>
    <row r="4" spans="2:20" x14ac:dyDescent="0.2">
      <c r="O4" s="69" t="s">
        <v>0</v>
      </c>
      <c r="P4" s="10">
        <v>2016</v>
      </c>
      <c r="Q4" s="10">
        <v>2017</v>
      </c>
      <c r="R4" s="10">
        <v>2018</v>
      </c>
      <c r="S4" s="10">
        <v>2019</v>
      </c>
      <c r="T4" s="11">
        <v>2020</v>
      </c>
    </row>
    <row r="5" spans="2:20" x14ac:dyDescent="0.2">
      <c r="O5" s="69" t="s">
        <v>1</v>
      </c>
      <c r="P5" s="5">
        <v>42735</v>
      </c>
      <c r="Q5" s="5">
        <v>43100</v>
      </c>
      <c r="R5" s="5">
        <v>43465</v>
      </c>
      <c r="S5" s="5">
        <v>43830</v>
      </c>
      <c r="T5" s="6">
        <v>44196</v>
      </c>
    </row>
    <row r="6" spans="2:20" x14ac:dyDescent="0.2">
      <c r="O6" s="69" t="s">
        <v>2</v>
      </c>
      <c r="P6" s="5" t="s">
        <v>4</v>
      </c>
      <c r="Q6" s="5" t="s">
        <v>4</v>
      </c>
      <c r="R6" s="7" t="s">
        <v>4</v>
      </c>
      <c r="S6" s="5" t="s">
        <v>4</v>
      </c>
      <c r="T6" s="6" t="s">
        <v>4</v>
      </c>
    </row>
    <row r="7" spans="2:20" x14ac:dyDescent="0.2">
      <c r="O7" s="69" t="s">
        <v>3</v>
      </c>
      <c r="P7" s="5" t="s">
        <v>5</v>
      </c>
      <c r="Q7" s="5" t="s">
        <v>5</v>
      </c>
      <c r="R7" s="5" t="s">
        <v>5</v>
      </c>
      <c r="S7" s="5" t="s">
        <v>5</v>
      </c>
      <c r="T7" s="6" t="s">
        <v>5</v>
      </c>
    </row>
    <row r="8" spans="2:20" x14ac:dyDescent="0.2">
      <c r="O8" s="69" t="s">
        <v>6</v>
      </c>
      <c r="P8" s="8">
        <v>504864</v>
      </c>
      <c r="Q8" s="8">
        <v>1744076</v>
      </c>
      <c r="R8" s="8">
        <v>13119990</v>
      </c>
      <c r="S8" s="8">
        <v>30141886</v>
      </c>
      <c r="T8" s="9">
        <v>59491865</v>
      </c>
    </row>
    <row r="9" spans="2:20" x14ac:dyDescent="0.2">
      <c r="O9" s="69" t="s">
        <v>7</v>
      </c>
      <c r="P9" s="8">
        <v>-73006</v>
      </c>
      <c r="Q9" s="8">
        <v>1021246</v>
      </c>
      <c r="R9" s="8">
        <v>10214741</v>
      </c>
      <c r="S9" s="8">
        <v>23803108</v>
      </c>
      <c r="T9" s="9">
        <v>40213224</v>
      </c>
    </row>
    <row r="10" spans="2:20" x14ac:dyDescent="0.2">
      <c r="O10" s="69" t="s">
        <v>8</v>
      </c>
      <c r="P10" s="8">
        <v>-213204</v>
      </c>
      <c r="Q10" s="8">
        <v>-1616970</v>
      </c>
      <c r="R10" s="8">
        <v>-21014482</v>
      </c>
      <c r="S10" s="8">
        <v>-32341319</v>
      </c>
      <c r="T10" s="9">
        <v>-49593549</v>
      </c>
    </row>
    <row r="11" spans="2:20" x14ac:dyDescent="0.2">
      <c r="O11" s="69" t="s">
        <v>9</v>
      </c>
      <c r="P11" s="8">
        <v>-286201</v>
      </c>
      <c r="Q11" s="8">
        <v>-595724</v>
      </c>
      <c r="R11" s="8">
        <v>-10799741</v>
      </c>
      <c r="S11" s="8">
        <v>-8538211</v>
      </c>
      <c r="T11" s="9">
        <v>-9380325</v>
      </c>
    </row>
    <row r="12" spans="2:20" x14ac:dyDescent="0.2">
      <c r="O12" s="69" t="s">
        <v>10</v>
      </c>
      <c r="P12" s="8">
        <v>-291977</v>
      </c>
      <c r="Q12" s="8">
        <v>-525115</v>
      </c>
      <c r="R12" s="8">
        <v>-10217125</v>
      </c>
      <c r="S12" s="8">
        <v>-6967603</v>
      </c>
      <c r="T12" s="9">
        <v>-7179742</v>
      </c>
    </row>
    <row r="13" spans="2:20" x14ac:dyDescent="0.2">
      <c r="O13" s="69" t="s">
        <v>14</v>
      </c>
      <c r="P13" s="8">
        <v>563</v>
      </c>
      <c r="Q13" s="8">
        <v>1675</v>
      </c>
      <c r="R13" s="8">
        <v>405805</v>
      </c>
      <c r="S13" s="8">
        <v>860862</v>
      </c>
      <c r="T13" s="9">
        <v>1093547</v>
      </c>
    </row>
    <row r="14" spans="2:20" ht="20" customHeight="1" x14ac:dyDescent="0.2">
      <c r="B14" s="39"/>
      <c r="C14" s="38"/>
      <c r="D14" s="39" t="s">
        <v>28</v>
      </c>
      <c r="E14" s="38"/>
      <c r="F14" s="38"/>
      <c r="H14" s="49" t="s">
        <v>61</v>
      </c>
      <c r="I14" s="35"/>
      <c r="J14" s="35"/>
      <c r="K14" s="35"/>
      <c r="L14" s="35"/>
      <c r="M14" s="35"/>
      <c r="O14" s="69" t="s">
        <v>11</v>
      </c>
      <c r="P14" s="13">
        <v>1748</v>
      </c>
      <c r="Q14" s="13">
        <v>5893</v>
      </c>
      <c r="R14" s="13">
        <v>136094</v>
      </c>
      <c r="S14" s="13">
        <v>886368</v>
      </c>
      <c r="T14" s="15">
        <v>1520220</v>
      </c>
    </row>
    <row r="15" spans="2:20" x14ac:dyDescent="0.2">
      <c r="O15" s="69" t="s">
        <v>13</v>
      </c>
      <c r="P15" s="13">
        <v>1477</v>
      </c>
      <c r="Q15" s="13">
        <v>108141</v>
      </c>
      <c r="R15" s="13">
        <v>6296186</v>
      </c>
      <c r="S15" s="13">
        <v>786641</v>
      </c>
      <c r="T15" s="15">
        <v>966985</v>
      </c>
    </row>
    <row r="16" spans="2:20" ht="17" thickBot="1" x14ac:dyDescent="0.25">
      <c r="O16" s="70" t="s">
        <v>15</v>
      </c>
      <c r="P16" s="16">
        <v>276</v>
      </c>
      <c r="Q16" s="16">
        <v>796</v>
      </c>
      <c r="R16" s="16">
        <v>3488</v>
      </c>
      <c r="S16" s="16">
        <v>23835</v>
      </c>
      <c r="T16" s="17">
        <v>32291</v>
      </c>
    </row>
    <row r="18" spans="2:26" x14ac:dyDescent="0.2">
      <c r="O18" s="12"/>
      <c r="P18" s="13"/>
      <c r="Q18" s="13"/>
      <c r="R18" s="13"/>
      <c r="S18" s="13"/>
      <c r="T18" s="13"/>
    </row>
    <row r="19" spans="2:26" ht="17" thickBot="1" x14ac:dyDescent="0.25">
      <c r="O19" s="12"/>
      <c r="P19" s="14"/>
      <c r="Q19" s="14"/>
      <c r="R19" s="14"/>
      <c r="S19" s="14"/>
      <c r="T19" s="14"/>
    </row>
    <row r="20" spans="2:26" ht="17" x14ac:dyDescent="0.2">
      <c r="O20" s="105" t="s">
        <v>30</v>
      </c>
      <c r="P20" s="72"/>
      <c r="Q20" s="73"/>
      <c r="R20" s="54"/>
      <c r="S20" s="55"/>
      <c r="U20" s="104" t="s">
        <v>28</v>
      </c>
      <c r="V20" s="56"/>
      <c r="W20" s="56"/>
      <c r="X20" s="58"/>
    </row>
    <row r="21" spans="2:26" x14ac:dyDescent="0.2">
      <c r="O21" s="66"/>
      <c r="P21" s="65">
        <v>2017</v>
      </c>
      <c r="Q21" s="65">
        <v>2018</v>
      </c>
      <c r="R21" s="65">
        <v>2019</v>
      </c>
      <c r="S21" s="67">
        <v>2020</v>
      </c>
      <c r="U21" s="68"/>
      <c r="V21" s="84">
        <v>2018</v>
      </c>
      <c r="W21" s="85">
        <v>2019</v>
      </c>
      <c r="X21" s="86">
        <v>2020</v>
      </c>
    </row>
    <row r="22" spans="2:26" x14ac:dyDescent="0.2">
      <c r="O22" s="87" t="s">
        <v>44</v>
      </c>
      <c r="P22" s="8">
        <v>177076</v>
      </c>
      <c r="Q22" s="8">
        <v>13119990</v>
      </c>
      <c r="R22" s="8">
        <v>30141886</v>
      </c>
      <c r="S22" s="9">
        <v>59491865</v>
      </c>
      <c r="U22" s="87" t="s">
        <v>44</v>
      </c>
      <c r="V22" s="74">
        <f>($Q$22-$P$22)/($P$22+$Q$22)</f>
        <v>0.97336615460884379</v>
      </c>
      <c r="W22" s="74">
        <f>($R$22-$Q$22)/($Q$22+$R$22)</f>
        <v>0.39346180919200086</v>
      </c>
      <c r="X22" s="75">
        <f>($S$22-$R$22)/($R$22+$S$22)</f>
        <v>0.32744338681084539</v>
      </c>
    </row>
    <row r="23" spans="2:26" x14ac:dyDescent="0.2">
      <c r="O23" s="87" t="s">
        <v>45</v>
      </c>
      <c r="P23" s="18">
        <v>53615631</v>
      </c>
      <c r="Q23" s="18">
        <v>69841300</v>
      </c>
      <c r="R23" s="18">
        <v>83490382</v>
      </c>
      <c r="S23" s="19">
        <v>107952524</v>
      </c>
      <c r="U23" s="87" t="s">
        <v>45</v>
      </c>
      <c r="V23" s="74">
        <f>($Q$23-$P$23)/($P$23+$Q$23)</f>
        <v>0.13142776892777289</v>
      </c>
      <c r="W23" s="74">
        <f>($R$23-$Q$23)/($Q$23+$R$23)</f>
        <v>8.9016710845185934E-2</v>
      </c>
      <c r="X23" s="75">
        <f>($S$23-$R$23)/($R$23+$S$23)</f>
        <v>0.12777774069100267</v>
      </c>
    </row>
    <row r="24" spans="2:26" ht="17" thickBot="1" x14ac:dyDescent="0.25">
      <c r="O24" s="88" t="s">
        <v>31</v>
      </c>
      <c r="P24" s="20">
        <v>114109000</v>
      </c>
      <c r="Q24" s="20">
        <v>176559000</v>
      </c>
      <c r="R24" s="20">
        <v>247615000</v>
      </c>
      <c r="S24" s="21">
        <v>332750000</v>
      </c>
      <c r="U24" s="88" t="s">
        <v>31</v>
      </c>
      <c r="V24" s="76">
        <f>($Q$24-$P$24)/($P$24+$Q$24)</f>
        <v>0.21484993188104642</v>
      </c>
      <c r="W24" s="76">
        <f>($R$24-$Q$24)/($Q$24+$R$24)</f>
        <v>0.16751616082079523</v>
      </c>
      <c r="X24" s="77">
        <f>($S$24-$R$24)/($R$24+$S$24)</f>
        <v>0.14669216785988129</v>
      </c>
    </row>
    <row r="25" spans="2:26" x14ac:dyDescent="0.2">
      <c r="O25" s="71" t="s">
        <v>32</v>
      </c>
      <c r="U25" s="106" t="s">
        <v>32</v>
      </c>
    </row>
    <row r="26" spans="2:26" x14ac:dyDescent="0.2">
      <c r="O26" s="40"/>
      <c r="P26" s="18"/>
      <c r="Q26" s="18"/>
      <c r="R26" s="18"/>
      <c r="T26" s="40"/>
      <c r="U26" s="3"/>
      <c r="V26" s="22"/>
      <c r="W26" s="22"/>
    </row>
    <row r="27" spans="2:26" ht="20" customHeight="1" thickBot="1" x14ac:dyDescent="0.25">
      <c r="B27" s="39"/>
      <c r="C27" s="38"/>
      <c r="D27" s="39" t="s">
        <v>46</v>
      </c>
      <c r="E27" s="38"/>
      <c r="F27" s="38"/>
      <c r="H27" s="49" t="s">
        <v>38</v>
      </c>
      <c r="I27" s="35"/>
      <c r="J27" s="35"/>
      <c r="K27" s="35"/>
      <c r="L27" s="35"/>
      <c r="M27" s="35"/>
      <c r="O27" s="41"/>
      <c r="P27" s="18"/>
      <c r="Q27" s="18"/>
      <c r="R27" s="18"/>
    </row>
    <row r="28" spans="2:26" ht="19" x14ac:dyDescent="0.25">
      <c r="O28" s="102" t="s">
        <v>42</v>
      </c>
      <c r="P28" s="100"/>
      <c r="Q28" s="100"/>
      <c r="R28" s="100"/>
      <c r="S28" s="100"/>
      <c r="T28" s="99"/>
      <c r="V28" s="102" t="s">
        <v>51</v>
      </c>
      <c r="W28" s="97"/>
      <c r="X28" s="97"/>
      <c r="Y28" s="97"/>
      <c r="Z28" s="98"/>
    </row>
    <row r="29" spans="2:26" x14ac:dyDescent="0.2">
      <c r="O29" s="64" t="s">
        <v>0</v>
      </c>
      <c r="P29" s="59">
        <v>2016</v>
      </c>
      <c r="Q29" s="59">
        <v>2017</v>
      </c>
      <c r="R29" s="59">
        <v>2018</v>
      </c>
      <c r="S29" s="59">
        <v>2019</v>
      </c>
      <c r="T29" s="60">
        <v>2020</v>
      </c>
      <c r="V29" s="64" t="s">
        <v>0</v>
      </c>
      <c r="W29" s="59" t="s">
        <v>19</v>
      </c>
      <c r="X29" s="59" t="s">
        <v>21</v>
      </c>
      <c r="Y29" s="59" t="s">
        <v>23</v>
      </c>
      <c r="Z29" s="60" t="s">
        <v>25</v>
      </c>
    </row>
    <row r="30" spans="2:26" ht="17" thickBot="1" x14ac:dyDescent="0.25">
      <c r="O30" s="70" t="s">
        <v>53</v>
      </c>
      <c r="P30" s="26">
        <v>466.7</v>
      </c>
      <c r="Q30" s="26">
        <v>533.32000000000005</v>
      </c>
      <c r="R30" s="26">
        <v>610.11</v>
      </c>
      <c r="S30" s="26">
        <v>638.82000000000005</v>
      </c>
      <c r="T30" s="23">
        <v>782.41</v>
      </c>
      <c r="V30" s="70" t="s">
        <v>52</v>
      </c>
      <c r="W30" s="26">
        <v>1252.46</v>
      </c>
      <c r="X30" s="26">
        <v>1561.73</v>
      </c>
      <c r="Y30" s="26">
        <v>1955.33</v>
      </c>
      <c r="Z30" s="23">
        <v>2274.2800000000002</v>
      </c>
    </row>
    <row r="32" spans="2:26" ht="17" thickBot="1" x14ac:dyDescent="0.25"/>
    <row r="33" spans="2:25" ht="19" x14ac:dyDescent="0.25">
      <c r="O33" s="102" t="s">
        <v>61</v>
      </c>
      <c r="P33" s="97"/>
      <c r="Q33" s="97"/>
      <c r="R33" s="97"/>
      <c r="S33" s="97"/>
      <c r="T33" s="97"/>
      <c r="U33" s="98"/>
    </row>
    <row r="34" spans="2:25" x14ac:dyDescent="0.2">
      <c r="O34" s="64" t="s">
        <v>54</v>
      </c>
      <c r="P34" s="59" t="s">
        <v>60</v>
      </c>
      <c r="Q34" s="59" t="s">
        <v>55</v>
      </c>
      <c r="R34" s="59" t="s">
        <v>56</v>
      </c>
      <c r="S34" s="59" t="s">
        <v>57</v>
      </c>
      <c r="T34" s="59" t="s">
        <v>58</v>
      </c>
      <c r="U34" s="60" t="s">
        <v>59</v>
      </c>
    </row>
    <row r="35" spans="2:25" ht="17" thickBot="1" x14ac:dyDescent="0.25">
      <c r="O35" s="70" t="s">
        <v>62</v>
      </c>
      <c r="P35" s="92">
        <v>7.4999999999999997E-2</v>
      </c>
      <c r="Q35" s="92">
        <v>0.16300000000000001</v>
      </c>
      <c r="R35" s="92">
        <v>0.16800000000000001</v>
      </c>
      <c r="S35" s="92">
        <v>0.22700000000000001</v>
      </c>
      <c r="T35" s="92">
        <v>0.215</v>
      </c>
      <c r="U35" s="29">
        <v>0.152</v>
      </c>
    </row>
    <row r="36" spans="2:25" ht="17" thickBot="1" x14ac:dyDescent="0.25"/>
    <row r="37" spans="2:25" ht="17" x14ac:dyDescent="0.2">
      <c r="O37" s="102" t="s">
        <v>41</v>
      </c>
      <c r="P37" s="46"/>
      <c r="Q37" s="47"/>
      <c r="S37" s="102" t="s">
        <v>50</v>
      </c>
      <c r="T37" s="46"/>
      <c r="U37" s="46"/>
      <c r="V37" s="47"/>
    </row>
    <row r="38" spans="2:25" x14ac:dyDescent="0.2">
      <c r="O38" s="83"/>
      <c r="P38" s="96" t="s">
        <v>39</v>
      </c>
      <c r="Q38" s="95" t="s">
        <v>40</v>
      </c>
      <c r="S38" s="83"/>
      <c r="T38" s="93" t="s">
        <v>47</v>
      </c>
      <c r="U38" s="93" t="s">
        <v>48</v>
      </c>
      <c r="V38" s="95" t="s">
        <v>49</v>
      </c>
    </row>
    <row r="39" spans="2:25" ht="20" customHeight="1" x14ac:dyDescent="0.2">
      <c r="B39" s="49" t="s">
        <v>70</v>
      </c>
      <c r="C39" s="36"/>
      <c r="D39" s="36"/>
      <c r="E39" s="36"/>
      <c r="F39" s="36"/>
      <c r="H39" s="49" t="s">
        <v>67</v>
      </c>
      <c r="I39" s="35"/>
      <c r="J39" s="35"/>
      <c r="K39" s="35"/>
      <c r="L39" s="35"/>
      <c r="M39" s="35"/>
      <c r="O39" s="69" t="s">
        <v>17</v>
      </c>
      <c r="P39" s="111">
        <v>0.68500000000000005</v>
      </c>
      <c r="Q39" s="30">
        <v>0.46300000000000002</v>
      </c>
      <c r="S39" s="69" t="s">
        <v>44</v>
      </c>
      <c r="T39" s="3">
        <v>234.2</v>
      </c>
      <c r="U39" s="3">
        <v>302.89999999999998</v>
      </c>
      <c r="V39" s="4">
        <v>355</v>
      </c>
    </row>
    <row r="40" spans="2:25" x14ac:dyDescent="0.2">
      <c r="O40" s="69" t="s">
        <v>44</v>
      </c>
      <c r="P40" s="111">
        <v>0.20899999999999999</v>
      </c>
      <c r="Q40" s="30">
        <v>3.4000000000000002E-2</v>
      </c>
      <c r="S40" s="69" t="s">
        <v>17</v>
      </c>
      <c r="T40" s="3">
        <v>283</v>
      </c>
      <c r="U40" s="3">
        <v>344.8</v>
      </c>
      <c r="V40" s="4">
        <v>309.5</v>
      </c>
    </row>
    <row r="41" spans="2:25" ht="17" thickBot="1" x14ac:dyDescent="0.25">
      <c r="O41" s="69" t="s">
        <v>45</v>
      </c>
      <c r="P41" s="111">
        <v>0.23799999999999999</v>
      </c>
      <c r="Q41" s="30">
        <v>3.5000000000000003E-2</v>
      </c>
      <c r="S41" s="70" t="s">
        <v>45</v>
      </c>
      <c r="T41" s="26">
        <v>109</v>
      </c>
      <c r="U41" s="26">
        <v>122</v>
      </c>
      <c r="V41" s="23">
        <v>100.8</v>
      </c>
    </row>
    <row r="42" spans="2:25" x14ac:dyDescent="0.2">
      <c r="O42" s="69" t="s">
        <v>18</v>
      </c>
      <c r="P42" s="111">
        <v>0.32400000000000001</v>
      </c>
      <c r="Q42" s="30">
        <v>0.05</v>
      </c>
    </row>
    <row r="43" spans="2:25" ht="17" thickBot="1" x14ac:dyDescent="0.25">
      <c r="O43" s="70" t="s">
        <v>37</v>
      </c>
      <c r="P43" s="112">
        <v>0.57799999999999996</v>
      </c>
      <c r="Q43" s="31">
        <v>0.21199999999999999</v>
      </c>
    </row>
    <row r="46" spans="2:25" ht="17" thickBot="1" x14ac:dyDescent="0.25"/>
    <row r="47" spans="2:25" ht="17" x14ac:dyDescent="0.2">
      <c r="O47" s="103" t="s">
        <v>26</v>
      </c>
      <c r="P47" s="34"/>
      <c r="R47" s="45" t="s">
        <v>67</v>
      </c>
      <c r="S47" s="100"/>
      <c r="T47" s="100"/>
      <c r="U47" s="99"/>
      <c r="W47" s="102" t="s">
        <v>65</v>
      </c>
      <c r="X47" s="107"/>
      <c r="Y47" s="108"/>
    </row>
    <row r="48" spans="2:25" x14ac:dyDescent="0.2">
      <c r="O48" s="63" t="s">
        <v>31</v>
      </c>
      <c r="P48" s="28">
        <v>0.50070000000000003</v>
      </c>
      <c r="R48" s="64"/>
      <c r="S48" s="59">
        <v>2017</v>
      </c>
      <c r="T48" s="59">
        <v>2018</v>
      </c>
      <c r="U48" s="60">
        <v>2019</v>
      </c>
      <c r="W48" s="83"/>
      <c r="X48" s="59">
        <v>2018</v>
      </c>
      <c r="Y48" s="60">
        <v>2019</v>
      </c>
    </row>
    <row r="49" spans="2:25" x14ac:dyDescent="0.2">
      <c r="O49" s="69" t="s">
        <v>45</v>
      </c>
      <c r="P49" s="28">
        <v>0.26500000000000001</v>
      </c>
      <c r="R49" s="69" t="s">
        <v>31</v>
      </c>
      <c r="S49" s="111">
        <v>0.63</v>
      </c>
      <c r="T49" s="111">
        <v>0.6</v>
      </c>
      <c r="U49" s="30">
        <v>0.57999999999999996</v>
      </c>
      <c r="W49" s="69" t="s">
        <v>63</v>
      </c>
      <c r="X49" s="3">
        <v>10.71</v>
      </c>
      <c r="Y49" s="4">
        <v>19.7</v>
      </c>
    </row>
    <row r="50" spans="2:25" ht="17" thickBot="1" x14ac:dyDescent="0.25">
      <c r="O50" s="69" t="s">
        <v>44</v>
      </c>
      <c r="P50" s="28">
        <v>0.12790000000000001</v>
      </c>
      <c r="R50" s="69" t="s">
        <v>45</v>
      </c>
      <c r="S50" s="111">
        <v>0.08</v>
      </c>
      <c r="T50" s="111">
        <v>0.08</v>
      </c>
      <c r="U50" s="30">
        <v>7.0000000000000007E-2</v>
      </c>
      <c r="W50" s="70" t="s">
        <v>64</v>
      </c>
      <c r="X50" s="26">
        <v>51</v>
      </c>
      <c r="Y50" s="23">
        <v>63.5</v>
      </c>
    </row>
    <row r="51" spans="2:25" ht="17" thickBot="1" x14ac:dyDescent="0.25">
      <c r="B51" s="80" t="s">
        <v>83</v>
      </c>
      <c r="C51" s="1"/>
      <c r="D51" s="1"/>
      <c r="E51" s="1"/>
      <c r="F51" s="1"/>
      <c r="G51" s="1"/>
      <c r="H51" s="1"/>
      <c r="I51" s="1"/>
      <c r="J51" s="1"/>
      <c r="K51" s="1"/>
      <c r="L51" s="1"/>
      <c r="M51" s="2"/>
      <c r="O51" s="70" t="s">
        <v>27</v>
      </c>
      <c r="P51" s="29">
        <f>100%-P48-P49-P50</f>
        <v>0.10639999999999994</v>
      </c>
      <c r="R51" s="69" t="s">
        <v>44</v>
      </c>
      <c r="S51" s="111">
        <f>100%-S49-S50-S52</f>
        <v>0.11999999999999997</v>
      </c>
      <c r="T51" s="111">
        <v>0.21</v>
      </c>
      <c r="U51" s="30">
        <v>0.31019999999999998</v>
      </c>
    </row>
    <row r="52" spans="2:25" ht="17" thickBot="1" x14ac:dyDescent="0.25">
      <c r="B52" s="50" t="s">
        <v>84</v>
      </c>
      <c r="C52" s="51"/>
      <c r="D52" s="51"/>
      <c r="E52" s="51"/>
      <c r="F52" s="51"/>
      <c r="G52" s="51"/>
      <c r="H52" s="51"/>
      <c r="I52" s="51"/>
      <c r="J52" s="51"/>
      <c r="K52" s="51"/>
      <c r="L52" s="51"/>
      <c r="M52" s="42"/>
      <c r="O52" s="44" t="s">
        <v>32</v>
      </c>
      <c r="R52" s="70" t="s">
        <v>27</v>
      </c>
      <c r="S52" s="112">
        <v>0.17</v>
      </c>
      <c r="T52" s="112">
        <f>100%-(T49+T50+T51)</f>
        <v>0.1100000000000001</v>
      </c>
      <c r="U52" s="31">
        <f>100%-U49-U50-U51</f>
        <v>3.9800000000000058E-2</v>
      </c>
    </row>
    <row r="53" spans="2:25" x14ac:dyDescent="0.2">
      <c r="B53" s="24" t="s">
        <v>85</v>
      </c>
      <c r="C53" s="51"/>
      <c r="D53" s="51"/>
      <c r="E53" s="51"/>
      <c r="F53" s="51"/>
      <c r="G53" s="51"/>
      <c r="H53" s="51"/>
      <c r="I53" s="51"/>
      <c r="J53" s="51"/>
      <c r="K53" s="51"/>
      <c r="L53" s="51"/>
      <c r="M53" s="42"/>
      <c r="P53" s="27"/>
      <c r="R53" s="121" t="s">
        <v>32</v>
      </c>
    </row>
    <row r="54" spans="2:25" ht="17" thickBot="1" x14ac:dyDescent="0.25">
      <c r="B54" s="24" t="s">
        <v>86</v>
      </c>
      <c r="C54" s="51"/>
      <c r="D54" s="51"/>
      <c r="E54" s="51"/>
      <c r="F54" s="51"/>
      <c r="G54" s="51"/>
      <c r="H54" s="51"/>
      <c r="I54" s="51"/>
      <c r="J54" s="51"/>
      <c r="K54" s="51"/>
      <c r="L54" s="51"/>
      <c r="M54" s="42"/>
    </row>
    <row r="55" spans="2:25" x14ac:dyDescent="0.2">
      <c r="B55" s="24"/>
      <c r="C55" s="51"/>
      <c r="D55" s="51"/>
      <c r="E55" s="51"/>
      <c r="F55" s="51"/>
      <c r="G55" s="51"/>
      <c r="H55" s="51"/>
      <c r="I55" s="51"/>
      <c r="J55" s="51"/>
      <c r="K55" s="51"/>
      <c r="L55" s="51"/>
      <c r="M55" s="42"/>
      <c r="O55" s="45" t="s">
        <v>68</v>
      </c>
      <c r="P55" s="100"/>
      <c r="Q55" s="100"/>
      <c r="R55" s="100"/>
      <c r="S55" s="99"/>
    </row>
    <row r="56" spans="2:25" x14ac:dyDescent="0.2">
      <c r="B56" s="101" t="s">
        <v>87</v>
      </c>
      <c r="C56" s="51"/>
      <c r="D56" s="51"/>
      <c r="E56" s="51"/>
      <c r="F56" s="51"/>
      <c r="G56" s="51"/>
      <c r="H56" s="51"/>
      <c r="I56" s="51"/>
      <c r="J56" s="51"/>
      <c r="K56" s="51"/>
      <c r="L56" s="51"/>
      <c r="M56" s="42"/>
      <c r="O56" s="64"/>
      <c r="P56" s="59">
        <v>2017</v>
      </c>
      <c r="Q56" s="59">
        <v>2018</v>
      </c>
      <c r="R56" s="59">
        <v>2019</v>
      </c>
      <c r="S56" s="60">
        <v>2020</v>
      </c>
    </row>
    <row r="57" spans="2:25" ht="17" thickBot="1" x14ac:dyDescent="0.25">
      <c r="B57" s="24" t="s">
        <v>88</v>
      </c>
      <c r="C57" s="51"/>
      <c r="D57" s="51"/>
      <c r="E57" s="51"/>
      <c r="F57" s="51"/>
      <c r="G57" s="51"/>
      <c r="H57" s="51"/>
      <c r="I57" s="51"/>
      <c r="J57" s="51"/>
      <c r="K57" s="51"/>
      <c r="L57" s="51"/>
      <c r="M57" s="42"/>
      <c r="O57" s="70" t="s">
        <v>69</v>
      </c>
      <c r="P57" s="26">
        <v>2.7</v>
      </c>
      <c r="Q57" s="26">
        <v>18.899999999999999</v>
      </c>
      <c r="R57" s="26">
        <v>61.9</v>
      </c>
      <c r="S57" s="23">
        <v>161.97999999999999</v>
      </c>
    </row>
    <row r="58" spans="2:25" x14ac:dyDescent="0.2">
      <c r="B58" s="24" t="s">
        <v>89</v>
      </c>
      <c r="C58" s="51"/>
      <c r="D58" s="51"/>
      <c r="E58" s="51"/>
      <c r="F58" s="51"/>
      <c r="G58" s="51"/>
      <c r="H58" s="51"/>
      <c r="I58" s="51"/>
      <c r="J58" s="51"/>
      <c r="K58" s="51"/>
      <c r="L58" s="51"/>
      <c r="M58" s="42"/>
      <c r="R58" s="37">
        <f>R59-(R56+R57)</f>
        <v>-1880.9</v>
      </c>
      <c r="S58" s="53"/>
      <c r="T58" s="53"/>
    </row>
    <row r="59" spans="2:25" x14ac:dyDescent="0.2">
      <c r="B59" s="24"/>
      <c r="C59" s="51"/>
      <c r="D59" s="51"/>
      <c r="E59" s="51"/>
      <c r="F59" s="51"/>
      <c r="G59" s="51"/>
      <c r="H59" s="51"/>
      <c r="I59" s="51"/>
      <c r="J59" s="51"/>
      <c r="K59" s="51"/>
      <c r="L59" s="51"/>
      <c r="M59" s="42"/>
      <c r="R59" s="37">
        <v>200</v>
      </c>
      <c r="S59" s="53"/>
      <c r="T59" s="53"/>
    </row>
    <row r="60" spans="2:25" ht="17" thickBot="1" x14ac:dyDescent="0.25">
      <c r="B60" s="25"/>
      <c r="C60" s="124"/>
      <c r="D60" s="124"/>
      <c r="E60" s="124"/>
      <c r="F60" s="124"/>
      <c r="G60" s="124"/>
      <c r="H60" s="124"/>
      <c r="I60" s="124"/>
      <c r="J60" s="124"/>
      <c r="K60" s="124"/>
      <c r="L60" s="124"/>
      <c r="M60" s="43"/>
    </row>
  </sheetData>
  <mergeCells count="1">
    <mergeCell ref="E1:I1"/>
  </mergeCells>
  <pageMargins left="0.7" right="0.7" top="0.75" bottom="0.75" header="0.3" footer="0.3"/>
  <pageSetup scale="6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F2C9-182F-3E44-9A41-727C3DAAFFD5}">
  <dimension ref="B1:X60"/>
  <sheetViews>
    <sheetView showGridLines="0" zoomScale="110" zoomScaleNormal="111" workbookViewId="0">
      <selection activeCell="V19" sqref="V19"/>
    </sheetView>
  </sheetViews>
  <sheetFormatPr baseColWidth="10" defaultRowHeight="16" x14ac:dyDescent="0.2"/>
  <cols>
    <col min="15" max="15" width="31.33203125" customWidth="1"/>
    <col min="16" max="16" width="17" customWidth="1"/>
    <col min="17" max="17" width="15.33203125" customWidth="1"/>
    <col min="18" max="18" width="15.5" customWidth="1"/>
    <col min="19" max="19" width="13.5" customWidth="1"/>
    <col min="20" max="20" width="15.6640625" customWidth="1"/>
    <col min="21" max="21" width="14.33203125" customWidth="1"/>
    <col min="22" max="22" width="13.83203125" customWidth="1"/>
    <col min="24" max="24" width="13.5" customWidth="1"/>
    <col min="25" max="25" width="16" customWidth="1"/>
  </cols>
  <sheetData>
    <row r="1" spans="2:22" ht="21" thickBot="1" x14ac:dyDescent="0.25">
      <c r="E1" s="134" t="s">
        <v>97</v>
      </c>
      <c r="F1" s="133"/>
      <c r="G1" s="133"/>
      <c r="H1" s="133"/>
      <c r="I1" s="133"/>
    </row>
    <row r="2" spans="2:22" ht="19" x14ac:dyDescent="0.25">
      <c r="B2" s="49" t="s">
        <v>74</v>
      </c>
      <c r="C2" s="35"/>
      <c r="D2" s="35"/>
      <c r="E2" s="35"/>
      <c r="F2" s="35"/>
      <c r="H2" s="49" t="s">
        <v>78</v>
      </c>
      <c r="I2" s="35"/>
      <c r="J2" s="35"/>
      <c r="K2" s="35"/>
      <c r="L2" s="35"/>
      <c r="M2" s="35"/>
      <c r="O2" s="90" t="s">
        <v>43</v>
      </c>
      <c r="P2" s="46"/>
      <c r="Q2" s="46"/>
      <c r="R2" s="47"/>
    </row>
    <row r="3" spans="2:22" x14ac:dyDescent="0.2">
      <c r="O3" s="64"/>
      <c r="P3" s="59">
        <v>2018</v>
      </c>
      <c r="Q3" s="59">
        <v>2019</v>
      </c>
      <c r="R3" s="60">
        <v>2020</v>
      </c>
      <c r="S3" s="12"/>
    </row>
    <row r="4" spans="2:22" x14ac:dyDescent="0.2">
      <c r="O4" s="69" t="s">
        <v>44</v>
      </c>
      <c r="P4" s="3">
        <v>77</v>
      </c>
      <c r="Q4" s="3">
        <v>163</v>
      </c>
      <c r="R4" s="4">
        <v>203</v>
      </c>
    </row>
    <row r="5" spans="2:22" x14ac:dyDescent="0.2">
      <c r="O5" s="69" t="s">
        <v>45</v>
      </c>
      <c r="P5" s="3">
        <v>1503</v>
      </c>
      <c r="Q5" s="3">
        <v>392</v>
      </c>
      <c r="R5" s="4">
        <v>247</v>
      </c>
    </row>
    <row r="6" spans="2:22" ht="17" thickBot="1" x14ac:dyDescent="0.25">
      <c r="O6" s="70" t="s">
        <v>31</v>
      </c>
      <c r="P6" s="26">
        <v>312</v>
      </c>
      <c r="Q6" s="26">
        <v>642</v>
      </c>
      <c r="R6" s="23">
        <v>1008</v>
      </c>
    </row>
    <row r="7" spans="2:22" x14ac:dyDescent="0.2">
      <c r="O7" s="48" t="s">
        <v>32</v>
      </c>
      <c r="P7" s="3"/>
    </row>
    <row r="9" spans="2:22" ht="17" thickBot="1" x14ac:dyDescent="0.25"/>
    <row r="10" spans="2:22" ht="17" x14ac:dyDescent="0.2">
      <c r="O10" s="102" t="s">
        <v>66</v>
      </c>
      <c r="P10" s="115"/>
      <c r="Q10" s="115"/>
      <c r="R10" s="115"/>
      <c r="S10" s="115"/>
      <c r="T10" s="115"/>
      <c r="U10" s="115"/>
      <c r="V10" s="116"/>
    </row>
    <row r="11" spans="2:22" x14ac:dyDescent="0.2">
      <c r="O11" s="113"/>
      <c r="P11" s="117">
        <v>43617</v>
      </c>
      <c r="Q11" s="117">
        <v>43678</v>
      </c>
      <c r="R11" s="117">
        <v>43739</v>
      </c>
      <c r="S11" s="117">
        <v>43800</v>
      </c>
      <c r="T11" s="117">
        <v>43881</v>
      </c>
      <c r="U11" s="117">
        <v>43942</v>
      </c>
      <c r="V11" s="118">
        <v>43983</v>
      </c>
    </row>
    <row r="12" spans="2:22" ht="17" thickBot="1" x14ac:dyDescent="0.25">
      <c r="O12" s="114" t="s">
        <v>66</v>
      </c>
      <c r="P12" s="92">
        <v>0.373</v>
      </c>
      <c r="Q12" s="92">
        <v>0.41199999999999998</v>
      </c>
      <c r="R12" s="92">
        <v>0.45600000000000002</v>
      </c>
      <c r="S12" s="92">
        <v>0.45900000000000002</v>
      </c>
      <c r="T12" s="92">
        <v>0.44500000000000001</v>
      </c>
      <c r="U12" s="92">
        <v>0.46100000000000002</v>
      </c>
      <c r="V12" s="29">
        <v>0.503</v>
      </c>
    </row>
    <row r="14" spans="2:22" ht="20" customHeight="1" x14ac:dyDescent="0.2">
      <c r="B14" s="49" t="s">
        <v>43</v>
      </c>
      <c r="C14" s="36"/>
      <c r="D14" s="36"/>
      <c r="E14" s="36"/>
      <c r="F14" s="36"/>
      <c r="H14" s="49" t="s">
        <v>36</v>
      </c>
      <c r="I14" s="35"/>
      <c r="J14" s="35"/>
      <c r="K14" s="35"/>
      <c r="L14" s="35"/>
      <c r="M14" s="35"/>
    </row>
    <row r="15" spans="2:22" ht="17" thickBot="1" x14ac:dyDescent="0.25"/>
    <row r="16" spans="2:22" x14ac:dyDescent="0.2">
      <c r="O16" s="45" t="s">
        <v>72</v>
      </c>
      <c r="P16" s="46"/>
      <c r="Q16" s="46"/>
      <c r="R16" s="46"/>
      <c r="S16" s="47"/>
    </row>
    <row r="17" spans="2:24" x14ac:dyDescent="0.2">
      <c r="O17" s="83"/>
      <c r="P17" s="59">
        <v>2017</v>
      </c>
      <c r="Q17" s="59">
        <v>2018</v>
      </c>
      <c r="R17" s="59">
        <v>2019</v>
      </c>
      <c r="S17" s="60">
        <v>2020</v>
      </c>
    </row>
    <row r="18" spans="2:24" ht="17" thickBot="1" x14ac:dyDescent="0.25">
      <c r="O18" s="70" t="s">
        <v>73</v>
      </c>
      <c r="P18" s="26">
        <v>19</v>
      </c>
      <c r="Q18" s="26">
        <v>138</v>
      </c>
      <c r="R18" s="26">
        <v>434</v>
      </c>
      <c r="S18" s="23">
        <v>1000</v>
      </c>
    </row>
    <row r="21" spans="2:24" ht="17" thickBot="1" x14ac:dyDescent="0.25"/>
    <row r="22" spans="2:24" ht="17" x14ac:dyDescent="0.2">
      <c r="O22" s="102" t="s">
        <v>74</v>
      </c>
      <c r="P22" s="107"/>
      <c r="Q22" s="107"/>
      <c r="R22" s="107"/>
      <c r="S22" s="107"/>
      <c r="T22" s="107"/>
      <c r="U22" s="107"/>
      <c r="V22" s="107"/>
      <c r="W22" s="107"/>
      <c r="X22" s="108"/>
    </row>
    <row r="23" spans="2:24" x14ac:dyDescent="0.2">
      <c r="O23" s="64"/>
      <c r="P23" s="117">
        <v>43252</v>
      </c>
      <c r="Q23" s="117">
        <v>43344</v>
      </c>
      <c r="R23" s="117">
        <v>43435</v>
      </c>
      <c r="S23" s="117">
        <v>43525</v>
      </c>
      <c r="T23" s="117">
        <v>43617</v>
      </c>
      <c r="U23" s="117">
        <v>43709</v>
      </c>
      <c r="V23" s="117">
        <v>43800</v>
      </c>
      <c r="W23" s="117">
        <v>43891</v>
      </c>
      <c r="X23" s="118">
        <v>43983</v>
      </c>
    </row>
    <row r="24" spans="2:24" ht="17" thickBot="1" x14ac:dyDescent="0.25">
      <c r="O24" s="62" t="s">
        <v>74</v>
      </c>
      <c r="P24" s="109">
        <v>2.1999999999999999E-2</v>
      </c>
      <c r="Q24" s="109">
        <v>2.5000000000000001E-2</v>
      </c>
      <c r="R24" s="109">
        <v>2.8000000000000001E-2</v>
      </c>
      <c r="S24" s="109">
        <v>2.9000000000000001E-2</v>
      </c>
      <c r="T24" s="109">
        <v>2.9000000000000001E-2</v>
      </c>
      <c r="U24" s="109">
        <v>0.03</v>
      </c>
      <c r="V24" s="109">
        <v>0.03</v>
      </c>
      <c r="W24" s="109">
        <v>2.7999999999999997E-2</v>
      </c>
      <c r="X24" s="110">
        <v>2.8999999999999998E-2</v>
      </c>
    </row>
    <row r="25" spans="2:24" x14ac:dyDescent="0.2">
      <c r="O25" s="52" t="s">
        <v>79</v>
      </c>
    </row>
    <row r="27" spans="2:24" ht="20" customHeight="1" x14ac:dyDescent="0.2">
      <c r="B27" s="39"/>
      <c r="C27" s="38"/>
      <c r="D27" s="39" t="s">
        <v>66</v>
      </c>
      <c r="E27" s="38"/>
      <c r="F27" s="38"/>
      <c r="O27" s="41"/>
      <c r="P27" s="18"/>
      <c r="Q27" s="18"/>
      <c r="R27" s="18"/>
    </row>
    <row r="28" spans="2:24" ht="17" thickBot="1" x14ac:dyDescent="0.25"/>
    <row r="29" spans="2:24" ht="19" x14ac:dyDescent="0.25">
      <c r="O29" s="91" t="s">
        <v>29</v>
      </c>
      <c r="P29" s="56"/>
      <c r="Q29" s="57"/>
      <c r="R29" s="56"/>
      <c r="S29" s="56"/>
      <c r="T29" s="56"/>
      <c r="U29" s="56"/>
      <c r="V29" s="56"/>
      <c r="W29" s="58"/>
    </row>
    <row r="30" spans="2:24" x14ac:dyDescent="0.2">
      <c r="O30" s="61"/>
      <c r="P30" s="93" t="s">
        <v>33</v>
      </c>
      <c r="Q30" s="94" t="s">
        <v>34</v>
      </c>
      <c r="R30" s="93" t="s">
        <v>19</v>
      </c>
      <c r="S30" s="93" t="s">
        <v>20</v>
      </c>
      <c r="T30" s="93" t="s">
        <v>21</v>
      </c>
      <c r="U30" s="93" t="s">
        <v>22</v>
      </c>
      <c r="V30" s="93" t="s">
        <v>23</v>
      </c>
      <c r="W30" s="95" t="s">
        <v>24</v>
      </c>
    </row>
    <row r="31" spans="2:24" x14ac:dyDescent="0.2">
      <c r="O31" s="87" t="s">
        <v>44</v>
      </c>
      <c r="P31" s="3">
        <v>100</v>
      </c>
      <c r="Q31" s="3">
        <v>245</v>
      </c>
      <c r="R31" s="3">
        <v>344</v>
      </c>
      <c r="S31" s="3">
        <v>419</v>
      </c>
      <c r="T31" s="3">
        <v>483</v>
      </c>
      <c r="U31" s="3">
        <v>585</v>
      </c>
      <c r="V31" s="3">
        <v>683</v>
      </c>
      <c r="W31" s="4">
        <v>788</v>
      </c>
    </row>
    <row r="32" spans="2:24" x14ac:dyDescent="0.2">
      <c r="O32" s="87" t="s">
        <v>45</v>
      </c>
      <c r="P32" s="3">
        <v>258</v>
      </c>
      <c r="Q32" s="3">
        <v>293</v>
      </c>
      <c r="R32" s="3">
        <v>314</v>
      </c>
      <c r="S32" s="3">
        <v>302</v>
      </c>
      <c r="T32" s="3">
        <v>321</v>
      </c>
      <c r="U32" s="3">
        <v>362</v>
      </c>
      <c r="V32" s="3">
        <v>417</v>
      </c>
      <c r="W32" s="4">
        <v>472</v>
      </c>
    </row>
    <row r="33" spans="2:23" ht="17" thickBot="1" x14ac:dyDescent="0.25">
      <c r="O33" s="89" t="s">
        <v>31</v>
      </c>
      <c r="P33" s="26">
        <v>466</v>
      </c>
      <c r="Q33" s="26">
        <v>515</v>
      </c>
      <c r="R33" s="26">
        <v>576</v>
      </c>
      <c r="S33" s="26">
        <v>636</v>
      </c>
      <c r="T33" s="26">
        <v>674</v>
      </c>
      <c r="U33" s="26">
        <v>711</v>
      </c>
      <c r="V33" s="26">
        <v>742</v>
      </c>
      <c r="W33" s="23">
        <v>779</v>
      </c>
    </row>
    <row r="34" spans="2:23" x14ac:dyDescent="0.2">
      <c r="O34" s="48" t="s">
        <v>32</v>
      </c>
      <c r="P34" s="3"/>
    </row>
    <row r="36" spans="2:23" ht="17" thickBot="1" x14ac:dyDescent="0.25"/>
    <row r="37" spans="2:23" x14ac:dyDescent="0.2">
      <c r="O37" s="45" t="s">
        <v>77</v>
      </c>
      <c r="P37" s="46"/>
      <c r="Q37" s="46"/>
      <c r="R37" s="46"/>
      <c r="S37" s="46"/>
      <c r="T37" s="123"/>
    </row>
    <row r="38" spans="2:23" x14ac:dyDescent="0.2">
      <c r="O38" s="64"/>
      <c r="P38" s="93" t="s">
        <v>44</v>
      </c>
      <c r="Q38" s="93" t="s">
        <v>75</v>
      </c>
      <c r="R38" s="93" t="s">
        <v>18</v>
      </c>
      <c r="S38" s="93" t="s">
        <v>76</v>
      </c>
      <c r="T38" s="95" t="s">
        <v>17</v>
      </c>
    </row>
    <row r="39" spans="2:23" ht="20" customHeight="1" thickBot="1" x14ac:dyDescent="0.25">
      <c r="B39" s="49" t="s">
        <v>82</v>
      </c>
      <c r="C39" s="36"/>
      <c r="D39" s="36"/>
      <c r="E39" s="36"/>
      <c r="F39" s="36"/>
      <c r="H39" s="49" t="s">
        <v>35</v>
      </c>
      <c r="I39" s="35"/>
      <c r="J39" s="35"/>
      <c r="K39" s="35"/>
      <c r="L39" s="35"/>
      <c r="M39" s="35"/>
      <c r="O39" s="70" t="s">
        <v>77</v>
      </c>
      <c r="P39" s="76">
        <v>0.77300000000000002</v>
      </c>
      <c r="Q39" s="76">
        <v>0.752</v>
      </c>
      <c r="R39" s="76">
        <v>0.75</v>
      </c>
      <c r="S39" s="76">
        <v>0.70899999999999996</v>
      </c>
      <c r="T39" s="77">
        <v>0.69899999999999995</v>
      </c>
    </row>
    <row r="40" spans="2:23" x14ac:dyDescent="0.2">
      <c r="S40" s="3"/>
      <c r="T40" s="51"/>
    </row>
    <row r="41" spans="2:23" x14ac:dyDescent="0.2">
      <c r="S41" s="3"/>
      <c r="T41" s="51"/>
    </row>
    <row r="42" spans="2:23" x14ac:dyDescent="0.2">
      <c r="S42" s="3"/>
      <c r="T42" s="51"/>
    </row>
    <row r="43" spans="2:23" ht="17" thickBot="1" x14ac:dyDescent="0.25"/>
    <row r="44" spans="2:23" ht="19" x14ac:dyDescent="0.25">
      <c r="O44" s="90" t="s">
        <v>71</v>
      </c>
      <c r="P44" s="46"/>
      <c r="Q44" s="78"/>
      <c r="R44" s="79"/>
      <c r="T44" s="90" t="s">
        <v>80</v>
      </c>
      <c r="U44" s="46"/>
      <c r="V44" s="47"/>
    </row>
    <row r="45" spans="2:23" x14ac:dyDescent="0.2">
      <c r="O45" s="64"/>
      <c r="P45" s="65">
        <v>2018</v>
      </c>
      <c r="Q45" s="65">
        <v>2019</v>
      </c>
      <c r="R45" s="67">
        <v>2020</v>
      </c>
      <c r="T45" s="83"/>
      <c r="U45" s="81">
        <v>2019</v>
      </c>
      <c r="V45" s="82">
        <v>2020</v>
      </c>
    </row>
    <row r="46" spans="2:23" x14ac:dyDescent="0.2">
      <c r="O46" s="69" t="s">
        <v>44</v>
      </c>
      <c r="P46" s="18">
        <v>471.6</v>
      </c>
      <c r="Q46" s="18">
        <v>1006.6</v>
      </c>
      <c r="R46" s="19">
        <v>1667.6</v>
      </c>
      <c r="T46" s="69" t="s">
        <v>44</v>
      </c>
      <c r="U46" s="74">
        <v>0.3619266675686646</v>
      </c>
      <c r="V46" s="75">
        <v>0.24717672574975691</v>
      </c>
    </row>
    <row r="47" spans="2:23" x14ac:dyDescent="0.2">
      <c r="O47" s="69" t="s">
        <v>31</v>
      </c>
      <c r="P47" s="18">
        <v>4820</v>
      </c>
      <c r="Q47" s="18">
        <v>5727</v>
      </c>
      <c r="R47" s="19">
        <v>6589</v>
      </c>
      <c r="T47" s="69" t="s">
        <v>31</v>
      </c>
      <c r="U47" s="74">
        <v>8.599601782497393E-2</v>
      </c>
      <c r="V47" s="75">
        <v>6.9990256576810655E-2</v>
      </c>
    </row>
    <row r="48" spans="2:23" ht="17" thickBot="1" x14ac:dyDescent="0.25">
      <c r="O48" s="70" t="s">
        <v>45</v>
      </c>
      <c r="P48" s="20">
        <v>1676.8</v>
      </c>
      <c r="Q48" s="20">
        <v>2085.4</v>
      </c>
      <c r="R48" s="21">
        <v>2612.5</v>
      </c>
      <c r="T48" s="70" t="s">
        <v>45</v>
      </c>
      <c r="U48" s="76">
        <v>0.10860666631226414</v>
      </c>
      <c r="V48" s="77">
        <v>0.11219906766853274</v>
      </c>
    </row>
    <row r="49" spans="2:20" x14ac:dyDescent="0.2">
      <c r="O49" s="121" t="s">
        <v>32</v>
      </c>
      <c r="T49" s="121" t="s">
        <v>32</v>
      </c>
    </row>
    <row r="50" spans="2:20" ht="17" thickBot="1" x14ac:dyDescent="0.25"/>
    <row r="51" spans="2:20" x14ac:dyDescent="0.2">
      <c r="B51" s="125" t="s">
        <v>90</v>
      </c>
      <c r="C51" s="126"/>
      <c r="D51" s="126"/>
      <c r="E51" s="126"/>
      <c r="F51" s="126"/>
      <c r="G51" s="126"/>
      <c r="H51" s="126"/>
      <c r="I51" s="126"/>
      <c r="J51" s="126"/>
      <c r="K51" s="126"/>
      <c r="L51" s="126"/>
      <c r="M51" s="122"/>
    </row>
    <row r="52" spans="2:20" x14ac:dyDescent="0.2">
      <c r="B52" s="24" t="s">
        <v>92</v>
      </c>
      <c r="C52" s="51"/>
      <c r="D52" s="51"/>
      <c r="E52" s="51"/>
      <c r="F52" s="51"/>
      <c r="G52" s="51"/>
      <c r="H52" s="51"/>
      <c r="I52" s="51"/>
      <c r="J52" s="51"/>
      <c r="K52" s="51"/>
      <c r="L52" s="51"/>
      <c r="M52" s="42"/>
    </row>
    <row r="53" spans="2:20" x14ac:dyDescent="0.2">
      <c r="B53" s="24" t="s">
        <v>93</v>
      </c>
      <c r="C53" s="51"/>
      <c r="D53" s="51"/>
      <c r="E53" s="51"/>
      <c r="F53" s="51"/>
      <c r="G53" s="51"/>
      <c r="H53" s="51"/>
      <c r="I53" s="51"/>
      <c r="J53" s="51"/>
      <c r="K53" s="51"/>
      <c r="L53" s="51"/>
      <c r="M53" s="42"/>
    </row>
    <row r="54" spans="2:20" x14ac:dyDescent="0.2">
      <c r="B54" s="24" t="s">
        <v>94</v>
      </c>
      <c r="C54" s="51"/>
      <c r="D54" s="51"/>
      <c r="E54" s="51"/>
      <c r="F54" s="51"/>
      <c r="G54" s="51"/>
      <c r="H54" s="51"/>
      <c r="I54" s="51"/>
      <c r="J54" s="51"/>
      <c r="K54" s="51"/>
      <c r="L54" s="51"/>
      <c r="M54" s="42"/>
    </row>
    <row r="55" spans="2:20" x14ac:dyDescent="0.2">
      <c r="B55" s="24" t="s">
        <v>95</v>
      </c>
      <c r="C55" s="51"/>
      <c r="D55" s="51"/>
      <c r="E55" s="51"/>
      <c r="F55" s="51"/>
      <c r="G55" s="51"/>
      <c r="H55" s="51"/>
      <c r="I55" s="51"/>
      <c r="J55" s="51"/>
      <c r="K55" s="51"/>
      <c r="L55" s="51"/>
      <c r="M55" s="42"/>
    </row>
    <row r="56" spans="2:20" x14ac:dyDescent="0.2">
      <c r="B56" s="24"/>
      <c r="C56" s="51"/>
      <c r="D56" s="51"/>
      <c r="E56" s="51"/>
      <c r="F56" s="51"/>
      <c r="G56" s="51"/>
      <c r="H56" s="51"/>
      <c r="I56" s="51"/>
      <c r="J56" s="51"/>
      <c r="K56" s="51"/>
      <c r="L56" s="51"/>
      <c r="M56" s="42"/>
    </row>
    <row r="57" spans="2:20" x14ac:dyDescent="0.2">
      <c r="B57" s="101" t="s">
        <v>87</v>
      </c>
      <c r="C57" s="51"/>
      <c r="D57" s="51"/>
      <c r="E57" s="51"/>
      <c r="F57" s="51"/>
      <c r="G57" s="51"/>
      <c r="H57" s="51"/>
      <c r="I57" s="51"/>
      <c r="J57" s="51"/>
      <c r="K57" s="51"/>
      <c r="L57" s="51"/>
      <c r="M57" s="42"/>
      <c r="T57" s="53"/>
    </row>
    <row r="58" spans="2:20" x14ac:dyDescent="0.2">
      <c r="B58" s="24" t="s">
        <v>107</v>
      </c>
      <c r="C58" s="51"/>
      <c r="D58" s="51"/>
      <c r="E58" s="51"/>
      <c r="F58" s="51"/>
      <c r="G58" s="51"/>
      <c r="H58" s="51"/>
      <c r="I58" s="51"/>
      <c r="J58" s="51"/>
      <c r="K58" s="51"/>
      <c r="L58" s="51"/>
      <c r="M58" s="42"/>
      <c r="T58" s="53"/>
    </row>
    <row r="59" spans="2:20" x14ac:dyDescent="0.2">
      <c r="B59" s="24" t="s">
        <v>108</v>
      </c>
      <c r="C59" s="51"/>
      <c r="D59" s="51"/>
      <c r="E59" s="51"/>
      <c r="F59" s="51"/>
      <c r="G59" s="51"/>
      <c r="H59" s="51"/>
      <c r="I59" s="51"/>
      <c r="J59" s="51"/>
      <c r="K59" s="51"/>
      <c r="L59" s="51"/>
      <c r="M59" s="42"/>
      <c r="T59" s="53"/>
    </row>
    <row r="60" spans="2:20" ht="17" thickBot="1" x14ac:dyDescent="0.25">
      <c r="B60" s="25" t="s">
        <v>91</v>
      </c>
      <c r="C60" s="124"/>
      <c r="D60" s="124"/>
      <c r="E60" s="124"/>
      <c r="F60" s="124"/>
      <c r="G60" s="124"/>
      <c r="H60" s="124"/>
      <c r="I60" s="124"/>
      <c r="J60" s="124"/>
      <c r="K60" s="124"/>
      <c r="L60" s="124"/>
      <c r="M60" s="43"/>
      <c r="T60" s="53"/>
    </row>
  </sheetData>
  <mergeCells count="1">
    <mergeCell ref="E1:I1"/>
  </mergeCells>
  <pageMargins left="0.7" right="0.7" top="0.75" bottom="0.75" header="0.3" footer="0.3"/>
  <pageSetup scale="60"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F15D-E5AC-9142-9A8C-CB9770ABE67E}">
  <dimension ref="B2:B11"/>
  <sheetViews>
    <sheetView showGridLines="0" zoomScaleNormal="100" workbookViewId="0">
      <selection activeCell="O30" sqref="O30"/>
    </sheetView>
  </sheetViews>
  <sheetFormatPr baseColWidth="10" defaultRowHeight="16" x14ac:dyDescent="0.2"/>
  <sheetData>
    <row r="2" spans="2:2" x14ac:dyDescent="0.2">
      <c r="B2" s="129" t="s">
        <v>98</v>
      </c>
    </row>
    <row r="3" spans="2:2" x14ac:dyDescent="0.2">
      <c r="B3" s="127" t="s">
        <v>99</v>
      </c>
    </row>
    <row r="4" spans="2:2" x14ac:dyDescent="0.2">
      <c r="B4" s="127" t="s">
        <v>100</v>
      </c>
    </row>
    <row r="5" spans="2:2" x14ac:dyDescent="0.2">
      <c r="B5" s="127" t="s">
        <v>101</v>
      </c>
    </row>
    <row r="6" spans="2:2" x14ac:dyDescent="0.2">
      <c r="B6" s="128" t="s">
        <v>102</v>
      </c>
    </row>
    <row r="7" spans="2:2" x14ac:dyDescent="0.2">
      <c r="B7" s="128" t="s">
        <v>103</v>
      </c>
    </row>
    <row r="8" spans="2:2" x14ac:dyDescent="0.2">
      <c r="B8" s="128" t="s">
        <v>104</v>
      </c>
    </row>
    <row r="9" spans="2:2" x14ac:dyDescent="0.2">
      <c r="B9" s="128" t="s">
        <v>105</v>
      </c>
    </row>
    <row r="10" spans="2:2" x14ac:dyDescent="0.2">
      <c r="B10" s="127" t="s">
        <v>106</v>
      </c>
    </row>
    <row r="11" spans="2:2" x14ac:dyDescent="0.2">
      <c r="B11" s="120"/>
    </row>
  </sheetData>
  <hyperlinks>
    <hyperlink ref="B3" r:id="rId1" display="https://www.alibabagroup.com/en/news/press_pdf/p180504.pdf" xr:uid="{9E6CA8A7-3353-454A-8CFC-BE87D7ECE000}"/>
    <hyperlink ref="B4" r:id="rId2" display="https://stories.pinduoduo-global.com/special-content/chinese-livestreaming-top-platforms-driving-this-billion-dollar-industry" xr:uid="{3D3C7F60-D29A-9548-9C3A-1BAF2D63F235}"/>
    <hyperlink ref="B5" r:id="rId3" display="https://www.wsj.com/articles/how-pinduoduo-beat-alibaba-to-become-chinas-top-shopping-site-11616232601?mod=Searchresults_pos3&amp;page=1" xr:uid="{E17B67BB-92C6-CA49-94AB-E0AF16A32C79}"/>
    <hyperlink ref="B6" r:id="rId4" display="https://stories.pinduoduo-global.com/articles/behind-the-scenes-how-chinas-logistics-workers-got-the-parcels-to-consumers-during-covid-19" xr:uid="{A84C5747-1C1F-0F4E-AF29-E5DC1777E481}"/>
    <hyperlink ref="B7" r:id="rId5" display="https://investor.pinduoduo.com/static-files/c9f0b55f-659a-4a1b-8c67-8a83c50bc3c3" xr:uid="{78ACE988-31C6-124C-8DE7-E778091B42E8}"/>
    <hyperlink ref="B8" r:id="rId6" display="https://investor.pinduoduo.com/static-files/b018ca8f-987a-474f-a061-f92c9f31fb5f" xr:uid="{94FF8D48-3E10-E948-941B-4998C244F573}"/>
    <hyperlink ref="B9" r:id="rId7" display="https://investor.pinduoduo.com/static-files/9b7956e8-e2bc-46f0-8fc2-b6e57bd7079b" xr:uid="{D5C0CC9A-67B8-C543-A6F9-637045C6320E}"/>
    <hyperlink ref="B10" r:id="rId8" display="https://my.pitchbook.com/profile/162908-20/company/profile?exchangeId=NAS&amp;exchangeSymbol=PDD" xr:uid="{73870122-43FD-AE47-A271-B711E8F84E98}"/>
  </hyperlinks>
  <pageMargins left="0.7" right="0.7" top="0.75" bottom="0.75" header="0.3" footer="0.3"/>
  <pageSetup scale="6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 to Shareholders</vt:lpstr>
      <vt:lpstr>Market Analysis</vt:lpstr>
      <vt:lpstr>Metrics</vt:lpstr>
      <vt:lpstr>References</vt:lpstr>
      <vt:lpstr>'Letter to Shareholders'!Print_Area</vt:lpstr>
      <vt:lpstr>'Market Analysis'!Print_Area</vt:lpstr>
      <vt:lpstr>Metrics!Print_Area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Mengting Lin</dc:creator>
  <cp:lastModifiedBy>Mengting Lin</cp:lastModifiedBy>
  <cp:lastPrinted>2021-11-29T04:01:08Z</cp:lastPrinted>
  <dcterms:created xsi:type="dcterms:W3CDTF">2021-11-26T17:06:54Z</dcterms:created>
  <dcterms:modified xsi:type="dcterms:W3CDTF">2021-12-11T04:47:37Z</dcterms:modified>
</cp:coreProperties>
</file>