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V\Grad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F60" i="1"/>
  <c r="E60" i="1"/>
  <c r="D60" i="1"/>
  <c r="C60" i="1"/>
  <c r="P59" i="1"/>
  <c r="O59" i="1"/>
  <c r="N59" i="1"/>
  <c r="K59" i="1"/>
  <c r="J59" i="1"/>
  <c r="H59" i="1"/>
  <c r="I59" i="1" s="1"/>
  <c r="G59" i="1"/>
  <c r="P58" i="1"/>
  <c r="O58" i="1"/>
  <c r="N58" i="1"/>
  <c r="K58" i="1"/>
  <c r="J58" i="1"/>
  <c r="H58" i="1"/>
  <c r="I58" i="1" s="1"/>
  <c r="G58" i="1"/>
  <c r="P57" i="1"/>
  <c r="O57" i="1"/>
  <c r="N57" i="1"/>
  <c r="K57" i="1"/>
  <c r="J57" i="1"/>
  <c r="H57" i="1"/>
  <c r="I57" i="1" s="1"/>
  <c r="G57" i="1"/>
  <c r="P56" i="1"/>
  <c r="O56" i="1"/>
  <c r="N56" i="1"/>
  <c r="K56" i="1"/>
  <c r="J56" i="1"/>
  <c r="H56" i="1"/>
  <c r="I56" i="1" s="1"/>
  <c r="G56" i="1"/>
  <c r="P55" i="1"/>
  <c r="O55" i="1"/>
  <c r="N55" i="1"/>
  <c r="K55" i="1"/>
  <c r="J55" i="1"/>
  <c r="H55" i="1"/>
  <c r="I55" i="1" s="1"/>
  <c r="G55" i="1"/>
  <c r="P54" i="1"/>
  <c r="O54" i="1"/>
  <c r="N54" i="1"/>
  <c r="K54" i="1"/>
  <c r="J54" i="1"/>
  <c r="H54" i="1"/>
  <c r="I54" i="1" s="1"/>
  <c r="G54" i="1"/>
  <c r="P53" i="1"/>
  <c r="O53" i="1"/>
  <c r="N53" i="1"/>
  <c r="K53" i="1"/>
  <c r="J53" i="1"/>
  <c r="H53" i="1"/>
  <c r="I53" i="1" s="1"/>
  <c r="G53" i="1"/>
  <c r="P52" i="1"/>
  <c r="O52" i="1"/>
  <c r="N52" i="1"/>
  <c r="K52" i="1"/>
  <c r="J52" i="1"/>
  <c r="H52" i="1"/>
  <c r="I52" i="1" s="1"/>
  <c r="G52" i="1"/>
  <c r="P51" i="1"/>
  <c r="O51" i="1"/>
  <c r="N51" i="1"/>
  <c r="K51" i="1"/>
  <c r="J51" i="1"/>
  <c r="H51" i="1"/>
  <c r="I51" i="1" s="1"/>
  <c r="G51" i="1"/>
  <c r="P50" i="1"/>
  <c r="O50" i="1"/>
  <c r="N50" i="1"/>
  <c r="K50" i="1"/>
  <c r="J50" i="1"/>
  <c r="H50" i="1"/>
  <c r="I50" i="1" s="1"/>
  <c r="G50" i="1"/>
  <c r="P49" i="1"/>
  <c r="O49" i="1"/>
  <c r="N49" i="1"/>
  <c r="K49" i="1"/>
  <c r="J49" i="1"/>
  <c r="H49" i="1"/>
  <c r="I49" i="1" s="1"/>
  <c r="G49" i="1"/>
  <c r="P48" i="1"/>
  <c r="O48" i="1"/>
  <c r="N48" i="1"/>
  <c r="K48" i="1"/>
  <c r="J48" i="1"/>
  <c r="H48" i="1"/>
  <c r="I48" i="1" s="1"/>
  <c r="G48" i="1"/>
  <c r="P47" i="1"/>
  <c r="O47" i="1"/>
  <c r="N47" i="1"/>
  <c r="K47" i="1"/>
  <c r="J47" i="1"/>
  <c r="H47" i="1"/>
  <c r="I47" i="1" s="1"/>
  <c r="G47" i="1"/>
  <c r="P46" i="1"/>
  <c r="O46" i="1"/>
  <c r="N46" i="1"/>
  <c r="K46" i="1"/>
  <c r="J46" i="1"/>
  <c r="H46" i="1"/>
  <c r="I46" i="1" s="1"/>
  <c r="G46" i="1"/>
  <c r="P45" i="1"/>
  <c r="O45" i="1"/>
  <c r="N45" i="1"/>
  <c r="K45" i="1"/>
  <c r="J45" i="1"/>
  <c r="H45" i="1"/>
  <c r="I45" i="1" s="1"/>
  <c r="G45" i="1"/>
  <c r="P44" i="1"/>
  <c r="O44" i="1"/>
  <c r="N44" i="1"/>
  <c r="K44" i="1"/>
  <c r="J44" i="1"/>
  <c r="H44" i="1"/>
  <c r="I44" i="1" s="1"/>
  <c r="G44" i="1"/>
  <c r="P43" i="1"/>
  <c r="O43" i="1"/>
  <c r="N43" i="1"/>
  <c r="K43" i="1"/>
  <c r="J43" i="1"/>
  <c r="H43" i="1"/>
  <c r="I43" i="1" s="1"/>
  <c r="G43" i="1"/>
  <c r="P42" i="1"/>
  <c r="O42" i="1"/>
  <c r="N42" i="1"/>
  <c r="K42" i="1"/>
  <c r="J42" i="1"/>
  <c r="H42" i="1"/>
  <c r="I42" i="1" s="1"/>
  <c r="G42" i="1"/>
  <c r="P41" i="1"/>
  <c r="O41" i="1"/>
  <c r="N41" i="1"/>
  <c r="K41" i="1"/>
  <c r="J41" i="1"/>
  <c r="H41" i="1"/>
  <c r="I41" i="1" s="1"/>
  <c r="G41" i="1"/>
  <c r="P40" i="1"/>
  <c r="O40" i="1"/>
  <c r="N40" i="1"/>
  <c r="K40" i="1"/>
  <c r="J40" i="1"/>
  <c r="H40" i="1"/>
  <c r="I40" i="1" s="1"/>
  <c r="G40" i="1"/>
  <c r="P39" i="1"/>
  <c r="O39" i="1"/>
  <c r="N39" i="1"/>
  <c r="K39" i="1"/>
  <c r="J39" i="1"/>
  <c r="H39" i="1"/>
  <c r="I39" i="1" s="1"/>
  <c r="G39" i="1"/>
  <c r="P38" i="1"/>
  <c r="O38" i="1"/>
  <c r="N38" i="1"/>
  <c r="K38" i="1"/>
  <c r="J38" i="1"/>
  <c r="H38" i="1"/>
  <c r="I38" i="1" s="1"/>
  <c r="G38" i="1"/>
  <c r="P37" i="1"/>
  <c r="O37" i="1"/>
  <c r="N37" i="1"/>
  <c r="K37" i="1"/>
  <c r="J37" i="1"/>
  <c r="H37" i="1"/>
  <c r="I37" i="1" s="1"/>
  <c r="G37" i="1"/>
  <c r="P36" i="1"/>
  <c r="O36" i="1"/>
  <c r="N36" i="1"/>
  <c r="K36" i="1"/>
  <c r="J36" i="1"/>
  <c r="H36" i="1"/>
  <c r="I36" i="1" s="1"/>
  <c r="G36" i="1"/>
  <c r="P35" i="1"/>
  <c r="O35" i="1"/>
  <c r="N35" i="1"/>
  <c r="K35" i="1"/>
  <c r="J35" i="1"/>
  <c r="H35" i="1"/>
  <c r="I35" i="1" s="1"/>
  <c r="G35" i="1"/>
  <c r="P34" i="1"/>
  <c r="O34" i="1"/>
  <c r="N34" i="1"/>
  <c r="K34" i="1"/>
  <c r="J34" i="1"/>
  <c r="H34" i="1"/>
  <c r="I34" i="1" s="1"/>
  <c r="G34" i="1"/>
  <c r="P33" i="1"/>
  <c r="O33" i="1"/>
  <c r="N33" i="1"/>
  <c r="K33" i="1"/>
  <c r="J33" i="1"/>
  <c r="H33" i="1"/>
  <c r="I33" i="1" s="1"/>
  <c r="G33" i="1"/>
  <c r="P32" i="1"/>
  <c r="O32" i="1"/>
  <c r="N32" i="1"/>
  <c r="K32" i="1"/>
  <c r="J32" i="1"/>
  <c r="H32" i="1"/>
  <c r="I32" i="1" s="1"/>
  <c r="G32" i="1"/>
  <c r="P31" i="1"/>
  <c r="O31" i="1"/>
  <c r="N31" i="1"/>
  <c r="K31" i="1"/>
  <c r="J31" i="1"/>
  <c r="H31" i="1"/>
  <c r="I31" i="1" s="1"/>
  <c r="G31" i="1"/>
  <c r="P30" i="1"/>
  <c r="O30" i="1"/>
  <c r="N30" i="1"/>
  <c r="K30" i="1"/>
  <c r="J30" i="1"/>
  <c r="H30" i="1"/>
  <c r="I30" i="1" s="1"/>
  <c r="G30" i="1"/>
  <c r="P29" i="1"/>
  <c r="O29" i="1"/>
  <c r="N29" i="1"/>
  <c r="K29" i="1"/>
  <c r="J29" i="1"/>
  <c r="H29" i="1"/>
  <c r="I29" i="1" s="1"/>
  <c r="G29" i="1"/>
  <c r="P28" i="1"/>
  <c r="O28" i="1"/>
  <c r="N28" i="1"/>
  <c r="K28" i="1"/>
  <c r="J28" i="1"/>
  <c r="H28" i="1"/>
  <c r="I28" i="1" s="1"/>
  <c r="G28" i="1"/>
  <c r="P27" i="1"/>
  <c r="O27" i="1"/>
  <c r="N27" i="1"/>
  <c r="K27" i="1"/>
  <c r="J27" i="1"/>
  <c r="H27" i="1"/>
  <c r="I27" i="1" s="1"/>
  <c r="G27" i="1"/>
  <c r="P26" i="1"/>
  <c r="O26" i="1"/>
  <c r="N26" i="1"/>
  <c r="K26" i="1"/>
  <c r="J26" i="1"/>
  <c r="H26" i="1"/>
  <c r="I26" i="1" s="1"/>
  <c r="G26" i="1"/>
  <c r="P25" i="1"/>
  <c r="O25" i="1"/>
  <c r="N25" i="1"/>
  <c r="K25" i="1"/>
  <c r="J25" i="1"/>
  <c r="H25" i="1"/>
  <c r="I25" i="1" s="1"/>
  <c r="G25" i="1"/>
  <c r="P24" i="1"/>
  <c r="O24" i="1"/>
  <c r="N24" i="1"/>
  <c r="K24" i="1"/>
  <c r="J24" i="1"/>
  <c r="H24" i="1"/>
  <c r="I24" i="1" s="1"/>
  <c r="G24" i="1"/>
  <c r="P23" i="1"/>
  <c r="O23" i="1"/>
  <c r="N23" i="1"/>
  <c r="K23" i="1"/>
  <c r="J23" i="1"/>
  <c r="H23" i="1"/>
  <c r="I23" i="1" s="1"/>
  <c r="G23" i="1"/>
  <c r="P22" i="1"/>
  <c r="O22" i="1"/>
  <c r="N22" i="1"/>
  <c r="K22" i="1"/>
  <c r="J22" i="1"/>
  <c r="H22" i="1"/>
  <c r="I22" i="1" s="1"/>
  <c r="G22" i="1"/>
  <c r="P21" i="1"/>
  <c r="O21" i="1"/>
  <c r="N21" i="1"/>
  <c r="K21" i="1"/>
  <c r="J21" i="1"/>
  <c r="H21" i="1"/>
  <c r="I21" i="1" s="1"/>
  <c r="G21" i="1"/>
  <c r="P20" i="1"/>
  <c r="O20" i="1"/>
  <c r="N20" i="1"/>
  <c r="K20" i="1"/>
  <c r="J20" i="1"/>
  <c r="H20" i="1"/>
  <c r="I20" i="1" s="1"/>
  <c r="G20" i="1"/>
  <c r="P19" i="1"/>
  <c r="O19" i="1"/>
  <c r="N19" i="1"/>
  <c r="K19" i="1"/>
  <c r="J19" i="1"/>
  <c r="H19" i="1"/>
  <c r="I19" i="1" s="1"/>
  <c r="G19" i="1"/>
  <c r="P18" i="1"/>
  <c r="O18" i="1"/>
  <c r="N18" i="1"/>
  <c r="K18" i="1"/>
  <c r="J18" i="1"/>
  <c r="H18" i="1"/>
  <c r="I18" i="1" s="1"/>
  <c r="G18" i="1"/>
  <c r="P17" i="1"/>
  <c r="O17" i="1"/>
  <c r="N17" i="1"/>
  <c r="K17" i="1"/>
  <c r="J17" i="1"/>
  <c r="H17" i="1"/>
  <c r="I17" i="1" s="1"/>
  <c r="G17" i="1"/>
  <c r="P16" i="1"/>
  <c r="O16" i="1"/>
  <c r="N16" i="1"/>
  <c r="K16" i="1"/>
  <c r="J16" i="1"/>
  <c r="H16" i="1"/>
  <c r="I16" i="1" s="1"/>
  <c r="G16" i="1"/>
  <c r="P15" i="1"/>
  <c r="O15" i="1"/>
  <c r="N15" i="1"/>
  <c r="K15" i="1"/>
  <c r="J15" i="1"/>
  <c r="H15" i="1"/>
  <c r="I15" i="1" s="1"/>
  <c r="G15" i="1"/>
  <c r="P14" i="1"/>
  <c r="O14" i="1"/>
  <c r="N14" i="1"/>
  <c r="K14" i="1"/>
  <c r="J14" i="1"/>
  <c r="H14" i="1"/>
  <c r="I14" i="1" s="1"/>
  <c r="G14" i="1"/>
  <c r="P13" i="1"/>
  <c r="O13" i="1"/>
  <c r="N13" i="1"/>
  <c r="K13" i="1"/>
  <c r="J13" i="1"/>
  <c r="H13" i="1"/>
  <c r="I13" i="1" s="1"/>
  <c r="G13" i="1"/>
  <c r="P12" i="1"/>
  <c r="O12" i="1"/>
  <c r="N12" i="1"/>
  <c r="K12" i="1"/>
  <c r="J12" i="1"/>
  <c r="H12" i="1"/>
  <c r="I12" i="1" s="1"/>
  <c r="G12" i="1"/>
  <c r="P11" i="1"/>
  <c r="O11" i="1"/>
  <c r="N11" i="1"/>
  <c r="K11" i="1"/>
  <c r="J11" i="1"/>
  <c r="H11" i="1"/>
  <c r="I11" i="1" s="1"/>
  <c r="G11" i="1"/>
  <c r="P10" i="1"/>
  <c r="O10" i="1"/>
  <c r="N10" i="1"/>
  <c r="K10" i="1"/>
  <c r="J10" i="1"/>
  <c r="H10" i="1"/>
  <c r="I10" i="1" s="1"/>
  <c r="G10" i="1"/>
  <c r="P9" i="1"/>
  <c r="O9" i="1"/>
  <c r="N9" i="1"/>
  <c r="K9" i="1"/>
  <c r="J9" i="1"/>
  <c r="H9" i="1"/>
  <c r="I9" i="1" s="1"/>
  <c r="G9" i="1"/>
  <c r="P8" i="1"/>
  <c r="O8" i="1"/>
  <c r="N8" i="1"/>
  <c r="K8" i="1"/>
  <c r="J8" i="1"/>
  <c r="H8" i="1"/>
  <c r="I8" i="1" s="1"/>
  <c r="G8" i="1"/>
  <c r="P7" i="1"/>
  <c r="O7" i="1"/>
  <c r="N7" i="1"/>
  <c r="K7" i="1"/>
  <c r="J7" i="1"/>
  <c r="H7" i="1"/>
  <c r="I7" i="1" s="1"/>
  <c r="G7" i="1"/>
  <c r="P6" i="1"/>
  <c r="O6" i="1"/>
  <c r="N6" i="1"/>
  <c r="K6" i="1"/>
  <c r="J6" i="1"/>
  <c r="H6" i="1"/>
  <c r="I6" i="1" s="1"/>
  <c r="G6" i="1"/>
  <c r="P5" i="1"/>
  <c r="O5" i="1"/>
  <c r="N5" i="1"/>
  <c r="K5" i="1"/>
  <c r="J5" i="1"/>
  <c r="H5" i="1"/>
  <c r="I5" i="1" s="1"/>
  <c r="G5" i="1"/>
  <c r="P4" i="1"/>
  <c r="O4" i="1"/>
  <c r="N4" i="1"/>
  <c r="K4" i="1"/>
  <c r="J4" i="1"/>
  <c r="H4" i="1"/>
  <c r="I4" i="1" s="1"/>
  <c r="G4" i="1"/>
  <c r="P3" i="1"/>
  <c r="O3" i="1"/>
  <c r="N3" i="1"/>
  <c r="K3" i="1"/>
  <c r="J3" i="1"/>
  <c r="H3" i="1"/>
  <c r="I3" i="1" s="1"/>
  <c r="G3" i="1"/>
  <c r="P2" i="1"/>
  <c r="O2" i="1"/>
  <c r="N2" i="1"/>
  <c r="K2" i="1"/>
  <c r="C63" i="1" s="1"/>
  <c r="J2" i="1"/>
  <c r="H2" i="1"/>
  <c r="I2" i="1" s="1"/>
  <c r="G2" i="1"/>
  <c r="G60" i="1" l="1"/>
  <c r="N60" i="1"/>
  <c r="E61" i="1" s="1"/>
  <c r="O60" i="1"/>
  <c r="C62" i="1"/>
  <c r="P60" i="1"/>
  <c r="I60" i="1"/>
  <c r="D61" i="1" s="1"/>
  <c r="M2" i="1"/>
  <c r="L2" i="1"/>
  <c r="M4" i="1"/>
  <c r="L4" i="1"/>
  <c r="M8" i="1"/>
  <c r="L8" i="1"/>
  <c r="M12" i="1"/>
  <c r="L12" i="1"/>
  <c r="M16" i="1"/>
  <c r="L16" i="1"/>
  <c r="M20" i="1"/>
  <c r="L20" i="1"/>
  <c r="M24" i="1"/>
  <c r="L24" i="1"/>
  <c r="M28" i="1"/>
  <c r="L28" i="1"/>
  <c r="M32" i="1"/>
  <c r="L32" i="1"/>
  <c r="M36" i="1"/>
  <c r="L36" i="1"/>
  <c r="M40" i="1"/>
  <c r="L40" i="1"/>
  <c r="M44" i="1"/>
  <c r="L44" i="1"/>
  <c r="M48" i="1"/>
  <c r="L48" i="1"/>
  <c r="M52" i="1"/>
  <c r="L52" i="1"/>
  <c r="M56" i="1"/>
  <c r="L56" i="1"/>
  <c r="L3" i="1"/>
  <c r="M3" i="1"/>
  <c r="L7" i="1"/>
  <c r="M7" i="1"/>
  <c r="L11" i="1"/>
  <c r="M11" i="1"/>
  <c r="M15" i="1"/>
  <c r="L15" i="1"/>
  <c r="L19" i="1"/>
  <c r="M19" i="1"/>
  <c r="L23" i="1"/>
  <c r="M23" i="1"/>
  <c r="L27" i="1"/>
  <c r="M27" i="1"/>
  <c r="L31" i="1"/>
  <c r="M31" i="1"/>
  <c r="L35" i="1"/>
  <c r="M35" i="1"/>
  <c r="M39" i="1"/>
  <c r="L39" i="1"/>
  <c r="M43" i="1"/>
  <c r="L43" i="1"/>
  <c r="L47" i="1"/>
  <c r="M47" i="1"/>
  <c r="L51" i="1"/>
  <c r="M51" i="1"/>
  <c r="M55" i="1"/>
  <c r="L55" i="1"/>
  <c r="L59" i="1"/>
  <c r="M59" i="1"/>
  <c r="M10" i="1"/>
  <c r="L10" i="1"/>
  <c r="M14" i="1"/>
  <c r="L14" i="1"/>
  <c r="M18" i="1"/>
  <c r="L18" i="1"/>
  <c r="M22" i="1"/>
  <c r="L22" i="1"/>
  <c r="M26" i="1"/>
  <c r="L26" i="1"/>
  <c r="M30" i="1"/>
  <c r="L30" i="1"/>
  <c r="M34" i="1"/>
  <c r="L34" i="1"/>
  <c r="M38" i="1"/>
  <c r="L38" i="1"/>
  <c r="M42" i="1"/>
  <c r="L42" i="1"/>
  <c r="M46" i="1"/>
  <c r="L46" i="1"/>
  <c r="M50" i="1"/>
  <c r="L50" i="1"/>
  <c r="M54" i="1"/>
  <c r="L54" i="1"/>
  <c r="M58" i="1"/>
  <c r="L58" i="1"/>
  <c r="M6" i="1"/>
  <c r="L6" i="1"/>
  <c r="L5" i="1"/>
  <c r="M5" i="1"/>
  <c r="L9" i="1"/>
  <c r="M9" i="1"/>
  <c r="L13" i="1"/>
  <c r="M13" i="1"/>
  <c r="M17" i="1"/>
  <c r="L17" i="1"/>
  <c r="M21" i="1"/>
  <c r="L21" i="1"/>
  <c r="M25" i="1"/>
  <c r="L25" i="1"/>
  <c r="M29" i="1"/>
  <c r="L29" i="1"/>
  <c r="M33" i="1"/>
  <c r="L33" i="1"/>
  <c r="L37" i="1"/>
  <c r="M37" i="1"/>
  <c r="M41" i="1"/>
  <c r="L41" i="1"/>
  <c r="L45" i="1"/>
  <c r="M45" i="1"/>
  <c r="L49" i="1"/>
  <c r="M49" i="1"/>
  <c r="M53" i="1"/>
  <c r="L53" i="1"/>
  <c r="M57" i="1"/>
  <c r="L57" i="1"/>
  <c r="K60" i="1"/>
  <c r="J60" i="1"/>
  <c r="E62" i="1" s="1"/>
  <c r="H60" i="1"/>
  <c r="E63" i="1" l="1"/>
  <c r="L60" i="1"/>
  <c r="D62" i="1" s="1"/>
  <c r="M60" i="1"/>
  <c r="D63" i="1" s="1"/>
</calcChain>
</file>

<file path=xl/sharedStrings.xml><?xml version="1.0" encoding="utf-8"?>
<sst xmlns="http://schemas.openxmlformats.org/spreadsheetml/2006/main" count="89" uniqueCount="88">
  <si>
    <t>Course name</t>
  </si>
  <si>
    <t>Units</t>
  </si>
  <si>
    <t>CS or not</t>
  </si>
  <si>
    <t>Selected or Not</t>
  </si>
  <si>
    <t>Score</t>
  </si>
  <si>
    <t>Grade</t>
  </si>
  <si>
    <t>GPA</t>
  </si>
  <si>
    <t>GPA*Units</t>
  </si>
  <si>
    <t xml:space="preserve">Cs Units </t>
  </si>
  <si>
    <t>Selected Units</t>
  </si>
  <si>
    <t>GPA*Units*IsCS</t>
  </si>
  <si>
    <t>GPA*Units*IsSelected</t>
  </si>
  <si>
    <t>Score*Units</t>
  </si>
  <si>
    <t>Score*Units*IsCS</t>
  </si>
  <si>
    <t>Score*Units*IsSelected</t>
  </si>
  <si>
    <t>Math. (I)</t>
  </si>
  <si>
    <t>Math. (II)</t>
  </si>
  <si>
    <t>Differential Equations</t>
  </si>
  <si>
    <t>Engineering Statistics</t>
  </si>
  <si>
    <t>Stochastic Processes (I)</t>
  </si>
  <si>
    <t>Engineering Mathematics</t>
  </si>
  <si>
    <t xml:space="preserve">Discrete Structures  </t>
  </si>
  <si>
    <t>Data Struct. &amp; Algorithms</t>
  </si>
  <si>
    <t>Design of Algorithms</t>
  </si>
  <si>
    <t>Topics in Computer Science (Algorithm II)</t>
  </si>
  <si>
    <t>Theory of Machines &amp; Languages</t>
  </si>
  <si>
    <t>Design of Programming Language</t>
  </si>
  <si>
    <t>Principles of Compiler Design</t>
  </si>
  <si>
    <t>Artificial Intelligence</t>
  </si>
  <si>
    <t>Principles of Database Design</t>
  </si>
  <si>
    <t>Database Design Lab.</t>
  </si>
  <si>
    <t>Data Storage &amp; Retrieval</t>
  </si>
  <si>
    <t>Foundations of Data Mining</t>
  </si>
  <si>
    <t xml:space="preserve">Principles of Computer &amp; Prog. </t>
  </si>
  <si>
    <t xml:space="preserve">Advanced Computer Programming </t>
  </si>
  <si>
    <t>Computer Laboratory</t>
  </si>
  <si>
    <t>Fundamentals of Management</t>
  </si>
  <si>
    <t>Management &amp; Control of Information Technology Projects</t>
  </si>
  <si>
    <t>Information Technology Stratigic Planning</t>
  </si>
  <si>
    <t>Logic Circuits</t>
  </si>
  <si>
    <t>Logic Circuits Lab.</t>
  </si>
  <si>
    <t xml:space="preserve">Electric Circ. (I) </t>
  </si>
  <si>
    <t>Electric Circ. (I) Lab.</t>
  </si>
  <si>
    <t>Electronic Circuits</t>
  </si>
  <si>
    <t>Electronic Circuits Lab.</t>
  </si>
  <si>
    <t>Computer Arch.</t>
  </si>
  <si>
    <t>Computer Architecture Lab.</t>
  </si>
  <si>
    <t>Microprocessors (I)</t>
  </si>
  <si>
    <t>Microprocessors (I) Lab.</t>
  </si>
  <si>
    <t>Software Eng. (I)</t>
  </si>
  <si>
    <t>Software Engineering (II)</t>
  </si>
  <si>
    <t>Industrial Training (I) * Software</t>
  </si>
  <si>
    <t>Operating Sys. Design (I)</t>
  </si>
  <si>
    <t>Operating Systems Lab.</t>
  </si>
  <si>
    <t>Computer Networks (I)</t>
  </si>
  <si>
    <t>Computer Networks Laboratory</t>
  </si>
  <si>
    <t>Technical English</t>
  </si>
  <si>
    <t>English for the Students of Engineering</t>
  </si>
  <si>
    <t>Research Method &amp; Report Writings</t>
  </si>
  <si>
    <t>BSc Project</t>
  </si>
  <si>
    <t>General Physics (I)</t>
  </si>
  <si>
    <t>General Physics Lab (I)</t>
  </si>
  <si>
    <t xml:space="preserve">General Physics (II) </t>
  </si>
  <si>
    <t>General Physics Lab (II)</t>
  </si>
  <si>
    <t>Physical Education (II) * Football</t>
  </si>
  <si>
    <t>Physical Education (II) * Swimming</t>
  </si>
  <si>
    <t>Farsi</t>
  </si>
  <si>
    <t>Islamic Thought (I)</t>
  </si>
  <si>
    <t>Man In Islam</t>
  </si>
  <si>
    <t>the Analytic History of Early Islam</t>
  </si>
  <si>
    <t>Applied Ethics</t>
  </si>
  <si>
    <t>Islamic Rev. of Iran</t>
  </si>
  <si>
    <t>Nahjulbalaghah Interpretation</t>
  </si>
  <si>
    <t>SUM</t>
  </si>
  <si>
    <t>Total Units</t>
  </si>
  <si>
    <t>Cs Units</t>
  </si>
  <si>
    <t>Category</t>
  </si>
  <si>
    <t>Algorithm</t>
  </si>
  <si>
    <t>Theory of Computation</t>
  </si>
  <si>
    <t>AI related Courses</t>
  </si>
  <si>
    <t xml:space="preserve">Programming </t>
  </si>
  <si>
    <t>Management</t>
  </si>
  <si>
    <t>Hardware</t>
  </si>
  <si>
    <t>Engineering</t>
  </si>
  <si>
    <t>English</t>
  </si>
  <si>
    <t>Research And Project</t>
  </si>
  <si>
    <t>Other</t>
  </si>
  <si>
    <t>Math.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</si>
</sst>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1" fillId="3" borderId="1" xfId="2" applyBorder="1"/>
    <xf numFmtId="49" fontId="0" fillId="0" borderId="0" xfId="0" applyNumberFormat="1"/>
    <xf numFmtId="0" fontId="1" fillId="3" borderId="2" xfId="2" applyBorder="1" applyAlignment="1">
      <alignment horizontal="left"/>
    </xf>
    <xf numFmtId="0" fontId="1" fillId="3" borderId="1" xfId="2" applyBorder="1" applyAlignment="1">
      <alignment vertical="center" wrapText="1"/>
    </xf>
    <xf numFmtId="0" fontId="1" fillId="3" borderId="0" xfId="2"/>
    <xf numFmtId="0" fontId="2" fillId="2" borderId="0" xfId="1"/>
  </cellXfs>
  <cellStyles count="3">
    <cellStyle name="40% - Accent6" xfId="2" builtinId="51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28" workbookViewId="0">
      <selection activeCell="I61" sqref="I61"/>
    </sheetView>
  </sheetViews>
  <sheetFormatPr defaultRowHeight="15" x14ac:dyDescent="0.25"/>
  <cols>
    <col min="1" max="1" width="21.85546875" bestFit="1" customWidth="1"/>
    <col min="2" max="2" width="54.5703125" bestFit="1" customWidth="1"/>
    <col min="3" max="3" width="5.5703125" bestFit="1" customWidth="1"/>
    <col min="4" max="4" width="12" bestFit="1" customWidth="1"/>
    <col min="5" max="5" width="14.85546875" bestFit="1" customWidth="1"/>
    <col min="6" max="6" width="8" bestFit="1" customWidth="1"/>
    <col min="7" max="7" width="6.28515625" bestFit="1" customWidth="1"/>
    <col min="8" max="8" width="4.7109375" bestFit="1" customWidth="1"/>
    <col min="9" max="9" width="10.28515625" bestFit="1" customWidth="1"/>
    <col min="10" max="10" width="8.42578125" bestFit="1" customWidth="1"/>
    <col min="11" max="11" width="13.85546875" bestFit="1" customWidth="1"/>
    <col min="12" max="12" width="15" bestFit="1" customWidth="1"/>
    <col min="13" max="13" width="20.7109375" bestFit="1" customWidth="1"/>
    <col min="14" max="14" width="11.42578125" bestFit="1" customWidth="1"/>
    <col min="15" max="15" width="16.140625" bestFit="1" customWidth="1"/>
    <col min="16" max="16" width="22" bestFit="1" customWidth="1"/>
  </cols>
  <sheetData>
    <row r="1" spans="1:16" x14ac:dyDescent="0.25">
      <c r="A1" s="1" t="s">
        <v>76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t="s">
        <v>87</v>
      </c>
      <c r="B2" s="5" t="s">
        <v>15</v>
      </c>
      <c r="C2">
        <v>3</v>
      </c>
      <c r="D2">
        <v>0</v>
      </c>
      <c r="E2">
        <v>1</v>
      </c>
      <c r="F2">
        <v>19.5</v>
      </c>
      <c r="G2" s="6" t="str">
        <f t="shared" ref="G2:G59" si="0">IF( F2&gt;=17, "A",IF(F2&gt;=14, "B", IF(F2&gt;=12, "C", IF(F2&gt;=10, "D", "F"))))</f>
        <v>A</v>
      </c>
      <c r="H2" t="str">
        <f>IF( F2&gt;=17, "4",IF(F2&gt;=14, "3", IF(F2&gt;=12, "2", IF(F2&gt;=10, "1", "0"))))</f>
        <v>4</v>
      </c>
      <c r="I2">
        <f>C2*H2</f>
        <v>12</v>
      </c>
      <c r="J2">
        <f>C2*D2</f>
        <v>0</v>
      </c>
      <c r="K2">
        <f>C2*E2</f>
        <v>3</v>
      </c>
      <c r="L2">
        <f>I2*D2</f>
        <v>0</v>
      </c>
      <c r="M2">
        <f>I2*E2</f>
        <v>12</v>
      </c>
      <c r="N2">
        <f>F2*C2</f>
        <v>58.5</v>
      </c>
      <c r="O2">
        <f t="shared" ref="O2:O59" si="1">F2*C2*D2</f>
        <v>0</v>
      </c>
      <c r="P2">
        <f t="shared" ref="P2:P59" si="2">F2*C2*E2</f>
        <v>58.5</v>
      </c>
    </row>
    <row r="3" spans="1:16" x14ac:dyDescent="0.25">
      <c r="B3" s="7" t="s">
        <v>16</v>
      </c>
      <c r="C3">
        <v>3</v>
      </c>
      <c r="D3">
        <v>0</v>
      </c>
      <c r="E3">
        <v>1</v>
      </c>
      <c r="F3">
        <v>19</v>
      </c>
      <c r="G3" s="6" t="str">
        <f>IF( F3&gt;=17, "A",IF(F3&gt;=14, "B", IF(F3&gt;=12, "C", IF(F3&gt;=10, "D", "F"))))</f>
        <v>A</v>
      </c>
      <c r="H3" t="str">
        <f>IF( F3&gt;=17, "4",IF(F3&gt;=14, "3", IF(F3&gt;=12, "2", IF(F3&gt;=10, "1", "0"))))</f>
        <v>4</v>
      </c>
      <c r="I3">
        <f>C3*H3</f>
        <v>12</v>
      </c>
      <c r="J3">
        <f>C3*D3</f>
        <v>0</v>
      </c>
      <c r="K3">
        <f>C3*E3</f>
        <v>3</v>
      </c>
      <c r="L3">
        <f>I3*D3</f>
        <v>0</v>
      </c>
      <c r="M3">
        <f>I3*E3</f>
        <v>12</v>
      </c>
      <c r="N3">
        <f>F3*C3</f>
        <v>57</v>
      </c>
      <c r="O3">
        <f>F3*C3*D3</f>
        <v>0</v>
      </c>
      <c r="P3">
        <f>F3*C3*E3</f>
        <v>57</v>
      </c>
    </row>
    <row r="4" spans="1:16" x14ac:dyDescent="0.25">
      <c r="B4" s="8" t="s">
        <v>17</v>
      </c>
      <c r="C4">
        <v>3</v>
      </c>
      <c r="D4">
        <v>0</v>
      </c>
      <c r="E4">
        <v>1</v>
      </c>
      <c r="F4">
        <v>19.8</v>
      </c>
      <c r="G4" s="6" t="str">
        <f>IF( F4&gt;=17, "A",IF(F4&gt;=14, "B", IF(F4&gt;=12, "C", IF(F4&gt;=10, "D", "F"))))</f>
        <v>A</v>
      </c>
      <c r="H4" t="str">
        <f>IF( F4&gt;=17, "4",IF(F4&gt;=14, "3", IF(F4&gt;=12, "2", IF(F4&gt;=10, "1", "0"))))</f>
        <v>4</v>
      </c>
      <c r="I4">
        <f>C4*H4</f>
        <v>12</v>
      </c>
      <c r="J4">
        <f>C4*D4</f>
        <v>0</v>
      </c>
      <c r="K4">
        <f>C4*E4</f>
        <v>3</v>
      </c>
      <c r="L4">
        <f>I4*D4</f>
        <v>0</v>
      </c>
      <c r="M4">
        <f>I4*E4</f>
        <v>12</v>
      </c>
      <c r="N4">
        <f>F4*C4</f>
        <v>59.400000000000006</v>
      </c>
      <c r="O4">
        <f>F4*C4*D4</f>
        <v>0</v>
      </c>
      <c r="P4">
        <f>F4*C4*E4</f>
        <v>59.400000000000006</v>
      </c>
    </row>
    <row r="5" spans="1:16" x14ac:dyDescent="0.25">
      <c r="B5" s="5" t="s">
        <v>18</v>
      </c>
      <c r="C5">
        <v>3</v>
      </c>
      <c r="D5">
        <v>1</v>
      </c>
      <c r="E5">
        <v>1</v>
      </c>
      <c r="F5">
        <v>20</v>
      </c>
      <c r="G5" s="6" t="str">
        <f>IF( F5&gt;=17, "A",IF(F5&gt;=14, "B", IF(F5&gt;=12, "C", IF(F5&gt;=10, "D", "F"))))</f>
        <v>A</v>
      </c>
      <c r="H5" t="str">
        <f>IF( F5&gt;=17, "4",IF(F5&gt;=14, "3", IF(F5&gt;=12, "2", IF(F5&gt;=10, "1", "0"))))</f>
        <v>4</v>
      </c>
      <c r="I5">
        <f>C5*H5</f>
        <v>12</v>
      </c>
      <c r="J5">
        <f>C5*D5</f>
        <v>3</v>
      </c>
      <c r="K5">
        <f>C5*E5</f>
        <v>3</v>
      </c>
      <c r="L5">
        <f>I5*D5</f>
        <v>12</v>
      </c>
      <c r="M5">
        <f>I5*E5</f>
        <v>12</v>
      </c>
      <c r="N5">
        <f>F5*C5</f>
        <v>60</v>
      </c>
      <c r="O5">
        <f>F5*C5*D5</f>
        <v>60</v>
      </c>
      <c r="P5">
        <f>F5*C5*E5</f>
        <v>60</v>
      </c>
    </row>
    <row r="6" spans="1:16" x14ac:dyDescent="0.25">
      <c r="B6" s="5" t="s">
        <v>19</v>
      </c>
      <c r="C6">
        <v>3</v>
      </c>
      <c r="D6">
        <v>1</v>
      </c>
      <c r="E6">
        <v>1</v>
      </c>
      <c r="F6">
        <v>20</v>
      </c>
      <c r="G6" s="6" t="str">
        <f>IF( F6&gt;=17, "A",IF(F6&gt;=14, "B", IF(F6&gt;=12, "C", IF(F6&gt;=10, "D", "F"))))</f>
        <v>A</v>
      </c>
      <c r="H6" t="str">
        <f>IF( F6&gt;=17, "4",IF(F6&gt;=14, "3", IF(F6&gt;=12, "2", IF(F6&gt;=10, "1", "0"))))</f>
        <v>4</v>
      </c>
      <c r="I6">
        <f>C6*H6</f>
        <v>12</v>
      </c>
      <c r="J6">
        <f>C6*D6</f>
        <v>3</v>
      </c>
      <c r="K6">
        <f>C6*E6</f>
        <v>3</v>
      </c>
      <c r="L6">
        <f>I6*D6</f>
        <v>12</v>
      </c>
      <c r="M6">
        <f>I6*E6</f>
        <v>12</v>
      </c>
      <c r="N6">
        <f>F6*C6</f>
        <v>60</v>
      </c>
      <c r="O6">
        <f>F6*C6*D6</f>
        <v>60</v>
      </c>
      <c r="P6">
        <f>F6*C6*E6</f>
        <v>60</v>
      </c>
    </row>
    <row r="7" spans="1:16" x14ac:dyDescent="0.25">
      <c r="B7" s="9" t="s">
        <v>20</v>
      </c>
      <c r="C7">
        <v>3</v>
      </c>
      <c r="D7">
        <v>0</v>
      </c>
      <c r="E7">
        <v>1</v>
      </c>
      <c r="F7">
        <v>20</v>
      </c>
      <c r="G7" s="6" t="str">
        <f>IF( F7&gt;=17, "A",IF(F7&gt;=14, "B", IF(F7&gt;=12, "C", IF(F7&gt;=10, "D", "F"))))</f>
        <v>A</v>
      </c>
      <c r="H7" t="str">
        <f>IF( F7&gt;=17, "4",IF(F7&gt;=14, "3", IF(F7&gt;=12, "2", IF(F7&gt;=10, "1", "0"))))</f>
        <v>4</v>
      </c>
      <c r="I7">
        <f>C7*H7</f>
        <v>12</v>
      </c>
      <c r="J7">
        <f>C7*D7</f>
        <v>0</v>
      </c>
      <c r="K7">
        <f>C7*E7</f>
        <v>3</v>
      </c>
      <c r="L7">
        <f>I7*D7</f>
        <v>0</v>
      </c>
      <c r="M7">
        <f>I7*E7</f>
        <v>12</v>
      </c>
      <c r="N7">
        <f>F7*C7</f>
        <v>60</v>
      </c>
      <c r="O7">
        <f>F7*C7*D7</f>
        <v>0</v>
      </c>
      <c r="P7">
        <f>F7*C7*E7</f>
        <v>60</v>
      </c>
    </row>
    <row r="8" spans="1:16" x14ac:dyDescent="0.25">
      <c r="A8" t="s">
        <v>77</v>
      </c>
      <c r="B8" t="s">
        <v>21</v>
      </c>
      <c r="C8">
        <v>3</v>
      </c>
      <c r="D8">
        <v>1</v>
      </c>
      <c r="E8">
        <v>1</v>
      </c>
      <c r="F8">
        <v>17.5</v>
      </c>
      <c r="G8" s="6" t="str">
        <f>IF( F8&gt;=17, "A",IF(F8&gt;=14, "B", IF(F8&gt;=12, "C", IF(F8&gt;=10, "D", "F"))))</f>
        <v>A</v>
      </c>
      <c r="H8" t="str">
        <f>IF( F8&gt;=17, "4",IF(F8&gt;=14, "3", IF(F8&gt;=12, "2", IF(F8&gt;=10, "1", "0"))))</f>
        <v>4</v>
      </c>
      <c r="I8">
        <f>C8*H8</f>
        <v>12</v>
      </c>
      <c r="J8">
        <f>C8*D8</f>
        <v>3</v>
      </c>
      <c r="K8">
        <f>C8*E8</f>
        <v>3</v>
      </c>
      <c r="L8">
        <f>I8*D8</f>
        <v>12</v>
      </c>
      <c r="M8">
        <f>I8*E8</f>
        <v>12</v>
      </c>
      <c r="N8">
        <f>F8*C8</f>
        <v>52.5</v>
      </c>
      <c r="O8">
        <f>F8*C8*D8</f>
        <v>52.5</v>
      </c>
      <c r="P8">
        <f>F8*C8*E8</f>
        <v>52.5</v>
      </c>
    </row>
    <row r="9" spans="1:16" x14ac:dyDescent="0.25">
      <c r="B9" t="s">
        <v>22</v>
      </c>
      <c r="C9">
        <v>3</v>
      </c>
      <c r="D9">
        <v>1</v>
      </c>
      <c r="E9">
        <v>1</v>
      </c>
      <c r="F9">
        <v>20</v>
      </c>
      <c r="G9" s="6" t="str">
        <f>IF( F9&gt;=17, "A",IF(F9&gt;=14, "B", IF(F9&gt;=12, "C", IF(F9&gt;=10, "D", "F"))))</f>
        <v>A</v>
      </c>
      <c r="H9" t="str">
        <f>IF( F9&gt;=17, "4",IF(F9&gt;=14, "3", IF(F9&gt;=12, "2", IF(F9&gt;=10, "1", "0"))))</f>
        <v>4</v>
      </c>
      <c r="I9">
        <f>C9*H9</f>
        <v>12</v>
      </c>
      <c r="J9">
        <f>C9*D9</f>
        <v>3</v>
      </c>
      <c r="K9">
        <f>C9*E9</f>
        <v>3</v>
      </c>
      <c r="L9">
        <f>I9*D9</f>
        <v>12</v>
      </c>
      <c r="M9">
        <f>I9*E9</f>
        <v>12</v>
      </c>
      <c r="N9">
        <f>F9*C9</f>
        <v>60</v>
      </c>
      <c r="O9">
        <f>F9*C9*D9</f>
        <v>60</v>
      </c>
      <c r="P9">
        <f>F9*C9*E9</f>
        <v>60</v>
      </c>
    </row>
    <row r="10" spans="1:16" x14ac:dyDescent="0.25">
      <c r="B10" t="s">
        <v>23</v>
      </c>
      <c r="C10">
        <v>3</v>
      </c>
      <c r="D10">
        <v>1</v>
      </c>
      <c r="E10">
        <v>1</v>
      </c>
      <c r="F10">
        <v>20</v>
      </c>
      <c r="G10" s="6" t="str">
        <f>IF( F10&gt;=17, "A",IF(F10&gt;=14, "B", IF(F10&gt;=12, "C", IF(F10&gt;=10, "D", "F"))))</f>
        <v>A</v>
      </c>
      <c r="H10" t="str">
        <f>IF( F10&gt;=17, "4",IF(F10&gt;=14, "3", IF(F10&gt;=12, "2", IF(F10&gt;=10, "1", "0"))))</f>
        <v>4</v>
      </c>
      <c r="I10">
        <f>C10*H10</f>
        <v>12</v>
      </c>
      <c r="J10">
        <f>C10*D10</f>
        <v>3</v>
      </c>
      <c r="K10">
        <f>C10*E10</f>
        <v>3</v>
      </c>
      <c r="L10">
        <f>I10*D10</f>
        <v>12</v>
      </c>
      <c r="M10">
        <f>I10*E10</f>
        <v>12</v>
      </c>
      <c r="N10">
        <f>F10*C10</f>
        <v>60</v>
      </c>
      <c r="O10">
        <f>F10*C10*D10</f>
        <v>60</v>
      </c>
      <c r="P10">
        <f>F10*C10*E10</f>
        <v>60</v>
      </c>
    </row>
    <row r="11" spans="1:16" x14ac:dyDescent="0.25">
      <c r="B11" t="s">
        <v>24</v>
      </c>
      <c r="C11">
        <v>3</v>
      </c>
      <c r="D11">
        <v>1</v>
      </c>
      <c r="E11">
        <v>1</v>
      </c>
      <c r="F11">
        <v>20</v>
      </c>
      <c r="G11" s="6" t="str">
        <f>IF( F11&gt;=17, "A",IF(F11&gt;=14, "B", IF(F11&gt;=12, "C", IF(F11&gt;=10, "D", "F"))))</f>
        <v>A</v>
      </c>
      <c r="H11" t="str">
        <f>IF( F11&gt;=17, "4",IF(F11&gt;=14, "3", IF(F11&gt;=12, "2", IF(F11&gt;=10, "1", "0"))))</f>
        <v>4</v>
      </c>
      <c r="I11">
        <f>C11*H11</f>
        <v>12</v>
      </c>
      <c r="J11">
        <f>C11*D11</f>
        <v>3</v>
      </c>
      <c r="K11">
        <f>C11*E11</f>
        <v>3</v>
      </c>
      <c r="L11">
        <f>I11*D11</f>
        <v>12</v>
      </c>
      <c r="M11">
        <f>I11*E11</f>
        <v>12</v>
      </c>
      <c r="N11">
        <f>F11*C11</f>
        <v>60</v>
      </c>
      <c r="O11">
        <f>F11*C11*D11</f>
        <v>60</v>
      </c>
      <c r="P11">
        <f>F11*C11*E11</f>
        <v>60</v>
      </c>
    </row>
    <row r="12" spans="1:16" x14ac:dyDescent="0.25">
      <c r="A12" t="s">
        <v>78</v>
      </c>
      <c r="B12" s="5" t="s">
        <v>25</v>
      </c>
      <c r="C12">
        <v>3</v>
      </c>
      <c r="D12">
        <v>1</v>
      </c>
      <c r="E12">
        <v>1</v>
      </c>
      <c r="F12">
        <v>20</v>
      </c>
      <c r="G12" s="6" t="str">
        <f>IF( F12&gt;=17, "A",IF(F12&gt;=14, "B", IF(F12&gt;=12, "C", IF(F12&gt;=10, "D", "F"))))</f>
        <v>A</v>
      </c>
      <c r="H12" t="str">
        <f>IF( F12&gt;=17, "4",IF(F12&gt;=14, "3", IF(F12&gt;=12, "2", IF(F12&gt;=10, "1", "0"))))</f>
        <v>4</v>
      </c>
      <c r="I12">
        <f>C12*H12</f>
        <v>12</v>
      </c>
      <c r="J12">
        <f>C12*D12</f>
        <v>3</v>
      </c>
      <c r="K12">
        <f>C12*E12</f>
        <v>3</v>
      </c>
      <c r="L12">
        <f>I12*D12</f>
        <v>12</v>
      </c>
      <c r="M12">
        <f>I12*E12</f>
        <v>12</v>
      </c>
      <c r="N12">
        <f>F12*C12</f>
        <v>60</v>
      </c>
      <c r="O12">
        <f>F12*C12*D12</f>
        <v>60</v>
      </c>
      <c r="P12">
        <f>F12*C12*E12</f>
        <v>60</v>
      </c>
    </row>
    <row r="13" spans="1:16" x14ac:dyDescent="0.25">
      <c r="B13" s="5" t="s">
        <v>26</v>
      </c>
      <c r="C13">
        <v>3</v>
      </c>
      <c r="D13">
        <v>1</v>
      </c>
      <c r="E13">
        <v>1</v>
      </c>
      <c r="F13">
        <v>19</v>
      </c>
      <c r="G13" s="6" t="str">
        <f>IF( F13&gt;=17, "A",IF(F13&gt;=14, "B", IF(F13&gt;=12, "C", IF(F13&gt;=10, "D", "F"))))</f>
        <v>A</v>
      </c>
      <c r="H13" t="str">
        <f>IF( F13&gt;=17, "4",IF(F13&gt;=14, "3", IF(F13&gt;=12, "2", IF(F13&gt;=10, "1", "0"))))</f>
        <v>4</v>
      </c>
      <c r="I13">
        <f>C13*H13</f>
        <v>12</v>
      </c>
      <c r="J13">
        <f>C13*D13</f>
        <v>3</v>
      </c>
      <c r="K13">
        <f>C13*E13</f>
        <v>3</v>
      </c>
      <c r="L13">
        <f>I13*D13</f>
        <v>12</v>
      </c>
      <c r="M13">
        <f>I13*E13</f>
        <v>12</v>
      </c>
      <c r="N13">
        <f>F13*C13</f>
        <v>57</v>
      </c>
      <c r="O13">
        <f>F13*C13*D13</f>
        <v>57</v>
      </c>
      <c r="P13">
        <f>F13*C13*E13</f>
        <v>57</v>
      </c>
    </row>
    <row r="14" spans="1:16" x14ac:dyDescent="0.25">
      <c r="B14" s="9" t="s">
        <v>27</v>
      </c>
      <c r="C14">
        <v>3</v>
      </c>
      <c r="D14">
        <v>1</v>
      </c>
      <c r="E14">
        <v>1</v>
      </c>
      <c r="F14">
        <v>18.600000000000001</v>
      </c>
      <c r="G14" s="6" t="str">
        <f>IF( F14&gt;=17, "A",IF(F14&gt;=14, "B", IF(F14&gt;=12, "C", IF(F14&gt;=10, "D", "F"))))</f>
        <v>A</v>
      </c>
      <c r="H14" t="str">
        <f>IF( F14&gt;=17, "4",IF(F14&gt;=14, "3", IF(F14&gt;=12, "2", IF(F14&gt;=10, "1", "0"))))</f>
        <v>4</v>
      </c>
      <c r="I14">
        <f>C14*H14</f>
        <v>12</v>
      </c>
      <c r="J14">
        <f>C14*D14</f>
        <v>3</v>
      </c>
      <c r="K14">
        <f>C14*E14</f>
        <v>3</v>
      </c>
      <c r="L14">
        <f>I14*D14</f>
        <v>12</v>
      </c>
      <c r="M14">
        <f>I14*E14</f>
        <v>12</v>
      </c>
      <c r="N14">
        <f>F14*C14</f>
        <v>55.800000000000004</v>
      </c>
      <c r="O14">
        <f>F14*C14*D14</f>
        <v>55.800000000000004</v>
      </c>
      <c r="P14">
        <f>F14*C14*E14</f>
        <v>55.800000000000004</v>
      </c>
    </row>
    <row r="15" spans="1:16" x14ac:dyDescent="0.25">
      <c r="A15" t="s">
        <v>79</v>
      </c>
      <c r="B15" t="s">
        <v>28</v>
      </c>
      <c r="C15">
        <v>3</v>
      </c>
      <c r="D15">
        <v>1</v>
      </c>
      <c r="E15">
        <v>1</v>
      </c>
      <c r="F15">
        <v>20</v>
      </c>
      <c r="G15" s="6" t="str">
        <f>IF( F15&gt;=17, "A",IF(F15&gt;=14, "B", IF(F15&gt;=12, "C", IF(F15&gt;=10, "D", "F"))))</f>
        <v>A</v>
      </c>
      <c r="H15" t="str">
        <f>IF( F15&gt;=17, "4",IF(F15&gt;=14, "3", IF(F15&gt;=12, "2", IF(F15&gt;=10, "1", "0"))))</f>
        <v>4</v>
      </c>
      <c r="I15">
        <f>C15*H15</f>
        <v>12</v>
      </c>
      <c r="J15">
        <f>C15*D15</f>
        <v>3</v>
      </c>
      <c r="K15">
        <f>C15*E15</f>
        <v>3</v>
      </c>
      <c r="L15">
        <f>I15*D15</f>
        <v>12</v>
      </c>
      <c r="M15">
        <f>I15*E15</f>
        <v>12</v>
      </c>
      <c r="N15">
        <f>F15*C15</f>
        <v>60</v>
      </c>
      <c r="O15">
        <f>F15*C15*D15</f>
        <v>60</v>
      </c>
      <c r="P15">
        <f>F15*C15*E15</f>
        <v>60</v>
      </c>
    </row>
    <row r="16" spans="1:16" x14ac:dyDescent="0.25">
      <c r="B16" t="s">
        <v>29</v>
      </c>
      <c r="C16">
        <v>3</v>
      </c>
      <c r="D16">
        <v>1</v>
      </c>
      <c r="E16">
        <v>1</v>
      </c>
      <c r="F16">
        <v>18.399999999999999</v>
      </c>
      <c r="G16" s="6" t="str">
        <f>IF( F16&gt;=17, "A",IF(F16&gt;=14, "B", IF(F16&gt;=12, "C", IF(F16&gt;=10, "D", "F"))))</f>
        <v>A</v>
      </c>
      <c r="H16" t="str">
        <f>IF( F16&gt;=17, "4",IF(F16&gt;=14, "3", IF(F16&gt;=12, "2", IF(F16&gt;=10, "1", "0"))))</f>
        <v>4</v>
      </c>
      <c r="I16">
        <f>C16*H16</f>
        <v>12</v>
      </c>
      <c r="J16">
        <f>C16*D16</f>
        <v>3</v>
      </c>
      <c r="K16">
        <f>C16*E16</f>
        <v>3</v>
      </c>
      <c r="L16">
        <f>I16*D16</f>
        <v>12</v>
      </c>
      <c r="M16">
        <f>I16*E16</f>
        <v>12</v>
      </c>
      <c r="N16">
        <f>F16*C16</f>
        <v>55.199999999999996</v>
      </c>
      <c r="O16">
        <f>F16*C16*D16</f>
        <v>55.199999999999996</v>
      </c>
      <c r="P16">
        <f>F16*C16*E16</f>
        <v>55.199999999999996</v>
      </c>
    </row>
    <row r="17" spans="1:16" x14ac:dyDescent="0.25">
      <c r="B17" t="s">
        <v>30</v>
      </c>
      <c r="C17">
        <v>1</v>
      </c>
      <c r="D17">
        <v>1</v>
      </c>
      <c r="E17">
        <v>0</v>
      </c>
      <c r="F17">
        <v>20</v>
      </c>
      <c r="G17" s="6" t="str">
        <f>IF( F17&gt;=17, "A",IF(F17&gt;=14, "B", IF(F17&gt;=12, "C", IF(F17&gt;=10, "D", "F"))))</f>
        <v>A</v>
      </c>
      <c r="H17" t="str">
        <f>IF( F17&gt;=17, "4",IF(F17&gt;=14, "3", IF(F17&gt;=12, "2", IF(F17&gt;=10, "1", "0"))))</f>
        <v>4</v>
      </c>
      <c r="I17">
        <f>C17*H17</f>
        <v>4</v>
      </c>
      <c r="J17">
        <f>C17*D17</f>
        <v>1</v>
      </c>
      <c r="K17">
        <f>C17*E17</f>
        <v>0</v>
      </c>
      <c r="L17">
        <f>I17*D17</f>
        <v>4</v>
      </c>
      <c r="M17">
        <f>I17*E17</f>
        <v>0</v>
      </c>
      <c r="N17">
        <f>F17*C17</f>
        <v>20</v>
      </c>
      <c r="O17">
        <f>F17*C17*D17</f>
        <v>20</v>
      </c>
      <c r="P17">
        <f>F17*C17*E17</f>
        <v>0</v>
      </c>
    </row>
    <row r="18" spans="1:16" x14ac:dyDescent="0.25">
      <c r="B18" t="s">
        <v>31</v>
      </c>
      <c r="C18">
        <v>3</v>
      </c>
      <c r="D18">
        <v>1</v>
      </c>
      <c r="E18">
        <v>1</v>
      </c>
      <c r="F18">
        <v>20</v>
      </c>
      <c r="G18" s="6" t="str">
        <f>IF( F18&gt;=17, "A",IF(F18&gt;=14, "B", IF(F18&gt;=12, "C", IF(F18&gt;=10, "D", "F"))))</f>
        <v>A</v>
      </c>
      <c r="H18" t="str">
        <f>IF( F18&gt;=17, "4",IF(F18&gt;=14, "3", IF(F18&gt;=12, "2", IF(F18&gt;=10, "1", "0"))))</f>
        <v>4</v>
      </c>
      <c r="I18">
        <f>C18*H18</f>
        <v>12</v>
      </c>
      <c r="J18">
        <f>C18*D18</f>
        <v>3</v>
      </c>
      <c r="K18">
        <f>C18*E18</f>
        <v>3</v>
      </c>
      <c r="L18">
        <f>I18*D18</f>
        <v>12</v>
      </c>
      <c r="M18">
        <f>I18*E18</f>
        <v>12</v>
      </c>
      <c r="N18">
        <f>F18*C18</f>
        <v>60</v>
      </c>
      <c r="O18">
        <f>F18*C18*D18</f>
        <v>60</v>
      </c>
      <c r="P18">
        <f>F18*C18*E18</f>
        <v>60</v>
      </c>
    </row>
    <row r="19" spans="1:16" x14ac:dyDescent="0.25">
      <c r="B19" t="s">
        <v>32</v>
      </c>
      <c r="C19">
        <v>3</v>
      </c>
      <c r="D19">
        <v>1</v>
      </c>
      <c r="E19">
        <v>1</v>
      </c>
      <c r="F19">
        <v>19</v>
      </c>
      <c r="G19" s="6" t="str">
        <f>IF( F19&gt;=17, "A",IF(F19&gt;=14, "B", IF(F19&gt;=12, "C", IF(F19&gt;=10, "D", "F"))))</f>
        <v>A</v>
      </c>
      <c r="H19" t="str">
        <f>IF( F19&gt;=17, "4",IF(F19&gt;=14, "3", IF(F19&gt;=12, "2", IF(F19&gt;=10, "1", "0"))))</f>
        <v>4</v>
      </c>
      <c r="I19">
        <f>C19*H19</f>
        <v>12</v>
      </c>
      <c r="J19">
        <f>C19*D19</f>
        <v>3</v>
      </c>
      <c r="K19">
        <f>C19*E19</f>
        <v>3</v>
      </c>
      <c r="L19">
        <f>I19*D19</f>
        <v>12</v>
      </c>
      <c r="M19">
        <f>I19*E19</f>
        <v>12</v>
      </c>
      <c r="N19">
        <f>F19*C19</f>
        <v>57</v>
      </c>
      <c r="O19">
        <f>F19*C19*D19</f>
        <v>57</v>
      </c>
      <c r="P19">
        <f>F19*C19*E19</f>
        <v>57</v>
      </c>
    </row>
    <row r="20" spans="1:16" x14ac:dyDescent="0.25">
      <c r="A20" t="s">
        <v>80</v>
      </c>
      <c r="B20" s="5" t="s">
        <v>33</v>
      </c>
      <c r="C20">
        <v>4</v>
      </c>
      <c r="D20">
        <v>1</v>
      </c>
      <c r="E20">
        <v>1</v>
      </c>
      <c r="F20">
        <v>17</v>
      </c>
      <c r="G20" s="6" t="str">
        <f>IF( F20&gt;=17, "A",IF(F20&gt;=14, "B", IF(F20&gt;=12, "C", IF(F20&gt;=10, "D", "F"))))</f>
        <v>A</v>
      </c>
      <c r="H20" t="str">
        <f>IF( F20&gt;=17, "4",IF(F20&gt;=14, "3", IF(F20&gt;=12, "2", IF(F20&gt;=10, "1", "0"))))</f>
        <v>4</v>
      </c>
      <c r="I20">
        <f>C20*H20</f>
        <v>16</v>
      </c>
      <c r="J20">
        <f>C20*D20</f>
        <v>4</v>
      </c>
      <c r="K20">
        <f>C20*E20</f>
        <v>4</v>
      </c>
      <c r="L20">
        <f>I20*D20</f>
        <v>16</v>
      </c>
      <c r="M20">
        <f>I20*E20</f>
        <v>16</v>
      </c>
      <c r="N20">
        <f>F20*C20</f>
        <v>68</v>
      </c>
      <c r="O20">
        <f>F20*C20*D20</f>
        <v>68</v>
      </c>
      <c r="P20">
        <f>F20*C20*E20</f>
        <v>68</v>
      </c>
    </row>
    <row r="21" spans="1:16" x14ac:dyDescent="0.25">
      <c r="B21" s="7" t="s">
        <v>34</v>
      </c>
      <c r="C21">
        <v>3</v>
      </c>
      <c r="D21">
        <v>1</v>
      </c>
      <c r="E21">
        <v>1</v>
      </c>
      <c r="F21">
        <v>19.5</v>
      </c>
      <c r="G21" s="6" t="str">
        <f>IF( F21&gt;=17, "A",IF(F21&gt;=14, "B", IF(F21&gt;=12, "C", IF(F21&gt;=10, "D", "F"))))</f>
        <v>A</v>
      </c>
      <c r="H21" t="str">
        <f>IF( F21&gt;=17, "4",IF(F21&gt;=14, "3", IF(F21&gt;=12, "2", IF(F21&gt;=10, "1", "0"))))</f>
        <v>4</v>
      </c>
      <c r="I21">
        <f>C21*H21</f>
        <v>12</v>
      </c>
      <c r="J21">
        <f>C21*D21</f>
        <v>3</v>
      </c>
      <c r="K21">
        <f>C21*E21</f>
        <v>3</v>
      </c>
      <c r="L21">
        <f>I21*D21</f>
        <v>12</v>
      </c>
      <c r="M21">
        <f>I21*E21</f>
        <v>12</v>
      </c>
      <c r="N21">
        <f>F21*C21</f>
        <v>58.5</v>
      </c>
      <c r="O21">
        <f>F21*C21*D21</f>
        <v>58.5</v>
      </c>
      <c r="P21">
        <f>F21*C21*E21</f>
        <v>58.5</v>
      </c>
    </row>
    <row r="22" spans="1:16" x14ac:dyDescent="0.25">
      <c r="B22" s="5" t="s">
        <v>35</v>
      </c>
      <c r="C22">
        <v>1</v>
      </c>
      <c r="D22">
        <v>1</v>
      </c>
      <c r="E22">
        <v>1</v>
      </c>
      <c r="F22">
        <v>20</v>
      </c>
      <c r="G22" s="6" t="str">
        <f>IF( F22&gt;=17, "A",IF(F22&gt;=14, "B", IF(F22&gt;=12, "C", IF(F22&gt;=10, "D", "F"))))</f>
        <v>A</v>
      </c>
      <c r="H22" t="str">
        <f>IF( F22&gt;=17, "4",IF(F22&gt;=14, "3", IF(F22&gt;=12, "2", IF(F22&gt;=10, "1", "0"))))</f>
        <v>4</v>
      </c>
      <c r="I22">
        <f>C22*H22</f>
        <v>4</v>
      </c>
      <c r="J22">
        <f>C22*D22</f>
        <v>1</v>
      </c>
      <c r="K22">
        <f>C22*E22</f>
        <v>1</v>
      </c>
      <c r="L22">
        <f>I22*D22</f>
        <v>4</v>
      </c>
      <c r="M22">
        <f>I22*E22</f>
        <v>4</v>
      </c>
      <c r="N22">
        <f>F22*C22</f>
        <v>20</v>
      </c>
      <c r="O22">
        <f>F22*C22*D22</f>
        <v>20</v>
      </c>
      <c r="P22">
        <f>F22*C22*E22</f>
        <v>20</v>
      </c>
    </row>
    <row r="23" spans="1:16" x14ac:dyDescent="0.25">
      <c r="A23" t="s">
        <v>81</v>
      </c>
      <c r="B23" t="s">
        <v>36</v>
      </c>
      <c r="C23">
        <v>3</v>
      </c>
      <c r="D23">
        <v>0</v>
      </c>
      <c r="E23">
        <v>0</v>
      </c>
      <c r="F23">
        <v>20</v>
      </c>
      <c r="G23" s="6" t="str">
        <f>IF( F23&gt;=17, "A",IF(F23&gt;=14, "B", IF(F23&gt;=12, "C", IF(F23&gt;=10, "D", "F"))))</f>
        <v>A</v>
      </c>
      <c r="H23" t="str">
        <f>IF( F23&gt;=17, "4",IF(F23&gt;=14, "3", IF(F23&gt;=12, "2", IF(F23&gt;=10, "1", "0"))))</f>
        <v>4</v>
      </c>
      <c r="I23">
        <f>C23*H23</f>
        <v>12</v>
      </c>
      <c r="J23">
        <f>C23*D23</f>
        <v>0</v>
      </c>
      <c r="K23">
        <f>C23*E23</f>
        <v>0</v>
      </c>
      <c r="L23">
        <f>I23*D23</f>
        <v>0</v>
      </c>
      <c r="M23">
        <f>I23*E23</f>
        <v>0</v>
      </c>
      <c r="N23">
        <f>F23*C23</f>
        <v>60</v>
      </c>
      <c r="O23">
        <f>F23*C23*D23</f>
        <v>0</v>
      </c>
      <c r="P23">
        <f>F23*C23*E23</f>
        <v>0</v>
      </c>
    </row>
    <row r="24" spans="1:16" x14ac:dyDescent="0.25">
      <c r="B24" t="s">
        <v>37</v>
      </c>
      <c r="C24">
        <v>3</v>
      </c>
      <c r="D24">
        <v>0</v>
      </c>
      <c r="E24">
        <v>0</v>
      </c>
      <c r="F24">
        <v>20</v>
      </c>
      <c r="G24" s="6" t="str">
        <f>IF( F24&gt;=17, "A",IF(F24&gt;=14, "B", IF(F24&gt;=12, "C", IF(F24&gt;=10, "D", "F"))))</f>
        <v>A</v>
      </c>
      <c r="H24" t="str">
        <f>IF( F24&gt;=17, "4",IF(F24&gt;=14, "3", IF(F24&gt;=12, "2", IF(F24&gt;=10, "1", "0"))))</f>
        <v>4</v>
      </c>
      <c r="I24">
        <f>C24*H24</f>
        <v>12</v>
      </c>
      <c r="J24">
        <f>C24*D24</f>
        <v>0</v>
      </c>
      <c r="K24">
        <f>C24*E24</f>
        <v>0</v>
      </c>
      <c r="L24">
        <f>I24*D24</f>
        <v>0</v>
      </c>
      <c r="M24">
        <f>I24*E24</f>
        <v>0</v>
      </c>
      <c r="N24">
        <f>F24*C24</f>
        <v>60</v>
      </c>
      <c r="O24">
        <f>F24*C24*D24</f>
        <v>0</v>
      </c>
      <c r="P24">
        <f>F24*C24*E24</f>
        <v>0</v>
      </c>
    </row>
    <row r="25" spans="1:16" x14ac:dyDescent="0.25">
      <c r="B25" t="s">
        <v>38</v>
      </c>
      <c r="C25">
        <v>3</v>
      </c>
      <c r="D25">
        <v>0</v>
      </c>
      <c r="E25">
        <v>0</v>
      </c>
      <c r="F25">
        <v>20</v>
      </c>
      <c r="G25" s="6" t="str">
        <f>IF( F25&gt;=17, "A",IF(F25&gt;=14, "B", IF(F25&gt;=12, "C", IF(F25&gt;=10, "D", "F"))))</f>
        <v>A</v>
      </c>
      <c r="H25" t="str">
        <f>IF( F25&gt;=17, "4",IF(F25&gt;=14, "3", IF(F25&gt;=12, "2", IF(F25&gt;=10, "1", "0"))))</f>
        <v>4</v>
      </c>
      <c r="I25">
        <f>C25*H25</f>
        <v>12</v>
      </c>
      <c r="J25">
        <f>C25*D25</f>
        <v>0</v>
      </c>
      <c r="K25">
        <f>C25*E25</f>
        <v>0</v>
      </c>
      <c r="L25">
        <f>I25*D25</f>
        <v>0</v>
      </c>
      <c r="M25">
        <f>I25*E25</f>
        <v>0</v>
      </c>
      <c r="N25">
        <f>F25*C25</f>
        <v>60</v>
      </c>
      <c r="O25">
        <f>F25*C25*D25</f>
        <v>0</v>
      </c>
      <c r="P25">
        <f>F25*C25*E25</f>
        <v>0</v>
      </c>
    </row>
    <row r="26" spans="1:16" x14ac:dyDescent="0.25">
      <c r="A26" t="s">
        <v>82</v>
      </c>
      <c r="B26" s="9" t="s">
        <v>39</v>
      </c>
      <c r="C26">
        <v>3</v>
      </c>
      <c r="D26">
        <v>1</v>
      </c>
      <c r="E26">
        <v>0</v>
      </c>
      <c r="F26">
        <v>19.399999999999999</v>
      </c>
      <c r="G26" s="6" t="str">
        <f>IF( F26&gt;=17, "A",IF(F26&gt;=14, "B", IF(F26&gt;=12, "C", IF(F26&gt;=10, "D", "F"))))</f>
        <v>A</v>
      </c>
      <c r="H26" t="str">
        <f>IF( F26&gt;=17, "4",IF(F26&gt;=14, "3", IF(F26&gt;=12, "2", IF(F26&gt;=10, "1", "0"))))</f>
        <v>4</v>
      </c>
      <c r="I26">
        <f>C26*H26</f>
        <v>12</v>
      </c>
      <c r="J26">
        <f>C26*D26</f>
        <v>3</v>
      </c>
      <c r="K26">
        <f>C26*E26</f>
        <v>0</v>
      </c>
      <c r="L26">
        <f>I26*D26</f>
        <v>12</v>
      </c>
      <c r="M26">
        <f>I26*E26</f>
        <v>0</v>
      </c>
      <c r="N26">
        <f>F26*C26</f>
        <v>58.199999999999996</v>
      </c>
      <c r="O26">
        <f>F26*C26*D26</f>
        <v>58.199999999999996</v>
      </c>
      <c r="P26">
        <f>F26*C26*E26</f>
        <v>0</v>
      </c>
    </row>
    <row r="27" spans="1:16" x14ac:dyDescent="0.25">
      <c r="B27" s="9" t="s">
        <v>40</v>
      </c>
      <c r="C27">
        <v>1</v>
      </c>
      <c r="D27">
        <v>1</v>
      </c>
      <c r="E27">
        <v>0</v>
      </c>
      <c r="F27">
        <v>20</v>
      </c>
      <c r="G27" s="6" t="str">
        <f>IF( F27&gt;=17, "A",IF(F27&gt;=14, "B", IF(F27&gt;=12, "C", IF(F27&gt;=10, "D", "F"))))</f>
        <v>A</v>
      </c>
      <c r="H27" t="str">
        <f>IF( F27&gt;=17, "4",IF(F27&gt;=14, "3", IF(F27&gt;=12, "2", IF(F27&gt;=10, "1", "0"))))</f>
        <v>4</v>
      </c>
      <c r="I27">
        <f>C27*H27</f>
        <v>4</v>
      </c>
      <c r="J27">
        <f>C27*D27</f>
        <v>1</v>
      </c>
      <c r="K27">
        <f>C27*E27</f>
        <v>0</v>
      </c>
      <c r="L27">
        <f>I27*D27</f>
        <v>4</v>
      </c>
      <c r="M27">
        <f>I27*E27</f>
        <v>0</v>
      </c>
      <c r="N27">
        <f>F27*C27</f>
        <v>20</v>
      </c>
      <c r="O27">
        <f>F27*C27*D27</f>
        <v>20</v>
      </c>
      <c r="P27">
        <f>F27*C27*E27</f>
        <v>0</v>
      </c>
    </row>
    <row r="28" spans="1:16" x14ac:dyDescent="0.25">
      <c r="B28" s="5" t="s">
        <v>41</v>
      </c>
      <c r="C28">
        <v>3</v>
      </c>
      <c r="D28">
        <v>1</v>
      </c>
      <c r="E28">
        <v>0</v>
      </c>
      <c r="F28">
        <v>19.3</v>
      </c>
      <c r="G28" s="6" t="str">
        <f>IF( F28&gt;=17, "A",IF(F28&gt;=14, "B", IF(F28&gt;=12, "C", IF(F28&gt;=10, "D", "F"))))</f>
        <v>A</v>
      </c>
      <c r="H28" t="str">
        <f>IF( F28&gt;=17, "4",IF(F28&gt;=14, "3", IF(F28&gt;=12, "2", IF(F28&gt;=10, "1", "0"))))</f>
        <v>4</v>
      </c>
      <c r="I28">
        <f>C28*H28</f>
        <v>12</v>
      </c>
      <c r="J28">
        <f>C28*D28</f>
        <v>3</v>
      </c>
      <c r="K28">
        <f>C28*E28</f>
        <v>0</v>
      </c>
      <c r="L28">
        <f>I28*D28</f>
        <v>12</v>
      </c>
      <c r="M28">
        <f>I28*E28</f>
        <v>0</v>
      </c>
      <c r="N28">
        <f>F28*C28</f>
        <v>57.900000000000006</v>
      </c>
      <c r="O28">
        <f>F28*C28*D28</f>
        <v>57.900000000000006</v>
      </c>
      <c r="P28">
        <f>F28*C28*E28</f>
        <v>0</v>
      </c>
    </row>
    <row r="29" spans="1:16" x14ac:dyDescent="0.25">
      <c r="B29" s="5" t="s">
        <v>42</v>
      </c>
      <c r="C29">
        <v>1</v>
      </c>
      <c r="D29">
        <v>1</v>
      </c>
      <c r="E29">
        <v>0</v>
      </c>
      <c r="F29">
        <v>20</v>
      </c>
      <c r="G29" s="6" t="str">
        <f>IF( F29&gt;=17, "A",IF(F29&gt;=14, "B", IF(F29&gt;=12, "C", IF(F29&gt;=10, "D", "F"))))</f>
        <v>A</v>
      </c>
      <c r="H29" t="str">
        <f>IF( F29&gt;=17, "4",IF(F29&gt;=14, "3", IF(F29&gt;=12, "2", IF(F29&gt;=10, "1", "0"))))</f>
        <v>4</v>
      </c>
      <c r="I29">
        <f>C29*H29</f>
        <v>4</v>
      </c>
      <c r="J29">
        <f>C29*D29</f>
        <v>1</v>
      </c>
      <c r="K29">
        <f>C29*E29</f>
        <v>0</v>
      </c>
      <c r="L29">
        <f>I29*D29</f>
        <v>4</v>
      </c>
      <c r="M29">
        <f>I29*E29</f>
        <v>0</v>
      </c>
      <c r="N29">
        <f>F29*C29</f>
        <v>20</v>
      </c>
      <c r="O29">
        <f>F29*C29*D29</f>
        <v>20</v>
      </c>
      <c r="P29">
        <f>F29*C29*E29</f>
        <v>0</v>
      </c>
    </row>
    <row r="30" spans="1:16" x14ac:dyDescent="0.25">
      <c r="B30" s="5" t="s">
        <v>43</v>
      </c>
      <c r="C30">
        <v>3</v>
      </c>
      <c r="D30">
        <v>1</v>
      </c>
      <c r="E30">
        <v>0</v>
      </c>
      <c r="F30">
        <v>19.5</v>
      </c>
      <c r="G30" s="6" t="str">
        <f>IF( F30&gt;=17, "A",IF(F30&gt;=14, "B", IF(F30&gt;=12, "C", IF(F30&gt;=10, "D", "F"))))</f>
        <v>A</v>
      </c>
      <c r="H30" t="str">
        <f>IF( F30&gt;=17, "4",IF(F30&gt;=14, "3", IF(F30&gt;=12, "2", IF(F30&gt;=10, "1", "0"))))</f>
        <v>4</v>
      </c>
      <c r="I30">
        <f>C30*H30</f>
        <v>12</v>
      </c>
      <c r="J30">
        <f>C30*D30</f>
        <v>3</v>
      </c>
      <c r="K30">
        <f>C30*E30</f>
        <v>0</v>
      </c>
      <c r="L30">
        <f>I30*D30</f>
        <v>12</v>
      </c>
      <c r="M30">
        <f>I30*E30</f>
        <v>0</v>
      </c>
      <c r="N30">
        <f>F30*C30</f>
        <v>58.5</v>
      </c>
      <c r="O30">
        <f>F30*C30*D30</f>
        <v>58.5</v>
      </c>
      <c r="P30">
        <f>F30*C30*E30</f>
        <v>0</v>
      </c>
    </row>
    <row r="31" spans="1:16" x14ac:dyDescent="0.25">
      <c r="B31" s="9" t="s">
        <v>44</v>
      </c>
      <c r="C31">
        <v>1</v>
      </c>
      <c r="D31">
        <v>1</v>
      </c>
      <c r="E31">
        <v>0</v>
      </c>
      <c r="F31">
        <v>18.5</v>
      </c>
      <c r="G31" s="6" t="str">
        <f>IF( F31&gt;=17, "A",IF(F31&gt;=14, "B", IF(F31&gt;=12, "C", IF(F31&gt;=10, "D", "F"))))</f>
        <v>A</v>
      </c>
      <c r="H31" t="str">
        <f>IF( F31&gt;=17, "4",IF(F31&gt;=14, "3", IF(F31&gt;=12, "2", IF(F31&gt;=10, "1", "0"))))</f>
        <v>4</v>
      </c>
      <c r="I31">
        <f>C31*H31</f>
        <v>4</v>
      </c>
      <c r="J31">
        <f>C31*D31</f>
        <v>1</v>
      </c>
      <c r="K31">
        <f>C31*E31</f>
        <v>0</v>
      </c>
      <c r="L31">
        <f>I31*D31</f>
        <v>4</v>
      </c>
      <c r="M31">
        <f>I31*E31</f>
        <v>0</v>
      </c>
      <c r="N31">
        <f>F31*C31</f>
        <v>18.5</v>
      </c>
      <c r="O31">
        <f>F31*C31*D31</f>
        <v>18.5</v>
      </c>
      <c r="P31">
        <f>F31*C31*E31</f>
        <v>0</v>
      </c>
    </row>
    <row r="32" spans="1:16" x14ac:dyDescent="0.25">
      <c r="B32" s="5" t="s">
        <v>45</v>
      </c>
      <c r="C32">
        <v>3</v>
      </c>
      <c r="D32">
        <v>1</v>
      </c>
      <c r="E32">
        <v>0</v>
      </c>
      <c r="F32">
        <v>19.5</v>
      </c>
      <c r="G32" s="6" t="str">
        <f>IF( F32&gt;=17, "A",IF(F32&gt;=14, "B", IF(F32&gt;=12, "C", IF(F32&gt;=10, "D", "F"))))</f>
        <v>A</v>
      </c>
      <c r="H32" t="str">
        <f>IF( F32&gt;=17, "4",IF(F32&gt;=14, "3", IF(F32&gt;=12, "2", IF(F32&gt;=10, "1", "0"))))</f>
        <v>4</v>
      </c>
      <c r="I32">
        <f>C32*H32</f>
        <v>12</v>
      </c>
      <c r="J32">
        <f>C32*D32</f>
        <v>3</v>
      </c>
      <c r="K32">
        <f>C32*E32</f>
        <v>0</v>
      </c>
      <c r="L32">
        <f>I32*D32</f>
        <v>12</v>
      </c>
      <c r="M32">
        <f>I32*E32</f>
        <v>0</v>
      </c>
      <c r="N32">
        <f>F32*C32</f>
        <v>58.5</v>
      </c>
      <c r="O32">
        <f>F32*C32*D32</f>
        <v>58.5</v>
      </c>
      <c r="P32">
        <f>F32*C32*E32</f>
        <v>0</v>
      </c>
    </row>
    <row r="33" spans="1:16" x14ac:dyDescent="0.25">
      <c r="B33" s="5" t="s">
        <v>46</v>
      </c>
      <c r="C33">
        <v>1</v>
      </c>
      <c r="D33">
        <v>1</v>
      </c>
      <c r="E33">
        <v>0</v>
      </c>
      <c r="F33">
        <v>19.5</v>
      </c>
      <c r="G33" s="6" t="str">
        <f>IF( F33&gt;=17, "A",IF(F33&gt;=14, "B", IF(F33&gt;=12, "C", IF(F33&gt;=10, "D", "F"))))</f>
        <v>A</v>
      </c>
      <c r="H33" t="str">
        <f>IF( F33&gt;=17, "4",IF(F33&gt;=14, "3", IF(F33&gt;=12, "2", IF(F33&gt;=10, "1", "0"))))</f>
        <v>4</v>
      </c>
      <c r="I33">
        <f>C33*H33</f>
        <v>4</v>
      </c>
      <c r="J33">
        <f>C33*D33</f>
        <v>1</v>
      </c>
      <c r="K33">
        <f>C33*E33</f>
        <v>0</v>
      </c>
      <c r="L33">
        <f>I33*D33</f>
        <v>4</v>
      </c>
      <c r="M33">
        <f>I33*E33</f>
        <v>0</v>
      </c>
      <c r="N33">
        <f>F33*C33</f>
        <v>19.5</v>
      </c>
      <c r="O33">
        <f>F33*C33*D33</f>
        <v>19.5</v>
      </c>
      <c r="P33">
        <f>F33*C33*E33</f>
        <v>0</v>
      </c>
    </row>
    <row r="34" spans="1:16" x14ac:dyDescent="0.25">
      <c r="B34" s="5" t="s">
        <v>47</v>
      </c>
      <c r="C34">
        <v>3</v>
      </c>
      <c r="D34">
        <v>1</v>
      </c>
      <c r="E34">
        <v>0</v>
      </c>
      <c r="F34">
        <v>13.5</v>
      </c>
      <c r="G34" s="6" t="str">
        <f>IF( F34&gt;=17, "A",IF(F34&gt;=14, "B", IF(F34&gt;=12, "C", IF(F34&gt;=10, "D", "F"))))</f>
        <v>C</v>
      </c>
      <c r="H34" t="str">
        <f>IF( F34&gt;=17, "4",IF(F34&gt;=14, "3", IF(F34&gt;=12, "2", IF(F34&gt;=10, "1", "0"))))</f>
        <v>2</v>
      </c>
      <c r="I34">
        <f>C34*H34</f>
        <v>6</v>
      </c>
      <c r="J34">
        <f>C34*D34</f>
        <v>3</v>
      </c>
      <c r="K34">
        <f>C34*E34</f>
        <v>0</v>
      </c>
      <c r="L34">
        <f>I34*D34</f>
        <v>6</v>
      </c>
      <c r="M34">
        <f>I34*E34</f>
        <v>0</v>
      </c>
      <c r="N34">
        <f>F34*C34</f>
        <v>40.5</v>
      </c>
      <c r="O34">
        <f>F34*C34*D34</f>
        <v>40.5</v>
      </c>
      <c r="P34">
        <f>F34*C34*E34</f>
        <v>0</v>
      </c>
    </row>
    <row r="35" spans="1:16" x14ac:dyDescent="0.25">
      <c r="B35" s="5" t="s">
        <v>48</v>
      </c>
      <c r="C35">
        <v>1</v>
      </c>
      <c r="D35">
        <v>1</v>
      </c>
      <c r="E35">
        <v>0</v>
      </c>
      <c r="F35">
        <v>19</v>
      </c>
      <c r="G35" s="6" t="str">
        <f>IF( F35&gt;=17, "A",IF(F35&gt;=14, "B", IF(F35&gt;=12, "C", IF(F35&gt;=10, "D", "F"))))</f>
        <v>A</v>
      </c>
      <c r="H35" t="str">
        <f>IF( F35&gt;=17, "4",IF(F35&gt;=14, "3", IF(F35&gt;=12, "2", IF(F35&gt;=10, "1", "0"))))</f>
        <v>4</v>
      </c>
      <c r="I35">
        <f>C35*H35</f>
        <v>4</v>
      </c>
      <c r="J35">
        <f>C35*D35</f>
        <v>1</v>
      </c>
      <c r="K35">
        <f>C35*E35</f>
        <v>0</v>
      </c>
      <c r="L35">
        <f>I35*D35</f>
        <v>4</v>
      </c>
      <c r="M35">
        <f>I35*E35</f>
        <v>0</v>
      </c>
      <c r="N35">
        <f>F35*C35</f>
        <v>19</v>
      </c>
      <c r="O35">
        <f>F35*C35*D35</f>
        <v>19</v>
      </c>
      <c r="P35">
        <f>F35*C35*E35</f>
        <v>0</v>
      </c>
    </row>
    <row r="36" spans="1:16" x14ac:dyDescent="0.25">
      <c r="A36" t="s">
        <v>83</v>
      </c>
      <c r="B36" t="s">
        <v>49</v>
      </c>
      <c r="C36">
        <v>3</v>
      </c>
      <c r="D36">
        <v>0</v>
      </c>
      <c r="E36">
        <v>0</v>
      </c>
      <c r="F36">
        <v>13.5</v>
      </c>
      <c r="G36" s="6" t="str">
        <f>IF( F36&gt;=17, "A",IF(F36&gt;=14, "B", IF(F36&gt;=12, "C", IF(F36&gt;=10, "D", "F"))))</f>
        <v>C</v>
      </c>
      <c r="H36" t="str">
        <f>IF( F36&gt;=17, "4",IF(F36&gt;=14, "3", IF(F36&gt;=12, "2", IF(F36&gt;=10, "1", "0"))))</f>
        <v>2</v>
      </c>
      <c r="I36">
        <f>C36*H36</f>
        <v>6</v>
      </c>
      <c r="J36">
        <f>C36*D36</f>
        <v>0</v>
      </c>
      <c r="K36">
        <f>C36*E36</f>
        <v>0</v>
      </c>
      <c r="L36">
        <f>I36*D36</f>
        <v>0</v>
      </c>
      <c r="M36">
        <f>I36*E36</f>
        <v>0</v>
      </c>
      <c r="N36">
        <f>F36*C36</f>
        <v>40.5</v>
      </c>
      <c r="O36">
        <f>F36*C36*D36</f>
        <v>0</v>
      </c>
      <c r="P36">
        <f>F36*C36*E36</f>
        <v>0</v>
      </c>
    </row>
    <row r="37" spans="1:16" x14ac:dyDescent="0.25">
      <c r="B37" t="s">
        <v>50</v>
      </c>
      <c r="C37">
        <v>3</v>
      </c>
      <c r="D37">
        <v>1</v>
      </c>
      <c r="E37">
        <v>0</v>
      </c>
      <c r="F37">
        <v>17.5</v>
      </c>
      <c r="G37" s="6" t="str">
        <f>IF( F37&gt;=17, "A",IF(F37&gt;=14, "B", IF(F37&gt;=12, "C", IF(F37&gt;=10, "D", "F"))))</f>
        <v>A</v>
      </c>
      <c r="H37" t="str">
        <f>IF( F37&gt;=17, "4",IF(F37&gt;=14, "3", IF(F37&gt;=12, "2", IF(F37&gt;=10, "1", "0"))))</f>
        <v>4</v>
      </c>
      <c r="I37">
        <f>C37*H37</f>
        <v>12</v>
      </c>
      <c r="J37">
        <f>C37*D37</f>
        <v>3</v>
      </c>
      <c r="K37">
        <f>C37*E37</f>
        <v>0</v>
      </c>
      <c r="L37">
        <f>I37*D37</f>
        <v>12</v>
      </c>
      <c r="M37">
        <f>I37*E37</f>
        <v>0</v>
      </c>
      <c r="N37">
        <f>F37*C37</f>
        <v>52.5</v>
      </c>
      <c r="O37">
        <f>F37*C37*D37</f>
        <v>52.5</v>
      </c>
      <c r="P37">
        <f>F37*C37*E37</f>
        <v>0</v>
      </c>
    </row>
    <row r="38" spans="1:16" x14ac:dyDescent="0.25">
      <c r="B38" t="s">
        <v>51</v>
      </c>
      <c r="C38">
        <v>2</v>
      </c>
      <c r="D38">
        <v>0</v>
      </c>
      <c r="E38">
        <v>0</v>
      </c>
      <c r="F38">
        <v>15.75</v>
      </c>
      <c r="G38" s="6" t="str">
        <f>IF( F38&gt;=17, "A",IF(F38&gt;=14, "B", IF(F38&gt;=12, "C", IF(F38&gt;=10, "D", "F"))))</f>
        <v>B</v>
      </c>
      <c r="H38" t="str">
        <f>IF( F38&gt;=17, "4",IF(F38&gt;=14, "3", IF(F38&gt;=12, "2", IF(F38&gt;=10, "1", "0"))))</f>
        <v>3</v>
      </c>
      <c r="I38">
        <f>C38*H38</f>
        <v>6</v>
      </c>
      <c r="J38">
        <f>C38*D38</f>
        <v>0</v>
      </c>
      <c r="K38">
        <f>C38*E38</f>
        <v>0</v>
      </c>
      <c r="L38">
        <f>I38*D38</f>
        <v>0</v>
      </c>
      <c r="M38">
        <f>I38*E38</f>
        <v>0</v>
      </c>
      <c r="N38">
        <f>F38*C38</f>
        <v>31.5</v>
      </c>
      <c r="O38">
        <f>F38*C38*D38</f>
        <v>0</v>
      </c>
      <c r="P38">
        <f>F38*C38*E38</f>
        <v>0</v>
      </c>
    </row>
    <row r="39" spans="1:16" x14ac:dyDescent="0.25">
      <c r="B39" t="s">
        <v>52</v>
      </c>
      <c r="C39">
        <v>3</v>
      </c>
      <c r="D39">
        <v>1</v>
      </c>
      <c r="E39">
        <v>0</v>
      </c>
      <c r="F39">
        <v>20</v>
      </c>
      <c r="G39" s="6" t="str">
        <f>IF( F39&gt;=17, "A",IF(F39&gt;=14, "B", IF(F39&gt;=12, "C", IF(F39&gt;=10, "D", "F"))))</f>
        <v>A</v>
      </c>
      <c r="H39" t="str">
        <f>IF( F39&gt;=17, "4",IF(F39&gt;=14, "3", IF(F39&gt;=12, "2", IF(F39&gt;=10, "1", "0"))))</f>
        <v>4</v>
      </c>
      <c r="I39">
        <f>C39*H39</f>
        <v>12</v>
      </c>
      <c r="J39">
        <f>C39*D39</f>
        <v>3</v>
      </c>
      <c r="K39">
        <f>C39*E39</f>
        <v>0</v>
      </c>
      <c r="L39">
        <f>I39*D39</f>
        <v>12</v>
      </c>
      <c r="M39">
        <f>I39*E39</f>
        <v>0</v>
      </c>
      <c r="N39">
        <f>F39*C39</f>
        <v>60</v>
      </c>
      <c r="O39">
        <f>F39*C39*D39</f>
        <v>60</v>
      </c>
      <c r="P39">
        <f>F39*C39*E39</f>
        <v>0</v>
      </c>
    </row>
    <row r="40" spans="1:16" x14ac:dyDescent="0.25">
      <c r="B40" t="s">
        <v>53</v>
      </c>
      <c r="C40">
        <v>1</v>
      </c>
      <c r="D40">
        <v>1</v>
      </c>
      <c r="E40">
        <v>0</v>
      </c>
      <c r="F40">
        <v>20</v>
      </c>
      <c r="G40" s="6" t="str">
        <f>IF( F40&gt;=17, "A",IF(F40&gt;=14, "B", IF(F40&gt;=12, "C", IF(F40&gt;=10, "D", "F"))))</f>
        <v>A</v>
      </c>
      <c r="H40" t="str">
        <f>IF( F40&gt;=17, "4",IF(F40&gt;=14, "3", IF(F40&gt;=12, "2", IF(F40&gt;=10, "1", "0"))))</f>
        <v>4</v>
      </c>
      <c r="I40">
        <f>C40*H40</f>
        <v>4</v>
      </c>
      <c r="J40">
        <f>C40*D40</f>
        <v>1</v>
      </c>
      <c r="K40">
        <f>C40*E40</f>
        <v>0</v>
      </c>
      <c r="L40">
        <f>I40*D40</f>
        <v>4</v>
      </c>
      <c r="M40">
        <f>I40*E40</f>
        <v>0</v>
      </c>
      <c r="N40">
        <f>F40*C40</f>
        <v>20</v>
      </c>
      <c r="O40">
        <f>F40*C40*D40</f>
        <v>20</v>
      </c>
      <c r="P40">
        <f>F40*C40*E40</f>
        <v>0</v>
      </c>
    </row>
    <row r="41" spans="1:16" x14ac:dyDescent="0.25">
      <c r="B41" t="s">
        <v>54</v>
      </c>
      <c r="C41">
        <v>3</v>
      </c>
      <c r="D41">
        <v>1</v>
      </c>
      <c r="E41">
        <v>0</v>
      </c>
      <c r="F41">
        <v>14.5</v>
      </c>
      <c r="G41" s="6" t="str">
        <f>IF( F41&gt;=17, "A",IF(F41&gt;=14, "B", IF(F41&gt;=12, "C", IF(F41&gt;=10, "D", "F"))))</f>
        <v>B</v>
      </c>
      <c r="H41" t="str">
        <f>IF( F41&gt;=17, "4",IF(F41&gt;=14, "3", IF(F41&gt;=12, "2", IF(F41&gt;=10, "1", "0"))))</f>
        <v>3</v>
      </c>
      <c r="I41">
        <f>C41*H41</f>
        <v>9</v>
      </c>
      <c r="J41">
        <f>C41*D41</f>
        <v>3</v>
      </c>
      <c r="K41">
        <f>C41*E41</f>
        <v>0</v>
      </c>
      <c r="L41">
        <f>I41*D41</f>
        <v>9</v>
      </c>
      <c r="M41">
        <f>I41*E41</f>
        <v>0</v>
      </c>
      <c r="N41">
        <f>F41*C41</f>
        <v>43.5</v>
      </c>
      <c r="O41">
        <f>F41*C41*D41</f>
        <v>43.5</v>
      </c>
      <c r="P41">
        <f>F41*C41*E41</f>
        <v>0</v>
      </c>
    </row>
    <row r="42" spans="1:16" x14ac:dyDescent="0.25">
      <c r="B42" t="s">
        <v>55</v>
      </c>
      <c r="C42">
        <v>1</v>
      </c>
      <c r="D42">
        <v>1</v>
      </c>
      <c r="E42">
        <v>0</v>
      </c>
      <c r="F42">
        <v>19</v>
      </c>
      <c r="G42" s="6" t="str">
        <f>IF( F42&gt;=17, "A",IF(F42&gt;=14, "B", IF(F42&gt;=12, "C", IF(F42&gt;=10, "D", "F"))))</f>
        <v>A</v>
      </c>
      <c r="H42" t="str">
        <f>IF( F42&gt;=17, "4",IF(F42&gt;=14, "3", IF(F42&gt;=12, "2", IF(F42&gt;=10, "1", "0"))))</f>
        <v>4</v>
      </c>
      <c r="I42">
        <f>C42*H42</f>
        <v>4</v>
      </c>
      <c r="J42">
        <f>C42*D42</f>
        <v>1</v>
      </c>
      <c r="K42">
        <f>C42*E42</f>
        <v>0</v>
      </c>
      <c r="L42">
        <f>I42*D42</f>
        <v>4</v>
      </c>
      <c r="M42">
        <f>I42*E42</f>
        <v>0</v>
      </c>
      <c r="N42">
        <f>F42*C42</f>
        <v>19</v>
      </c>
      <c r="O42">
        <f>F42*C42*D42</f>
        <v>19</v>
      </c>
      <c r="P42">
        <f>F42*C42*E42</f>
        <v>0</v>
      </c>
    </row>
    <row r="43" spans="1:16" x14ac:dyDescent="0.25">
      <c r="A43" t="s">
        <v>84</v>
      </c>
      <c r="B43" s="9" t="s">
        <v>56</v>
      </c>
      <c r="C43">
        <v>2</v>
      </c>
      <c r="D43">
        <v>0</v>
      </c>
      <c r="E43">
        <v>0</v>
      </c>
      <c r="F43">
        <v>13.5</v>
      </c>
      <c r="G43" s="6" t="str">
        <f>IF( F43&gt;=17, "A",IF(F43&gt;=14, "B", IF(F43&gt;=12, "C", IF(F43&gt;=10, "D", "F"))))</f>
        <v>C</v>
      </c>
      <c r="H43" t="str">
        <f>IF( F43&gt;=17, "4",IF(F43&gt;=14, "3", IF(F43&gt;=12, "2", IF(F43&gt;=10, "1", "0"))))</f>
        <v>2</v>
      </c>
      <c r="I43">
        <f>C43*H43</f>
        <v>4</v>
      </c>
      <c r="J43">
        <f>C43*D43</f>
        <v>0</v>
      </c>
      <c r="K43">
        <f>C43*E43</f>
        <v>0</v>
      </c>
      <c r="L43">
        <f>I43*D43</f>
        <v>0</v>
      </c>
      <c r="M43">
        <f>I43*E43</f>
        <v>0</v>
      </c>
      <c r="N43">
        <f>F43*C43</f>
        <v>27</v>
      </c>
      <c r="O43">
        <f>F43*C43*D43</f>
        <v>0</v>
      </c>
      <c r="P43">
        <f>F43*C43*E43</f>
        <v>0</v>
      </c>
    </row>
    <row r="44" spans="1:16" x14ac:dyDescent="0.25">
      <c r="B44" s="5" t="s">
        <v>57</v>
      </c>
      <c r="C44">
        <v>3</v>
      </c>
      <c r="D44">
        <v>0</v>
      </c>
      <c r="E44">
        <v>0</v>
      </c>
      <c r="F44">
        <v>15.15</v>
      </c>
      <c r="G44" s="6" t="str">
        <f>IF( F44&gt;=17, "A",IF(F44&gt;=14, "B", IF(F44&gt;=12, "C", IF(F44&gt;=10, "D", "F"))))</f>
        <v>B</v>
      </c>
      <c r="H44" t="str">
        <f>IF( F44&gt;=17, "4",IF(F44&gt;=14, "3", IF(F44&gt;=12, "2", IF(F44&gt;=10, "1", "0"))))</f>
        <v>3</v>
      </c>
      <c r="I44">
        <f>C44*H44</f>
        <v>9</v>
      </c>
      <c r="J44">
        <f>C44*D44</f>
        <v>0</v>
      </c>
      <c r="K44">
        <f>C44*E44</f>
        <v>0</v>
      </c>
      <c r="L44">
        <f>I44*D44</f>
        <v>0</v>
      </c>
      <c r="M44">
        <f>I44*E44</f>
        <v>0</v>
      </c>
      <c r="N44">
        <f>F44*C44</f>
        <v>45.45</v>
      </c>
      <c r="O44">
        <f>F44*C44*D44</f>
        <v>0</v>
      </c>
      <c r="P44">
        <f>F44*C44*E44</f>
        <v>0</v>
      </c>
    </row>
    <row r="45" spans="1:16" x14ac:dyDescent="0.25">
      <c r="A45" t="s">
        <v>85</v>
      </c>
      <c r="B45" t="s">
        <v>58</v>
      </c>
      <c r="C45">
        <v>2</v>
      </c>
      <c r="D45">
        <v>1</v>
      </c>
      <c r="E45">
        <v>0</v>
      </c>
      <c r="F45">
        <v>18.899999999999999</v>
      </c>
      <c r="G45" s="6" t="str">
        <f>IF( F45&gt;=17, "A",IF(F45&gt;=14, "B", IF(F45&gt;=12, "C", IF(F45&gt;=10, "D", "F"))))</f>
        <v>A</v>
      </c>
      <c r="H45" t="str">
        <f>IF( F45&gt;=17, "4",IF(F45&gt;=14, "3", IF(F45&gt;=12, "2", IF(F45&gt;=10, "1", "0"))))</f>
        <v>4</v>
      </c>
      <c r="I45">
        <f>C45*H45</f>
        <v>8</v>
      </c>
      <c r="J45">
        <f>C45*D45</f>
        <v>2</v>
      </c>
      <c r="K45">
        <f>C45*E45</f>
        <v>0</v>
      </c>
      <c r="L45">
        <f>I45*D45</f>
        <v>8</v>
      </c>
      <c r="M45">
        <f>I45*E45</f>
        <v>0</v>
      </c>
      <c r="N45">
        <f>F45*C45</f>
        <v>37.799999999999997</v>
      </c>
      <c r="O45">
        <f>F45*C45*D45</f>
        <v>37.799999999999997</v>
      </c>
      <c r="P45">
        <f>F45*C45*E45</f>
        <v>0</v>
      </c>
    </row>
    <row r="46" spans="1:16" x14ac:dyDescent="0.25">
      <c r="B46" t="s">
        <v>59</v>
      </c>
      <c r="C46">
        <v>3</v>
      </c>
      <c r="D46">
        <v>1</v>
      </c>
      <c r="E46">
        <v>1</v>
      </c>
      <c r="F46">
        <v>20</v>
      </c>
      <c r="G46" s="6" t="str">
        <f>IF( F46&gt;=17, "A",IF(F46&gt;=14, "B", IF(F46&gt;=12, "C", IF(F46&gt;=10, "D", "F"))))</f>
        <v>A</v>
      </c>
      <c r="H46" t="str">
        <f>IF( F46&gt;=17, "4",IF(F46&gt;=14, "3", IF(F46&gt;=12, "2", IF(F46&gt;=10, "1", "0"))))</f>
        <v>4</v>
      </c>
      <c r="I46">
        <f>C46*H46</f>
        <v>12</v>
      </c>
      <c r="J46">
        <f>C46*D46</f>
        <v>3</v>
      </c>
      <c r="K46">
        <f>C46*E46</f>
        <v>3</v>
      </c>
      <c r="L46">
        <f>I46*D46</f>
        <v>12</v>
      </c>
      <c r="M46">
        <f>I46*E46</f>
        <v>12</v>
      </c>
      <c r="N46">
        <f>F46*C46</f>
        <v>60</v>
      </c>
      <c r="O46">
        <f>F46*C46*D46</f>
        <v>60</v>
      </c>
      <c r="P46">
        <f>F46*C46*E46</f>
        <v>60</v>
      </c>
    </row>
    <row r="47" spans="1:16" x14ac:dyDescent="0.25">
      <c r="A47" t="s">
        <v>86</v>
      </c>
      <c r="B47" s="5" t="s">
        <v>60</v>
      </c>
      <c r="C47">
        <v>3</v>
      </c>
      <c r="D47">
        <v>0</v>
      </c>
      <c r="E47">
        <v>0</v>
      </c>
      <c r="F47">
        <v>17.5</v>
      </c>
      <c r="G47" s="6" t="str">
        <f t="shared" si="0"/>
        <v>A</v>
      </c>
      <c r="H47" t="str">
        <f t="shared" ref="H47:H59" si="3">IF( F47&gt;=17, "4",IF(F47&gt;=14, "3", IF(F47&gt;=12, "2", IF(F47&gt;=10, "1", "0"))))</f>
        <v>4</v>
      </c>
      <c r="I47">
        <f t="shared" ref="I47:I59" si="4">C47*H47</f>
        <v>12</v>
      </c>
      <c r="J47">
        <f t="shared" ref="J47:J59" si="5">C47*D47</f>
        <v>0</v>
      </c>
      <c r="K47">
        <f t="shared" ref="K47:K59" si="6">C47*E47</f>
        <v>0</v>
      </c>
      <c r="L47">
        <f t="shared" ref="L47:L59" si="7">I47*D47</f>
        <v>0</v>
      </c>
      <c r="M47">
        <f t="shared" ref="M47:M59" si="8">I47*E47</f>
        <v>0</v>
      </c>
      <c r="N47">
        <f t="shared" ref="N47:N59" si="9">F47*C47</f>
        <v>52.5</v>
      </c>
      <c r="O47">
        <f t="shared" si="1"/>
        <v>0</v>
      </c>
      <c r="P47">
        <f t="shared" si="2"/>
        <v>0</v>
      </c>
    </row>
    <row r="48" spans="1:16" x14ac:dyDescent="0.25">
      <c r="B48" s="5" t="s">
        <v>61</v>
      </c>
      <c r="C48">
        <v>1</v>
      </c>
      <c r="D48">
        <v>0</v>
      </c>
      <c r="E48">
        <v>0</v>
      </c>
      <c r="F48">
        <v>20</v>
      </c>
      <c r="G48" s="6" t="str">
        <f>IF( F48&gt;=17, "A",IF(F48&gt;=14, "B", IF(F48&gt;=12, "C", IF(F48&gt;=10, "D", "F"))))</f>
        <v>A</v>
      </c>
      <c r="H48" t="str">
        <f>IF( F48&gt;=17, "4",IF(F48&gt;=14, "3", IF(F48&gt;=12, "2", IF(F48&gt;=10, "1", "0"))))</f>
        <v>4</v>
      </c>
      <c r="I48">
        <f>C48*H48</f>
        <v>4</v>
      </c>
      <c r="J48">
        <f>C48*D48</f>
        <v>0</v>
      </c>
      <c r="K48">
        <f>C48*E48</f>
        <v>0</v>
      </c>
      <c r="L48">
        <f>I48*D48</f>
        <v>0</v>
      </c>
      <c r="M48">
        <f>I48*E48</f>
        <v>0</v>
      </c>
      <c r="N48">
        <f>F48*C48</f>
        <v>20</v>
      </c>
      <c r="O48">
        <f>F48*C48*D48</f>
        <v>0</v>
      </c>
      <c r="P48">
        <f>F48*C48*E48</f>
        <v>0</v>
      </c>
    </row>
    <row r="49" spans="2:16" x14ac:dyDescent="0.25">
      <c r="B49" s="7" t="s">
        <v>62</v>
      </c>
      <c r="C49">
        <v>3</v>
      </c>
      <c r="D49">
        <v>0</v>
      </c>
      <c r="E49">
        <v>0</v>
      </c>
      <c r="F49">
        <v>12</v>
      </c>
      <c r="G49" s="6" t="str">
        <f>IF( F49&gt;=17, "A",IF(F49&gt;=14, "B", IF(F49&gt;=12, "C", IF(F49&gt;=10, "D", "F"))))</f>
        <v>C</v>
      </c>
      <c r="H49" t="str">
        <f>IF( F49&gt;=17, "4",IF(F49&gt;=14, "3", IF(F49&gt;=12, "2", IF(F49&gt;=10, "1", "0"))))</f>
        <v>2</v>
      </c>
      <c r="I49">
        <f>C49*H49</f>
        <v>6</v>
      </c>
      <c r="J49">
        <f>C49*D49</f>
        <v>0</v>
      </c>
      <c r="K49">
        <f>C49*E49</f>
        <v>0</v>
      </c>
      <c r="L49">
        <f>I49*D49</f>
        <v>0</v>
      </c>
      <c r="M49">
        <f>I49*E49</f>
        <v>0</v>
      </c>
      <c r="N49">
        <f>F49*C49</f>
        <v>36</v>
      </c>
      <c r="O49">
        <f>F49*C49*D49</f>
        <v>0</v>
      </c>
      <c r="P49">
        <f>F49*C49*E49</f>
        <v>0</v>
      </c>
    </row>
    <row r="50" spans="2:16" x14ac:dyDescent="0.25">
      <c r="B50" s="7" t="s">
        <v>63</v>
      </c>
      <c r="C50">
        <v>1</v>
      </c>
      <c r="D50">
        <v>0</v>
      </c>
      <c r="E50">
        <v>0</v>
      </c>
      <c r="F50">
        <v>18</v>
      </c>
      <c r="G50" s="6" t="str">
        <f>IF( F50&gt;=17, "A",IF(F50&gt;=14, "B", IF(F50&gt;=12, "C", IF(F50&gt;=10, "D", "F"))))</f>
        <v>A</v>
      </c>
      <c r="H50" t="str">
        <f>IF( F50&gt;=17, "4",IF(F50&gt;=14, "3", IF(F50&gt;=12, "2", IF(F50&gt;=10, "1", "0"))))</f>
        <v>4</v>
      </c>
      <c r="I50">
        <f>C50*H50</f>
        <v>4</v>
      </c>
      <c r="J50">
        <f>C50*D50</f>
        <v>0</v>
      </c>
      <c r="K50">
        <f>C50*E50</f>
        <v>0</v>
      </c>
      <c r="L50">
        <f>I50*D50</f>
        <v>0</v>
      </c>
      <c r="M50">
        <f>I50*E50</f>
        <v>0</v>
      </c>
      <c r="N50">
        <f>F50*C50</f>
        <v>18</v>
      </c>
      <c r="O50">
        <f>F50*C50*D50</f>
        <v>0</v>
      </c>
      <c r="P50">
        <f>F50*C50*E50</f>
        <v>0</v>
      </c>
    </row>
    <row r="51" spans="2:16" x14ac:dyDescent="0.25">
      <c r="B51" s="5" t="s">
        <v>64</v>
      </c>
      <c r="C51">
        <v>1</v>
      </c>
      <c r="D51">
        <v>0</v>
      </c>
      <c r="E51">
        <v>0</v>
      </c>
      <c r="F51">
        <v>20</v>
      </c>
      <c r="G51" s="6" t="str">
        <f t="shared" si="0"/>
        <v>A</v>
      </c>
      <c r="H51" t="str">
        <f t="shared" si="3"/>
        <v>4</v>
      </c>
      <c r="I51">
        <f t="shared" si="4"/>
        <v>4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20</v>
      </c>
      <c r="O51">
        <f t="shared" si="1"/>
        <v>0</v>
      </c>
      <c r="P51">
        <f t="shared" si="2"/>
        <v>0</v>
      </c>
    </row>
    <row r="52" spans="2:16" x14ac:dyDescent="0.25">
      <c r="B52" s="9" t="s">
        <v>65</v>
      </c>
      <c r="C52">
        <v>1</v>
      </c>
      <c r="D52">
        <v>0</v>
      </c>
      <c r="E52">
        <v>0</v>
      </c>
      <c r="F52">
        <v>17.25</v>
      </c>
      <c r="G52" s="6" t="str">
        <f>IF( F52&gt;=17, "A",IF(F52&gt;=14, "B", IF(F52&gt;=12, "C", IF(F52&gt;=10, "D", "F"))))</f>
        <v>A</v>
      </c>
      <c r="H52" t="str">
        <f>IF( F52&gt;=17, "4",IF(F52&gt;=14, "3", IF(F52&gt;=12, "2", IF(F52&gt;=10, "1", "0"))))</f>
        <v>4</v>
      </c>
      <c r="I52">
        <f>C52*H52</f>
        <v>4</v>
      </c>
      <c r="J52">
        <f>C52*D52</f>
        <v>0</v>
      </c>
      <c r="K52">
        <f>C52*E52</f>
        <v>0</v>
      </c>
      <c r="L52">
        <f>I52*D52</f>
        <v>0</v>
      </c>
      <c r="M52">
        <f>I52*E52</f>
        <v>0</v>
      </c>
      <c r="N52">
        <f>F52*C52</f>
        <v>17.25</v>
      </c>
      <c r="O52">
        <f>F52*C52*D52</f>
        <v>0</v>
      </c>
      <c r="P52">
        <f>F52*C52*E52</f>
        <v>0</v>
      </c>
    </row>
    <row r="53" spans="2:16" x14ac:dyDescent="0.25">
      <c r="B53" s="5" t="s">
        <v>66</v>
      </c>
      <c r="C53">
        <v>3</v>
      </c>
      <c r="D53">
        <v>0</v>
      </c>
      <c r="E53">
        <v>0</v>
      </c>
      <c r="F53">
        <v>17.5</v>
      </c>
      <c r="G53" s="6" t="str">
        <f t="shared" si="0"/>
        <v>A</v>
      </c>
      <c r="H53" t="str">
        <f t="shared" si="3"/>
        <v>4</v>
      </c>
      <c r="I53">
        <f t="shared" si="4"/>
        <v>12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52.5</v>
      </c>
      <c r="O53">
        <f t="shared" si="1"/>
        <v>0</v>
      </c>
      <c r="P53">
        <f t="shared" si="2"/>
        <v>0</v>
      </c>
    </row>
    <row r="54" spans="2:16" x14ac:dyDescent="0.25">
      <c r="B54" s="5" t="s">
        <v>67</v>
      </c>
      <c r="C54">
        <v>2</v>
      </c>
      <c r="D54">
        <v>0</v>
      </c>
      <c r="E54">
        <v>0</v>
      </c>
      <c r="F54">
        <v>19.5</v>
      </c>
      <c r="G54" s="6" t="str">
        <f t="shared" si="0"/>
        <v>A</v>
      </c>
      <c r="H54" t="str">
        <f t="shared" si="3"/>
        <v>4</v>
      </c>
      <c r="I54">
        <f t="shared" si="4"/>
        <v>8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39</v>
      </c>
      <c r="O54">
        <f t="shared" si="1"/>
        <v>0</v>
      </c>
      <c r="P54">
        <f t="shared" si="2"/>
        <v>0</v>
      </c>
    </row>
    <row r="55" spans="2:16" x14ac:dyDescent="0.25">
      <c r="B55" s="7" t="s">
        <v>68</v>
      </c>
      <c r="C55">
        <v>2</v>
      </c>
      <c r="D55">
        <v>0</v>
      </c>
      <c r="E55">
        <v>0</v>
      </c>
      <c r="F55">
        <v>17.5</v>
      </c>
      <c r="G55" s="6" t="str">
        <f t="shared" si="0"/>
        <v>A</v>
      </c>
      <c r="H55" t="str">
        <f t="shared" si="3"/>
        <v>4</v>
      </c>
      <c r="I55">
        <f t="shared" si="4"/>
        <v>8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35</v>
      </c>
      <c r="O55">
        <f t="shared" si="1"/>
        <v>0</v>
      </c>
      <c r="P55">
        <f t="shared" si="2"/>
        <v>0</v>
      </c>
    </row>
    <row r="56" spans="2:16" x14ac:dyDescent="0.25">
      <c r="B56" s="9" t="s">
        <v>69</v>
      </c>
      <c r="C56">
        <v>2</v>
      </c>
      <c r="D56">
        <v>0</v>
      </c>
      <c r="E56">
        <v>0</v>
      </c>
      <c r="F56">
        <v>17.5</v>
      </c>
      <c r="G56" s="6" t="str">
        <f t="shared" si="0"/>
        <v>A</v>
      </c>
      <c r="H56" t="str">
        <f t="shared" si="3"/>
        <v>4</v>
      </c>
      <c r="I56">
        <f t="shared" si="4"/>
        <v>8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35</v>
      </c>
      <c r="O56">
        <f t="shared" si="1"/>
        <v>0</v>
      </c>
      <c r="P56">
        <f t="shared" si="2"/>
        <v>0</v>
      </c>
    </row>
    <row r="57" spans="2:16" x14ac:dyDescent="0.25">
      <c r="B57" s="5" t="s">
        <v>70</v>
      </c>
      <c r="C57">
        <v>2</v>
      </c>
      <c r="D57">
        <v>0</v>
      </c>
      <c r="E57">
        <v>0</v>
      </c>
      <c r="F57">
        <v>20</v>
      </c>
      <c r="G57" s="6" t="str">
        <f t="shared" si="0"/>
        <v>A</v>
      </c>
      <c r="H57" t="str">
        <f t="shared" si="3"/>
        <v>4</v>
      </c>
      <c r="I57">
        <f t="shared" si="4"/>
        <v>8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40</v>
      </c>
      <c r="O57">
        <f t="shared" si="1"/>
        <v>0</v>
      </c>
      <c r="P57">
        <f t="shared" si="2"/>
        <v>0</v>
      </c>
    </row>
    <row r="58" spans="2:16" x14ac:dyDescent="0.25">
      <c r="B58" s="9" t="s">
        <v>71</v>
      </c>
      <c r="C58">
        <v>2</v>
      </c>
      <c r="D58">
        <v>0</v>
      </c>
      <c r="E58">
        <v>0</v>
      </c>
      <c r="F58">
        <v>20</v>
      </c>
      <c r="G58" s="6" t="str">
        <f t="shared" si="0"/>
        <v>A</v>
      </c>
      <c r="H58" t="str">
        <f t="shared" si="3"/>
        <v>4</v>
      </c>
      <c r="I58">
        <f t="shared" si="4"/>
        <v>8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40</v>
      </c>
      <c r="O58">
        <f t="shared" si="1"/>
        <v>0</v>
      </c>
      <c r="P58">
        <f t="shared" si="2"/>
        <v>0</v>
      </c>
    </row>
    <row r="59" spans="2:16" x14ac:dyDescent="0.25">
      <c r="B59" s="9" t="s">
        <v>72</v>
      </c>
      <c r="C59">
        <v>2</v>
      </c>
      <c r="D59">
        <v>0</v>
      </c>
      <c r="E59">
        <v>0</v>
      </c>
      <c r="F59">
        <v>17.5</v>
      </c>
      <c r="G59" s="6" t="str">
        <f t="shared" si="0"/>
        <v>A</v>
      </c>
      <c r="H59" t="str">
        <f t="shared" si="3"/>
        <v>4</v>
      </c>
      <c r="I59">
        <f t="shared" si="4"/>
        <v>8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35</v>
      </c>
      <c r="O59">
        <f t="shared" si="1"/>
        <v>0</v>
      </c>
      <c r="P59">
        <f t="shared" si="2"/>
        <v>0</v>
      </c>
    </row>
    <row r="60" spans="2:16" x14ac:dyDescent="0.25">
      <c r="B60" t="s">
        <v>73</v>
      </c>
      <c r="C60">
        <f>SUM(C2:C59)</f>
        <v>140</v>
      </c>
      <c r="D60">
        <f>SUM(D2:D59)</f>
        <v>34</v>
      </c>
      <c r="E60">
        <f>SUM(E2:E59)</f>
        <v>21</v>
      </c>
      <c r="F60">
        <f>SUM(F2:F59)</f>
        <v>1077.5499999999997</v>
      </c>
      <c r="G60">
        <f>SUM(G2:G59)</f>
        <v>0</v>
      </c>
      <c r="H60">
        <f>SUM(H2:H59)</f>
        <v>0</v>
      </c>
      <c r="I60">
        <f>SUM(I2:I59)</f>
        <v>530</v>
      </c>
      <c r="J60">
        <f>SUM(J2:J59)</f>
        <v>84</v>
      </c>
      <c r="K60">
        <f>SUM(K2:K59)</f>
        <v>62</v>
      </c>
      <c r="L60">
        <f>SUM(L2:L59)</f>
        <v>327</v>
      </c>
      <c r="M60">
        <f>SUM(M2:M59)</f>
        <v>248</v>
      </c>
      <c r="N60">
        <f>SUM(N2:N59)</f>
        <v>2587.0000000000005</v>
      </c>
      <c r="O60">
        <f>SUM(O2:O59)</f>
        <v>1587.4</v>
      </c>
      <c r="P60">
        <f>SUM(P2:P59)</f>
        <v>1198.9000000000001</v>
      </c>
    </row>
    <row r="61" spans="2:16" x14ac:dyDescent="0.25">
      <c r="B61" s="10" t="s">
        <v>74</v>
      </c>
      <c r="C61" s="10">
        <f>SUM(C2:C59)</f>
        <v>140</v>
      </c>
      <c r="D61" s="10">
        <f>I60/C60</f>
        <v>3.7857142857142856</v>
      </c>
      <c r="E61" s="10">
        <f>N60/C60</f>
        <v>18.478571428571431</v>
      </c>
    </row>
    <row r="62" spans="2:16" x14ac:dyDescent="0.25">
      <c r="B62" s="10" t="s">
        <v>75</v>
      </c>
      <c r="C62" s="10">
        <f>SUM(J2:J59)</f>
        <v>84</v>
      </c>
      <c r="D62" s="10">
        <f>L60/J60</f>
        <v>3.8928571428571428</v>
      </c>
      <c r="E62" s="10">
        <f>O60/J60</f>
        <v>18.897619047619049</v>
      </c>
    </row>
    <row r="63" spans="2:16" x14ac:dyDescent="0.25">
      <c r="B63" s="10" t="s">
        <v>9</v>
      </c>
      <c r="C63" s="10">
        <f>SUM(K2:K59)</f>
        <v>62</v>
      </c>
      <c r="D63" s="10">
        <f>M60/K60</f>
        <v>4</v>
      </c>
      <c r="E63" s="10">
        <f>P60/K60</f>
        <v>19.337096774193551</v>
      </c>
    </row>
  </sheetData>
  <conditionalFormatting sqref="G2:G59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max"/>
        <color rgb="FFFFFF00"/>
        <color rgb="FF00B050"/>
      </colorScale>
    </cfRule>
    <cfRule type="colorScale" priority="14">
      <colorScale>
        <cfvo type="min"/>
        <cfvo type="max"/>
        <color rgb="FFFFC000"/>
        <color rgb="FF00B050"/>
      </colorScale>
    </cfRule>
    <cfRule type="top10" dxfId="1" priority="17" rank="10"/>
  </conditionalFormatting>
  <conditionalFormatting sqref="F1">
    <cfRule type="colorScale" priority="16">
      <colorScale>
        <cfvo type="min"/>
        <cfvo type="max"/>
        <color rgb="FFFFFF00"/>
        <color rgb="FF00B050"/>
      </colorScale>
    </cfRule>
  </conditionalFormatting>
  <conditionalFormatting sqref="F2:F59">
    <cfRule type="colorScale" priority="15">
      <colorScale>
        <cfvo type="min"/>
        <cfvo type="max"/>
        <color rgb="FFFFFF00"/>
        <color rgb="FF00B050"/>
      </colorScale>
    </cfRule>
  </conditionalFormatting>
  <conditionalFormatting sqref="H2:H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{1ACE0162-35E7-44F7-8384-DAB433FC73D8}</x14:id>
        </ext>
      </extLst>
    </cfRule>
    <cfRule type="top10" dxfId="0" priority="6" percent="1" rank="10"/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max"/>
        <color rgb="FFFFFF00"/>
        <color rgb="FF00B050"/>
      </colorScale>
    </cfRule>
    <cfRule type="colorScale" priority="9">
      <colorScale>
        <cfvo type="min"/>
        <cfvo type="max"/>
        <color rgb="FFFFFF00"/>
        <color rgb="FF00B050"/>
      </colorScale>
    </cfRule>
    <cfRule type="colorScale" priority="10">
      <colorScale>
        <cfvo type="min"/>
        <cfvo type="max"/>
        <color rgb="FFFFFF00"/>
        <color rgb="FF00B050"/>
      </colorScale>
    </cfRule>
  </conditionalFormatting>
  <conditionalFormatting sqref="H2:H3 H20 H22 H47 H49 H51 H53:H54"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3 H20 H22 H47 H49:H51 H53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between">
      <formula>0</formula>
      <formula>4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F2:F3 F8 F20:F22 F44 F49:F51 F53:F55 F47">
    <cfRule type="colorScale" priority="18">
      <colorScale>
        <cfvo type="min"/>
        <cfvo type="max"/>
        <color rgb="FFFF0000"/>
        <color rgb="FF00B050"/>
      </colorScale>
    </cfRule>
  </conditionalFormatting>
  <conditionalFormatting sqref="F1:F4 F8 F20:F22 F44 F49:F51 F53:F55 F47">
    <cfRule type="colorScale" priority="19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E0162-35E7-44F7-8384-DAB433FC7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Mortazavi</dc:creator>
  <cp:lastModifiedBy>Ali Mortazavi</cp:lastModifiedBy>
  <dcterms:created xsi:type="dcterms:W3CDTF">2018-09-11T07:01:42Z</dcterms:created>
  <dcterms:modified xsi:type="dcterms:W3CDTF">2018-09-11T07:07:05Z</dcterms:modified>
</cp:coreProperties>
</file>