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396\Documents\SINTER\SP Monthly reports\SP- SLA 2022-23\"/>
    </mc:Choice>
  </mc:AlternateContent>
  <xr:revisionPtr revIDLastSave="0" documentId="13_ncr:1_{CFEB0E5F-409A-4AD6-ACC7-A6E36801C75A}" xr6:coauthVersionLast="47" xr6:coauthVersionMax="47" xr10:uidLastSave="{00000000-0000-0000-0000-000000000000}"/>
  <bookViews>
    <workbookView xWindow="-108" yWindow="-108" windowWidth="23256" windowHeight="12456" tabRatio="938" activeTab="16" xr2:uid="{00000000-000D-0000-FFFF-FFFF00000000}"/>
  </bookViews>
  <sheets>
    <sheet name="Guidelines" sheetId="5" r:id="rId1"/>
    <sheet name="Matrix" sheetId="2" state="hidden" r:id="rId2"/>
    <sheet name="Rfny &amp; CCR Prod" sheetId="1" state="hidden" r:id="rId3"/>
    <sheet name="overview" sheetId="3" state="hidden" r:id="rId4"/>
    <sheet name="April 22" sheetId="4" r:id="rId5"/>
    <sheet name="May 22" sheetId="7" r:id="rId6"/>
    <sheet name="June 22" sheetId="8" r:id="rId7"/>
    <sheet name="July 22" sheetId="9" r:id="rId8"/>
    <sheet name="August 22" sheetId="10" r:id="rId9"/>
    <sheet name="Sept 22." sheetId="11" state="hidden" r:id="rId10"/>
    <sheet name="September 22" sheetId="12" r:id="rId11"/>
    <sheet name="October 22" sheetId="13" r:id="rId12"/>
    <sheet name="November 22" sheetId="14" r:id="rId13"/>
    <sheet name="December 22" sheetId="15" r:id="rId14"/>
    <sheet name="January 23" sheetId="16" r:id="rId15"/>
    <sheet name="February 23" sheetId="17" r:id="rId16"/>
    <sheet name="March 23" sheetId="18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______WTG3">'[1]Validation Data'!$B$7:$B$26</definedName>
    <definedName name="_______WTG3">'[1]Validation Data'!$B$7:$B$26</definedName>
    <definedName name="______GoA1">#N/A</definedName>
    <definedName name="______WTG3">'[1]Validation Data'!$B$7:$B$26</definedName>
    <definedName name="_____GoA1">#N/A</definedName>
    <definedName name="_____WTG3">'[1]Validation Data'!$B$7:$B$26</definedName>
    <definedName name="____GoA1">#N/A</definedName>
    <definedName name="____WTG3">'[1]Validation Data'!$B$7:$B$26</definedName>
    <definedName name="___GoA1">#N/A</definedName>
    <definedName name="___WTG3">'[1]Validation Data'!$B$7:$B$26</definedName>
    <definedName name="__GoA1">#N/A</definedName>
    <definedName name="__WTG3">'[1]Validation Data'!$B$7:$B$26</definedName>
    <definedName name="_Fill" hidden="1">#REF!</definedName>
    <definedName name="_GoA1">#N/A</definedName>
    <definedName name="_WTG3">'[1]Validation Data'!$B$7:$B$26</definedName>
    <definedName name="alpha">'[2]2POPTTES'!$C$16</definedName>
    <definedName name="Capture.Capture">#N/A</definedName>
    <definedName name="Controller">'[3]Validation Data'!$F$7:$F$9</definedName>
    <definedName name="Controller2">'[4]Validation Data'!$F$7:$F$9</definedName>
    <definedName name="Controller3">'[1]Validation Data'!$F$7:$F$9</definedName>
    <definedName name="Count">COUNT(#REF!)</definedName>
    <definedName name="CX">[2]ANCOVA!$M$15</definedName>
    <definedName name="CXY">[2]ANCOVA!$M$17</definedName>
    <definedName name="CY">[2]ANCOVA!$M$16</definedName>
    <definedName name="DATA">'[2]Statistical function'!$A$13:$A$23</definedName>
    <definedName name="data1">'[2]Cp with Xbar'!$B$7:$U$11</definedName>
    <definedName name="data2">'[2]Statistical function'!$A$74:$A$84</definedName>
    <definedName name="Datarange">#REF!</definedName>
    <definedName name="df">[2]Cont_tab!$B$56</definedName>
    <definedName name="FIP">#REF!</definedName>
    <definedName name="FX">[2]ANCOVA!$M$35</definedName>
    <definedName name="FXY">[2]ANCOVA!$M$37</definedName>
    <definedName name="FY">[2]ANCOVA!$M$36</definedName>
    <definedName name="Height">5</definedName>
    <definedName name="HistData2">#REF!</definedName>
    <definedName name="HistData4">#REF!</definedName>
    <definedName name="issuearea">#REF!</definedName>
    <definedName name="Kaizen">#N/A</definedName>
    <definedName name="lstDateEnd">#REF!</definedName>
    <definedName name="MAX_">#REF!</definedName>
    <definedName name="MIN_">#REF!</definedName>
    <definedName name="MSCX">[2]ANCOVA!$M$32</definedName>
    <definedName name="MSCXY">[2]ANCOVA!$M$34</definedName>
    <definedName name="MSCY">[2]ANCOVA!$M$33</definedName>
    <definedName name="MSEX">[2]ANCOVA!$M$29</definedName>
    <definedName name="MSEXY">[2]ANCOVA!$M$31</definedName>
    <definedName name="MSEY">[2]ANCOVA!$M$30</definedName>
    <definedName name="N">[2]ANCOVA!$M$11</definedName>
    <definedName name="normdist">'[5]As-is analysis Template'!#REF!</definedName>
    <definedName name="ParetoBaseCell">#REF!</definedName>
    <definedName name="PCP">#REF!</definedName>
    <definedName name="_xlnm.Print_Area">#REF!</definedName>
    <definedName name="PRINT_AREA_MI">#REF!</definedName>
    <definedName name="_xlnm.Print_Titles">#REF!</definedName>
    <definedName name="QWnumbers">OFFSET([6]BackUp!$D$2,0,0,COUNTA([6]BackUp!$D:$D)-1)</definedName>
    <definedName name="RegressionAnal">#REF!</definedName>
    <definedName name="RegStats">#REF!</definedName>
    <definedName name="scores3">#REF!</definedName>
    <definedName name="scores4">#REF!</definedName>
    <definedName name="SSCSYADJ">[2]ANCOVA!$M$27</definedName>
    <definedName name="SSCX">[2]ANCOVA!$M$18</definedName>
    <definedName name="SSCXY">[2]ANCOVA!$M$20</definedName>
    <definedName name="SSCXYADJ">[2]ANCOVA!$M$27</definedName>
    <definedName name="SSCY">[2]ANCOVA!$M$19</definedName>
    <definedName name="SSEX">[2]ANCOVA!$M$24</definedName>
    <definedName name="SSEXY">[2]ANCOVA!$M$26</definedName>
    <definedName name="SSEXYADJ">[2]ANCOVA!$M$28</definedName>
    <definedName name="SSEY">[2]ANCOVA!$M$25</definedName>
    <definedName name="SSTX">[2]ANCOVA!$M$21</definedName>
    <definedName name="SSTXY">[2]ANCOVA!$M$23</definedName>
    <definedName name="SSTY">[2]ANCOVA!$M$22</definedName>
    <definedName name="Status">'[7]Drop-Down'!$A$2:$A$5</definedName>
    <definedName name="STEP_">#REF!</definedName>
    <definedName name="Table">'[8]X-bar R s charts'!$T$5:$Y$13</definedName>
    <definedName name="table1">[9]DATA!$A:$A</definedName>
    <definedName name="table2">[9]DATA!$B:$B</definedName>
    <definedName name="tails">'[2]2POPTTES'!$C$17</definedName>
    <definedName name="TX">[2]ANCOVA!$M$12</definedName>
    <definedName name="TXY">[2]ANCOVA!$M$14</definedName>
    <definedName name="TY">[2]ANCOVA!$M$13</definedName>
    <definedName name="valuevx">42.314159</definedName>
    <definedName name="Width">2</definedName>
    <definedName name="WTG">'[3]Validation Data'!$B$7:$B$26</definedName>
    <definedName name="X_data">[2]regression!$A:$A</definedName>
    <definedName name="Ydata">[2]regression!$B:$B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8" l="1"/>
  <c r="E24" i="18"/>
  <c r="D24" i="18"/>
  <c r="E24" i="17"/>
  <c r="E25" i="17" s="1"/>
  <c r="D24" i="17"/>
  <c r="E25" i="16"/>
  <c r="E24" i="16"/>
  <c r="D24" i="16"/>
  <c r="E24" i="15"/>
  <c r="E25" i="15" s="1"/>
  <c r="D24" i="15"/>
  <c r="E24" i="14"/>
  <c r="E25" i="14" s="1"/>
  <c r="D24" i="14"/>
  <c r="E24" i="13"/>
  <c r="E25" i="13" s="1"/>
  <c r="D24" i="13"/>
  <c r="E24" i="12"/>
  <c r="E25" i="12" s="1"/>
  <c r="D24" i="12"/>
  <c r="F27" i="11"/>
  <c r="E27" i="11"/>
  <c r="D27" i="11"/>
  <c r="E27" i="10"/>
  <c r="D27" i="10"/>
  <c r="E27" i="9"/>
  <c r="D27" i="9"/>
  <c r="E27" i="8"/>
  <c r="D27" i="8"/>
  <c r="E27" i="7" l="1"/>
  <c r="D27" i="7"/>
  <c r="E27" i="4" l="1"/>
  <c r="D27" i="4" l="1"/>
</calcChain>
</file>

<file path=xl/sharedStrings.xml><?xml version="1.0" encoding="utf-8"?>
<sst xmlns="http://schemas.openxmlformats.org/spreadsheetml/2006/main" count="570" uniqueCount="160">
  <si>
    <t>Refinery</t>
  </si>
  <si>
    <t>CCR</t>
  </si>
  <si>
    <t>AGREED SERVICE LEVELS</t>
  </si>
  <si>
    <t>A</t>
  </si>
  <si>
    <t xml:space="preserve">Product or Service Quality  </t>
  </si>
  <si>
    <t>Required LME Grade Cathodes</t>
  </si>
  <si>
    <t>Meeting Requirements 100% full marks, rest Prorata Basis</t>
  </si>
  <si>
    <t>Continous availability of Cathodes</t>
  </si>
  <si>
    <t>Export Grade nodule free cathodes</t>
  </si>
  <si>
    <t>Cathodes with copper rod packing</t>
  </si>
  <si>
    <t>B</t>
  </si>
  <si>
    <t>Time taken for action on concerns</t>
  </si>
  <si>
    <t>Chemical Composition (within LME grade)</t>
  </si>
  <si>
    <t>8 hrs</t>
  </si>
  <si>
    <t>Solved within specified time full marks, rest Prorata Basis</t>
  </si>
  <si>
    <t>Availability of Cathodes</t>
  </si>
  <si>
    <t>Immediate</t>
  </si>
  <si>
    <t>Packing &amp; Bundling of cathodes</t>
  </si>
  <si>
    <t>1 hr</t>
  </si>
  <si>
    <t>C</t>
  </si>
  <si>
    <t xml:space="preserve">Effectiveness of action against concerns </t>
  </si>
  <si>
    <t>Restabilizing Chemical Composition of Cathodes</t>
  </si>
  <si>
    <t>Results achieved full marks, If not zero</t>
  </si>
  <si>
    <t>Quick actions in continuing Cathode Supply</t>
  </si>
  <si>
    <t>Results achieved full marks, rest Prorata Basis</t>
  </si>
  <si>
    <t>Immediate rectification of packing problems in Cathodes</t>
  </si>
  <si>
    <t>D</t>
  </si>
  <si>
    <t xml:space="preserve">Response to queries </t>
  </si>
  <si>
    <t>Regarding Chemical Composition</t>
  </si>
  <si>
    <t>1 day</t>
  </si>
  <si>
    <t>No Queries Full marks. rest Prorata Basis</t>
  </si>
  <si>
    <t>Regarding Availablity Concerns</t>
  </si>
  <si>
    <t>Regarding Packing Concerns</t>
  </si>
  <si>
    <t>E</t>
  </si>
  <si>
    <t xml:space="preserve">Courtesy &amp; behavior towards customer </t>
  </si>
  <si>
    <t>Consensus between service provider and Internal Customer</t>
  </si>
  <si>
    <t>Pro rata Basis</t>
  </si>
  <si>
    <t>F</t>
  </si>
  <si>
    <t>Proactive steps taken against customer satisfaction</t>
  </si>
  <si>
    <t>Predictive information about Chemical Change that might affect the process</t>
  </si>
  <si>
    <t>3 days</t>
  </si>
  <si>
    <t>Information within time full marks, rest Prorata Basis.</t>
  </si>
  <si>
    <t>Forecasted availability problems of cathode &amp; communication of the same.</t>
  </si>
  <si>
    <t>Information regarding Packing Problems &amp; communication of the same.</t>
  </si>
  <si>
    <t>G</t>
  </si>
  <si>
    <t>Overall Satisfaction Ratings</t>
  </si>
  <si>
    <t>REFINERY</t>
  </si>
  <si>
    <t>5% Manually Stripped Cathodes</t>
  </si>
  <si>
    <t>Internal Customers</t>
  </si>
  <si>
    <t>Purchase</t>
  </si>
  <si>
    <t>FEEDBACK</t>
  </si>
  <si>
    <t>*</t>
  </si>
  <si>
    <t>Period</t>
  </si>
  <si>
    <t>Internal Customer will give feedback to the Service provider</t>
  </si>
  <si>
    <t>Service Provider shall provide the service to the Internal Customers</t>
  </si>
  <si>
    <t>SERVICE LEVEL AGREEMENT  &amp; INTERNAL CUSTOMER FEEDBACK</t>
  </si>
  <si>
    <t>SERVICE PROVIDER DEPARTMENT</t>
  </si>
  <si>
    <t>INTERNAL CUSTOMER DEPARTMENT</t>
  </si>
  <si>
    <t>Service Provider Department</t>
  </si>
  <si>
    <t>Doc :- SIIL/IMS/ICF/ 7.2.3 /01</t>
  </si>
  <si>
    <t>Total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</si>
  <si>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</si>
  <si>
    <t>April 09</t>
  </si>
  <si>
    <t xml:space="preserve">Rev No :- 08          </t>
  </si>
  <si>
    <t xml:space="preserve">Page :1:1  Date:- 28.04.2010                                     </t>
  </si>
  <si>
    <t>Production</t>
  </si>
  <si>
    <t>Raw Material</t>
  </si>
  <si>
    <t xml:space="preserve">Lab. </t>
  </si>
  <si>
    <t>Lab.</t>
  </si>
  <si>
    <t xml:space="preserve"> Mechanical</t>
  </si>
  <si>
    <t>Electrical / Instrumentation</t>
  </si>
  <si>
    <t xml:space="preserve">Mechanical </t>
  </si>
  <si>
    <t>Logistics/Dispatch</t>
  </si>
  <si>
    <t>Sales &amp; Marketing</t>
  </si>
  <si>
    <t>HR &amp; Admin</t>
  </si>
  <si>
    <t>Finance</t>
  </si>
  <si>
    <t>IT</t>
  </si>
  <si>
    <t>Stores</t>
  </si>
  <si>
    <t>Safety</t>
  </si>
  <si>
    <t>Feedback</t>
  </si>
  <si>
    <t>Max. Mark</t>
  </si>
  <si>
    <t>Remarks</t>
  </si>
  <si>
    <t>Handing over the furnace within the planned duration of shutdown.</t>
  </si>
  <si>
    <t>Guidelines for auditing the Service Providers.</t>
  </si>
  <si>
    <t xml:space="preserve">1) </t>
  </si>
  <si>
    <t>2)</t>
  </si>
  <si>
    <t>Mech. Have suggested to have 10-15 critical observations/Points to work on.</t>
  </si>
  <si>
    <t>3)</t>
  </si>
  <si>
    <t>4)</t>
  </si>
  <si>
    <t>Weightage</t>
  </si>
  <si>
    <t>Guidelines:</t>
  </si>
  <si>
    <t>&gt; 95% Availability</t>
  </si>
  <si>
    <t>&lt; 95% and Greater than 90%</t>
  </si>
  <si>
    <t>&lt; 90% and Greater than 87.5%</t>
  </si>
  <si>
    <t>&lt; 87.5% and greater than 85%</t>
  </si>
  <si>
    <t>Less than 85%.</t>
  </si>
  <si>
    <t>5)</t>
  </si>
  <si>
    <t>No Delay</t>
  </si>
  <si>
    <t>Max. Marks</t>
  </si>
  <si>
    <t>0 - 1 Hrs delay</t>
  </si>
  <si>
    <t>&gt;1 and less than 2 Hrs</t>
  </si>
  <si>
    <t>&gt;2 and less than 4 Hrs</t>
  </si>
  <si>
    <t>Greater than 4 Hrs</t>
  </si>
  <si>
    <t>List of devices</t>
  </si>
  <si>
    <t>Criterion</t>
  </si>
  <si>
    <t>Attending within time-frame</t>
  </si>
  <si>
    <t>Greater than 30 min.</t>
  </si>
  <si>
    <t>On Time compliance with all 5s and safety observation. (Proper Guidelines will be provided)</t>
  </si>
  <si>
    <t>(Guidelines to be prepared from the mutually agreed discussion.)</t>
  </si>
  <si>
    <t>Maintaining 95% availability for Pollution control devices.</t>
  </si>
  <si>
    <t>F&amp;F Dedusting</t>
  </si>
  <si>
    <t>Proportioning Dedusting</t>
  </si>
  <si>
    <t>Screening Dedusting</t>
  </si>
  <si>
    <t>Head ESP</t>
  </si>
  <si>
    <t>Tail ESP</t>
  </si>
  <si>
    <t>Mechanical-SP</t>
  </si>
  <si>
    <t>Maintaining breakdown hrs less than 6 Hrs/month As per ISO.</t>
  </si>
  <si>
    <t>Handing over the sinter plant  within the planned duration of shutdown.</t>
  </si>
  <si>
    <t>Less Than 6Hrs</t>
  </si>
  <si>
    <t>&gt; 6 and Less than 10</t>
  </si>
  <si>
    <t>&gt; 10 and less than 12 Hrs</t>
  </si>
  <si>
    <t>&gt; 12 less than15 Hrs</t>
  </si>
  <si>
    <t>&gt; 15 Hrs.</t>
  </si>
  <si>
    <t>Attending Breakdown call within 15 Mins.</t>
  </si>
  <si>
    <t>15 Min - 30 Min.</t>
  </si>
  <si>
    <t>Attending Breakdown Call within 15 Mins.</t>
  </si>
  <si>
    <t>Mechanical</t>
  </si>
  <si>
    <t xml:space="preserve">Value Added Business </t>
  </si>
  <si>
    <t>Format No.:</t>
  </si>
  <si>
    <t>Revision Date:</t>
  </si>
  <si>
    <t>Revision No.:</t>
  </si>
  <si>
    <t>Page No.:</t>
  </si>
  <si>
    <t>April '22</t>
  </si>
  <si>
    <t xml:space="preserve">Santosh Manerikar </t>
  </si>
  <si>
    <t>Prajyot Kamat</t>
  </si>
  <si>
    <t>Breakdown hours is 2.750</t>
  </si>
  <si>
    <t xml:space="preserve">Breakdown hours is 11.010 </t>
  </si>
  <si>
    <t xml:space="preserve"> Somasekhar Pitchika</t>
  </si>
  <si>
    <t>Breakdown hours is 5.820</t>
  </si>
  <si>
    <t>Breakdown hours is 3.080 Hrs</t>
  </si>
  <si>
    <t>Breakdown hours is 0.610 Hrs</t>
  </si>
  <si>
    <t>Breakdown hours is 4.710 Hrs</t>
  </si>
  <si>
    <t>Month:</t>
  </si>
  <si>
    <t>SERVICE PROVIDER DEPARTMENT:</t>
  </si>
  <si>
    <t>INTERNAL CUSTOMER DEPARTMENT:</t>
  </si>
  <si>
    <t>Production-SP</t>
  </si>
  <si>
    <t>Total Score</t>
  </si>
  <si>
    <t>Percentage</t>
  </si>
  <si>
    <t>%</t>
  </si>
  <si>
    <t>HOD Customer Dept:  Somasekhar Pitchika</t>
  </si>
  <si>
    <t>Customer Dept: Production-SP</t>
  </si>
  <si>
    <t xml:space="preserve">Date:- </t>
  </si>
  <si>
    <t>Service Dept: Mechanical</t>
  </si>
  <si>
    <t>HOD Service Dept: Prajyot Kamat</t>
  </si>
  <si>
    <t>Breakdown hours is 7.030 Hrs</t>
  </si>
  <si>
    <t>Breakdown hours is 5.10 Hrs</t>
  </si>
  <si>
    <t>Breakdown hours is 2.540 Hrs</t>
  </si>
  <si>
    <t>Breakdown hours is 6.760 Hrs</t>
  </si>
  <si>
    <t>Breakdown hours is 3.830 Hrs</t>
  </si>
  <si>
    <t>Breakdown hours is 8.15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</si>
</sst>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35"/>
      <name val="Courier New"/>
      <family val="3"/>
    </font>
    <font>
      <b/>
      <sz val="2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0.5"/>
      <color rgb="FF000000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2" fillId="0" borderId="0" xfId="0" applyFont="1" applyBorder="1"/>
    <xf numFmtId="0" fontId="0" fillId="0" borderId="2" xfId="0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left"/>
    </xf>
    <xf numFmtId="0" fontId="2" fillId="0" borderId="0" xfId="0" applyFont="1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vertical="center" textRotation="90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right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2" fillId="3" borderId="15" xfId="0" applyFont="1" applyFill="1" applyBorder="1"/>
    <xf numFmtId="0" fontId="0" fillId="0" borderId="1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2" xfId="0" applyFont="1" applyFill="1" applyBorder="1"/>
    <xf numFmtId="0" fontId="2" fillId="0" borderId="22" xfId="0" applyFont="1" applyBorder="1"/>
    <xf numFmtId="0" fontId="0" fillId="0" borderId="23" xfId="0" applyBorder="1"/>
    <xf numFmtId="0" fontId="0" fillId="0" borderId="24" xfId="0" applyBorder="1" applyAlignment="1">
      <alignment horizontal="right"/>
    </xf>
    <xf numFmtId="0" fontId="0" fillId="0" borderId="25" xfId="0" applyBorder="1"/>
    <xf numFmtId="0" fontId="0" fillId="0" borderId="25" xfId="0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/>
    <xf numFmtId="0" fontId="2" fillId="2" borderId="26" xfId="0" applyFont="1" applyFill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4" xfId="0" applyBorder="1"/>
    <xf numFmtId="0" fontId="0" fillId="0" borderId="13" xfId="0" applyBorder="1"/>
    <xf numFmtId="0" fontId="0" fillId="0" borderId="16" xfId="0" applyBorder="1"/>
    <xf numFmtId="0" fontId="2" fillId="2" borderId="9" xfId="0" applyFont="1" applyFill="1" applyBorder="1" applyAlignment="1">
      <alignment horizontal="right" vertical="center"/>
    </xf>
    <xf numFmtId="0" fontId="2" fillId="0" borderId="27" xfId="0" applyFont="1" applyFill="1" applyBorder="1"/>
    <xf numFmtId="0" fontId="2" fillId="0" borderId="13" xfId="0" applyFont="1" applyBorder="1"/>
    <xf numFmtId="0" fontId="2" fillId="2" borderId="26" xfId="0" applyFont="1" applyFill="1" applyBorder="1"/>
    <xf numFmtId="0" fontId="0" fillId="0" borderId="28" xfId="0" applyBorder="1"/>
    <xf numFmtId="0" fontId="0" fillId="0" borderId="26" xfId="0" applyBorder="1"/>
    <xf numFmtId="0" fontId="0" fillId="0" borderId="29" xfId="0" applyBorder="1"/>
    <xf numFmtId="0" fontId="2" fillId="0" borderId="14" xfId="0" applyFont="1" applyBorder="1"/>
    <xf numFmtId="0" fontId="0" fillId="0" borderId="30" xfId="0" applyBorder="1"/>
    <xf numFmtId="0" fontId="0" fillId="0" borderId="27" xfId="0" applyBorder="1"/>
    <xf numFmtId="0" fontId="0" fillId="0" borderId="31" xfId="0" applyBorder="1"/>
    <xf numFmtId="0" fontId="2" fillId="0" borderId="16" xfId="0" applyFont="1" applyBorder="1"/>
    <xf numFmtId="0" fontId="2" fillId="0" borderId="18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/>
    <xf numFmtId="0" fontId="0" fillId="4" borderId="2" xfId="0" applyFill="1" applyBorder="1"/>
    <xf numFmtId="16" fontId="2" fillId="2" borderId="10" xfId="0" quotePrefix="1" applyNumberFormat="1" applyFont="1" applyFill="1" applyBorder="1" applyAlignment="1">
      <alignment vertical="center"/>
    </xf>
    <xf numFmtId="0" fontId="3" fillId="0" borderId="13" xfId="0" applyFont="1" applyBorder="1" applyAlignment="1">
      <alignment vertical="center" textRotation="90"/>
    </xf>
    <xf numFmtId="0" fontId="4" fillId="0" borderId="32" xfId="0" applyFont="1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4" borderId="33" xfId="0" applyFill="1" applyBorder="1"/>
    <xf numFmtId="0" fontId="5" fillId="0" borderId="33" xfId="0" applyFont="1" applyBorder="1" applyAlignment="1">
      <alignment horizontal="center" vertical="center"/>
    </xf>
    <xf numFmtId="0" fontId="0" fillId="4" borderId="34" xfId="0" applyFill="1" applyBorder="1"/>
    <xf numFmtId="0" fontId="0" fillId="0" borderId="35" xfId="0" applyBorder="1"/>
    <xf numFmtId="0" fontId="0" fillId="0" borderId="11" xfId="0" applyFill="1" applyBorder="1" applyAlignment="1">
      <alignment vertical="center" wrapText="1"/>
    </xf>
    <xf numFmtId="0" fontId="0" fillId="0" borderId="36" xfId="0" applyFill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7" xfId="0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8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4" borderId="7" xfId="0" applyFill="1" applyBorder="1"/>
    <xf numFmtId="0" fontId="0" fillId="0" borderId="2" xfId="0" applyBorder="1" applyAlignment="1">
      <alignment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Border="1"/>
    <xf numFmtId="0" fontId="10" fillId="0" borderId="0" xfId="0" applyNumberFormat="1" applyFont="1"/>
    <xf numFmtId="0" fontId="11" fillId="0" borderId="0" xfId="0" applyFont="1"/>
    <xf numFmtId="0" fontId="12" fillId="0" borderId="0" xfId="0" applyFont="1" applyBorder="1"/>
    <xf numFmtId="0" fontId="12" fillId="0" borderId="0" xfId="0" applyFont="1" applyBorder="1" applyAlignment="1"/>
    <xf numFmtId="0" fontId="10" fillId="0" borderId="2" xfId="0" applyFont="1" applyBorder="1"/>
    <xf numFmtId="9" fontId="10" fillId="0" borderId="2" xfId="0" applyNumberFormat="1" applyFont="1" applyBorder="1"/>
    <xf numFmtId="0" fontId="10" fillId="0" borderId="2" xfId="0" applyFont="1" applyBorder="1" applyAlignment="1">
      <alignment wrapText="1"/>
    </xf>
    <xf numFmtId="0" fontId="10" fillId="0" borderId="39" xfId="0" applyFont="1" applyBorder="1"/>
    <xf numFmtId="0" fontId="10" fillId="0" borderId="1" xfId="0" applyFont="1" applyBorder="1"/>
    <xf numFmtId="0" fontId="10" fillId="0" borderId="40" xfId="0" applyFont="1" applyBorder="1"/>
    <xf numFmtId="0" fontId="10" fillId="0" borderId="6" xfId="0" applyFont="1" applyBorder="1"/>
    <xf numFmtId="0" fontId="10" fillId="0" borderId="4" xfId="0" applyFont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2" fillId="0" borderId="4" xfId="0" applyFont="1" applyFill="1" applyBorder="1"/>
    <xf numFmtId="0" fontId="8" fillId="0" borderId="41" xfId="0" applyFont="1" applyBorder="1"/>
    <xf numFmtId="0" fontId="8" fillId="0" borderId="3" xfId="0" applyFont="1" applyBorder="1" applyAlignment="1">
      <alignment wrapText="1"/>
    </xf>
    <xf numFmtId="0" fontId="8" fillId="0" borderId="3" xfId="0" applyFont="1" applyBorder="1"/>
    <xf numFmtId="0" fontId="0" fillId="0" borderId="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" fontId="2" fillId="2" borderId="4" xfId="0" applyNumberFormat="1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/>
    <xf numFmtId="0" fontId="0" fillId="0" borderId="43" xfId="0" applyBorder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2" fillId="0" borderId="43" xfId="0" applyFont="1" applyBorder="1"/>
    <xf numFmtId="0" fontId="8" fillId="0" borderId="2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4" fillId="0" borderId="0" xfId="0" applyFont="1" applyAlignment="1">
      <alignment horizontal="left" vertical="center" readingOrder="1"/>
    </xf>
    <xf numFmtId="0" fontId="8" fillId="0" borderId="0" xfId="1"/>
    <xf numFmtId="0" fontId="8" fillId="0" borderId="17" xfId="1" applyBorder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7" fontId="2" fillId="2" borderId="4" xfId="0" applyNumberFormat="1" applyFont="1" applyFill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9" fontId="0" fillId="0" borderId="2" xfId="0" applyNumberFormat="1" applyBorder="1" applyAlignment="1">
      <alignment horizontal="left"/>
    </xf>
    <xf numFmtId="0" fontId="8" fillId="0" borderId="0" xfId="1" applyAlignment="1">
      <alignment horizontal="right"/>
    </xf>
    <xf numFmtId="0" fontId="8" fillId="0" borderId="0" xfId="1" applyAlignment="1">
      <alignment horizontal="left"/>
    </xf>
    <xf numFmtId="0" fontId="7" fillId="0" borderId="52" xfId="1" applyFont="1" applyBorder="1" applyAlignment="1">
      <alignment horizontal="right"/>
    </xf>
    <xf numFmtId="0" fontId="7" fillId="0" borderId="25" xfId="1" applyFont="1" applyBorder="1"/>
    <xf numFmtId="0" fontId="7" fillId="0" borderId="12" xfId="1" applyFont="1" applyBorder="1" applyAlignment="1">
      <alignment horizontal="left"/>
    </xf>
    <xf numFmtId="0" fontId="7" fillId="0" borderId="53" xfId="1" applyFont="1" applyBorder="1" applyAlignment="1">
      <alignment horizontal="right"/>
    </xf>
    <xf numFmtId="0" fontId="7" fillId="0" borderId="0" xfId="1" applyFont="1"/>
    <xf numFmtId="0" fontId="7" fillId="0" borderId="14" xfId="1" applyFont="1" applyBorder="1" applyAlignment="1">
      <alignment horizontal="left"/>
    </xf>
    <xf numFmtId="0" fontId="7" fillId="0" borderId="14" xfId="1" applyFont="1" applyBorder="1"/>
    <xf numFmtId="0" fontId="7" fillId="2" borderId="27" xfId="1" applyFont="1" applyFill="1" applyBorder="1" applyAlignment="1">
      <alignment horizontal="right"/>
    </xf>
    <xf numFmtId="0" fontId="15" fillId="2" borderId="2" xfId="1" applyFont="1" applyFill="1" applyBorder="1" applyAlignment="1">
      <alignment vertical="center"/>
    </xf>
    <xf numFmtId="17" fontId="2" fillId="2" borderId="4" xfId="1" applyNumberFormat="1" applyFont="1" applyFill="1" applyBorder="1" applyAlignment="1">
      <alignment horizontal="left" vertical="center"/>
    </xf>
    <xf numFmtId="0" fontId="15" fillId="0" borderId="4" xfId="1" applyFont="1" applyBorder="1"/>
    <xf numFmtId="0" fontId="7" fillId="0" borderId="13" xfId="1" applyFont="1" applyBorder="1" applyAlignment="1">
      <alignment horizontal="right"/>
    </xf>
    <xf numFmtId="0" fontId="15" fillId="0" borderId="54" xfId="1" applyFont="1" applyBorder="1" applyAlignment="1">
      <alignment horizontal="center"/>
    </xf>
    <xf numFmtId="0" fontId="15" fillId="0" borderId="49" xfId="1" applyFont="1" applyBorder="1"/>
    <xf numFmtId="0" fontId="15" fillId="0" borderId="49" xfId="1" applyFont="1" applyBorder="1" applyAlignment="1">
      <alignment horizontal="left"/>
    </xf>
    <xf numFmtId="0" fontId="15" fillId="0" borderId="55" xfId="1" applyFont="1" applyBorder="1" applyAlignment="1">
      <alignment horizontal="center" vertical="center"/>
    </xf>
    <xf numFmtId="0" fontId="7" fillId="0" borderId="26" xfId="1" applyFont="1" applyBorder="1" applyAlignment="1">
      <alignment horizontal="right"/>
    </xf>
    <xf numFmtId="0" fontId="7" fillId="0" borderId="13" xfId="1" applyFont="1" applyBorder="1"/>
    <xf numFmtId="0" fontId="7" fillId="0" borderId="8" xfId="1" applyFont="1" applyBorder="1"/>
    <xf numFmtId="0" fontId="7" fillId="0" borderId="26" xfId="1" applyFont="1" applyBorder="1" applyAlignment="1">
      <alignment wrapText="1"/>
    </xf>
    <xf numFmtId="0" fontId="7" fillId="0" borderId="2" xfId="1" applyFont="1" applyBorder="1"/>
    <xf numFmtId="0" fontId="7" fillId="0" borderId="15" xfId="1" applyFont="1" applyBorder="1" applyAlignment="1">
      <alignment vertical="center" wrapText="1"/>
    </xf>
    <xf numFmtId="0" fontId="7" fillId="0" borderId="26" xfId="1" applyFont="1" applyBorder="1"/>
    <xf numFmtId="0" fontId="7" fillId="0" borderId="28" xfId="1" applyFont="1" applyBorder="1"/>
    <xf numFmtId="0" fontId="7" fillId="0" borderId="7" xfId="1" applyFont="1" applyBorder="1"/>
    <xf numFmtId="0" fontId="7" fillId="0" borderId="15" xfId="1" applyFont="1" applyBorder="1" applyAlignment="1">
      <alignment horizontal="left" vertical="center" wrapText="1"/>
    </xf>
    <xf numFmtId="0" fontId="7" fillId="0" borderId="27" xfId="1" applyFont="1" applyBorder="1"/>
    <xf numFmtId="0" fontId="15" fillId="0" borderId="27" xfId="1" applyFont="1" applyBorder="1" applyAlignment="1">
      <alignment horizontal="right"/>
    </xf>
    <xf numFmtId="0" fontId="15" fillId="0" borderId="2" xfId="1" applyFont="1" applyBorder="1"/>
    <xf numFmtId="0" fontId="15" fillId="0" borderId="15" xfId="1" applyFont="1" applyBorder="1" applyAlignment="1">
      <alignment horizontal="left"/>
    </xf>
    <xf numFmtId="0" fontId="15" fillId="0" borderId="37" xfId="1" applyFont="1" applyBorder="1" applyAlignment="1">
      <alignment horizontal="right"/>
    </xf>
    <xf numFmtId="0" fontId="15" fillId="0" borderId="33" xfId="1" applyFont="1" applyBorder="1" applyAlignment="1">
      <alignment horizontal="center"/>
    </xf>
    <xf numFmtId="0" fontId="15" fillId="0" borderId="33" xfId="1" applyFont="1" applyBorder="1"/>
    <xf numFmtId="0" fontId="15" fillId="0" borderId="18" xfId="1" applyFont="1" applyBorder="1" applyAlignment="1">
      <alignment horizontal="left"/>
    </xf>
    <xf numFmtId="0" fontId="15" fillId="0" borderId="0" xfId="1" applyFont="1" applyAlignment="1">
      <alignment horizontal="left"/>
    </xf>
    <xf numFmtId="0" fontId="15" fillId="0" borderId="14" xfId="1" applyFont="1" applyBorder="1" applyAlignment="1">
      <alignment horizontal="left"/>
    </xf>
    <xf numFmtId="0" fontId="7" fillId="0" borderId="31" xfId="1" applyFont="1" applyBorder="1" applyAlignment="1">
      <alignment horizontal="right"/>
    </xf>
    <xf numFmtId="0" fontId="15" fillId="0" borderId="43" xfId="1" applyFont="1" applyBorder="1"/>
    <xf numFmtId="0" fontId="7" fillId="0" borderId="43" xfId="1" applyFont="1" applyBorder="1"/>
    <xf numFmtId="0" fontId="15" fillId="0" borderId="56" xfId="1" applyFont="1" applyBorder="1"/>
    <xf numFmtId="0" fontId="15" fillId="0" borderId="0" xfId="1" applyFont="1"/>
    <xf numFmtId="0" fontId="15" fillId="0" borderId="14" xfId="1" applyFont="1" applyBorder="1" applyAlignment="1">
      <alignment horizontal="right"/>
    </xf>
    <xf numFmtId="0" fontId="7" fillId="0" borderId="16" xfId="1" applyFont="1" applyBorder="1" applyAlignment="1">
      <alignment horizontal="right"/>
    </xf>
    <xf numFmtId="0" fontId="7" fillId="0" borderId="17" xfId="1" applyFont="1" applyBorder="1"/>
    <xf numFmtId="0" fontId="7" fillId="0" borderId="18" xfId="1" applyFont="1" applyBorder="1" applyAlignment="1">
      <alignment horizontal="left"/>
    </xf>
    <xf numFmtId="0" fontId="7" fillId="5" borderId="20" xfId="1" applyFont="1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6" fillId="0" borderId="44" xfId="0" applyFont="1" applyBorder="1" applyAlignment="1">
      <alignment horizontal="center" vertical="center" textRotation="90"/>
    </xf>
    <xf numFmtId="0" fontId="6" fillId="0" borderId="45" xfId="0" applyFont="1" applyBorder="1" applyAlignment="1">
      <alignment horizontal="center" vertical="center" textRotation="90"/>
    </xf>
    <xf numFmtId="0" fontId="6" fillId="0" borderId="46" xfId="0" applyFont="1" applyBorder="1" applyAlignment="1">
      <alignment horizontal="center" vertical="center" textRotation="90"/>
    </xf>
    <xf numFmtId="0" fontId="6" fillId="0" borderId="47" xfId="0" applyFont="1" applyBorder="1" applyAlignment="1">
      <alignment horizontal="center" vertical="center" textRotation="90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5" fillId="2" borderId="19" xfId="1" applyFont="1" applyFill="1" applyBorder="1" applyAlignment="1">
      <alignment horizontal="center" vertical="center"/>
    </xf>
    <xf numFmtId="0" fontId="15" fillId="2" borderId="4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7" fillId="0" borderId="0" xfId="1" applyFont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 bwMode="auto">
        <a:xfrm>
          <a:off x="685800" y="981075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2</xdr:col>
      <xdr:colOff>66675</xdr:colOff>
      <xdr:row>3</xdr:row>
      <xdr:rowOff>104775</xdr:rowOff>
    </xdr:from>
    <xdr:to>
      <xdr:col>2</xdr:col>
      <xdr:colOff>1143000</xdr:colOff>
      <xdr:row>5</xdr:row>
      <xdr:rowOff>57150</xdr:rowOff>
    </xdr:to>
    <xdr:pic>
      <xdr:nvPicPr>
        <xdr:cNvPr id="1338" name="Picture 2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8675" y="600075"/>
          <a:ext cx="10763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161925</xdr:colOff>
      <xdr:row>3</xdr:row>
      <xdr:rowOff>95250</xdr:rowOff>
    </xdr:from>
    <xdr:to>
      <xdr:col>6</xdr:col>
      <xdr:colOff>771525</xdr:colOff>
      <xdr:row>5</xdr:row>
      <xdr:rowOff>19050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>
          <a:spLocks noChangeArrowheads="1"/>
        </xdr:cNvSpPr>
      </xdr:nvSpPr>
      <xdr:spPr bwMode="auto">
        <a:xfrm>
          <a:off x="5934075" y="590550"/>
          <a:ext cx="34290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STERLITE INDUSTRIES (INDIA) LTD</a:t>
          </a:r>
        </a:p>
        <a:p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514350</xdr:colOff>
      <xdr:row>3</xdr:row>
      <xdr:rowOff>66675</xdr:rowOff>
    </xdr:from>
    <xdr:to>
      <xdr:col>4</xdr:col>
      <xdr:colOff>142875</xdr:colOff>
      <xdr:row>5</xdr:row>
      <xdr:rowOff>57150</xdr:rowOff>
    </xdr:to>
    <xdr:pic>
      <xdr:nvPicPr>
        <xdr:cNvPr id="1340" name="Picture 4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00700" y="561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3538436-5469-455D-B429-7269B8206C44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1508D06-3A9C-4BC5-ACF6-D102843DB894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733CD2-6777-4CFA-85BF-25EFDD28D6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98F818A-9CE8-493F-93F9-D0BB8D6ACCA3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BBF74E7-D0E4-4F8C-9866-1607C5736548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993F96-36BB-435C-BE1E-A1A1F75142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E96802B-FDDA-43D9-ADE6-31F523255A04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A29A78B-3CD9-4A68-BF68-5BA7DB78FC7F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3B6DD4-437A-47F3-B3B9-215D332ECF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212A248-8DD3-403A-A8E6-829A17E7C581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B840266-B47E-444F-8400-E0B66F3D60BC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18D9D2-8DE5-46B4-93AC-0D0B9AFC355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EBA9887-7A3E-48F6-A479-51DB89C06290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BE0ADEE4-37E4-4D37-9185-6F5940F1664F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EA331F-475E-464E-B3EC-B11D35E3A2A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9AFE9E7-B3CA-4514-A82F-8512329CCDD3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B261AEA3-422B-46E9-B5C5-44186FF3AD45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0CDDE7-22FE-4713-8A81-1F6DD1AAA9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38100</xdr:rowOff>
    </xdr:from>
    <xdr:to>
      <xdr:col>8</xdr:col>
      <xdr:colOff>161925</xdr:colOff>
      <xdr:row>20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248025" y="2305050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Production</a:t>
          </a:r>
        </a:p>
      </xdr:txBody>
    </xdr:sp>
    <xdr:clientData/>
  </xdr:twoCellAnchor>
  <xdr:twoCellAnchor>
    <xdr:from>
      <xdr:col>9</xdr:col>
      <xdr:colOff>514350</xdr:colOff>
      <xdr:row>14</xdr:row>
      <xdr:rowOff>47625</xdr:rowOff>
    </xdr:from>
    <xdr:to>
      <xdr:col>12</xdr:col>
      <xdr:colOff>476250</xdr:colOff>
      <xdr:row>20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000750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Dispatch/Logistics</a:t>
          </a:r>
        </a:p>
      </xdr:txBody>
    </xdr:sp>
    <xdr:clientData/>
  </xdr:twoCellAnchor>
  <xdr:twoCellAnchor>
    <xdr:from>
      <xdr:col>14</xdr:col>
      <xdr:colOff>200025</xdr:colOff>
      <xdr:row>14</xdr:row>
      <xdr:rowOff>47625</xdr:rowOff>
    </xdr:from>
    <xdr:to>
      <xdr:col>17</xdr:col>
      <xdr:colOff>161925</xdr:colOff>
      <xdr:row>20</xdr:row>
      <xdr:rowOff>66675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34425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Marketing</a:t>
          </a:r>
        </a:p>
      </xdr:txBody>
    </xdr:sp>
    <xdr:clientData/>
  </xdr:twoCellAnchor>
  <xdr:twoCellAnchor>
    <xdr:from>
      <xdr:col>1</xdr:col>
      <xdr:colOff>447675</xdr:colOff>
      <xdr:row>7</xdr:row>
      <xdr:rowOff>133350</xdr:rowOff>
    </xdr:from>
    <xdr:to>
      <xdr:col>3</xdr:col>
      <xdr:colOff>142875</xdr:colOff>
      <xdr:row>11</xdr:row>
      <xdr:rowOff>98298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57275" y="126682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Mechanical</a:t>
          </a:r>
        </a:p>
      </xdr:txBody>
    </xdr:sp>
    <xdr:clientData/>
  </xdr:twoCellAnchor>
  <xdr:twoCellAnchor>
    <xdr:from>
      <xdr:col>1</xdr:col>
      <xdr:colOff>428625</xdr:colOff>
      <xdr:row>21</xdr:row>
      <xdr:rowOff>133350</xdr:rowOff>
    </xdr:from>
    <xdr:to>
      <xdr:col>3</xdr:col>
      <xdr:colOff>123825</xdr:colOff>
      <xdr:row>25</xdr:row>
      <xdr:rowOff>98298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038225" y="35337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HSE</a:t>
          </a:r>
        </a:p>
      </xdr:txBody>
    </xdr:sp>
    <xdr:clientData/>
  </xdr:twoCellAnchor>
  <xdr:twoCellAnchor>
    <xdr:from>
      <xdr:col>4</xdr:col>
      <xdr:colOff>400050</xdr:colOff>
      <xdr:row>1</xdr:row>
      <xdr:rowOff>104775</xdr:rowOff>
    </xdr:from>
    <xdr:to>
      <xdr:col>6</xdr:col>
      <xdr:colOff>95250</xdr:colOff>
      <xdr:row>5</xdr:row>
      <xdr:rowOff>69723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838450" y="2667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LAb.</a:t>
          </a:r>
        </a:p>
      </xdr:txBody>
    </xdr:sp>
    <xdr:clientData/>
  </xdr:twoCellAnchor>
  <xdr:twoCellAnchor>
    <xdr:from>
      <xdr:col>7</xdr:col>
      <xdr:colOff>447675</xdr:colOff>
      <xdr:row>1</xdr:row>
      <xdr:rowOff>152400</xdr:rowOff>
    </xdr:from>
    <xdr:to>
      <xdr:col>9</xdr:col>
      <xdr:colOff>428625</xdr:colOff>
      <xdr:row>5</xdr:row>
      <xdr:rowOff>117348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14875" y="314325"/>
          <a:ext cx="120015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Electrical &amp; Instrumentation</a:t>
          </a:r>
        </a:p>
      </xdr:txBody>
    </xdr:sp>
    <xdr:clientData/>
  </xdr:twoCellAnchor>
  <xdr:twoCellAnchor>
    <xdr:from>
      <xdr:col>4</xdr:col>
      <xdr:colOff>171450</xdr:colOff>
      <xdr:row>30</xdr:row>
      <xdr:rowOff>19050</xdr:rowOff>
    </xdr:from>
    <xdr:to>
      <xdr:col>5</xdr:col>
      <xdr:colOff>476250</xdr:colOff>
      <xdr:row>33</xdr:row>
      <xdr:rowOff>145923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609850" y="48768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HR &amp; Admin.</a:t>
          </a:r>
        </a:p>
      </xdr:txBody>
    </xdr:sp>
    <xdr:clientData/>
  </xdr:twoCellAnchor>
  <xdr:twoCellAnchor>
    <xdr:from>
      <xdr:col>7</xdr:col>
      <xdr:colOff>466725</xdr:colOff>
      <xdr:row>30</xdr:row>
      <xdr:rowOff>9525</xdr:rowOff>
    </xdr:from>
    <xdr:to>
      <xdr:col>9</xdr:col>
      <xdr:colOff>161925</xdr:colOff>
      <xdr:row>33</xdr:row>
      <xdr:rowOff>136398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733925" y="48672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Raw Material &amp; Purchace</a:t>
          </a:r>
        </a:p>
      </xdr:txBody>
    </xdr:sp>
    <xdr:clientData/>
  </xdr:twoCellAnchor>
  <xdr:twoCellAnchor>
    <xdr:from>
      <xdr:col>5</xdr:col>
      <xdr:colOff>247649</xdr:colOff>
      <xdr:row>5</xdr:row>
      <xdr:rowOff>69723</xdr:rowOff>
    </xdr:from>
    <xdr:to>
      <xdr:col>6</xdr:col>
      <xdr:colOff>485774</xdr:colOff>
      <xdr:row>14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stCxn id="8" idx="2"/>
          <a:endCxn id="2" idx="0"/>
        </xdr:cNvCxnSpPr>
      </xdr:nvCxnSpPr>
      <xdr:spPr>
        <a:xfrm rot="16200000" flipH="1">
          <a:off x="3006661" y="1168336"/>
          <a:ext cx="1425702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5</xdr:row>
      <xdr:rowOff>117348</xdr:rowOff>
    </xdr:from>
    <xdr:to>
      <xdr:col>8</xdr:col>
      <xdr:colOff>438151</xdr:colOff>
      <xdr:row>15</xdr:row>
      <xdr:rowOff>21245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9" idx="2"/>
          <a:endCxn id="2" idx="7"/>
        </xdr:cNvCxnSpPr>
      </xdr:nvCxnSpPr>
      <xdr:spPr>
        <a:xfrm rot="5400000">
          <a:off x="4284144" y="1419313"/>
          <a:ext cx="1523147" cy="538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</xdr:row>
      <xdr:rowOff>115824</xdr:rowOff>
    </xdr:from>
    <xdr:to>
      <xdr:col>5</xdr:col>
      <xdr:colOff>462267</xdr:colOff>
      <xdr:row>15</xdr:row>
      <xdr:rowOff>21245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6" idx="3"/>
          <a:endCxn id="2" idx="1"/>
        </xdr:cNvCxnSpPr>
      </xdr:nvCxnSpPr>
      <xdr:spPr>
        <a:xfrm>
          <a:off x="1971675" y="1573149"/>
          <a:ext cx="1538592" cy="876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19</xdr:row>
      <xdr:rowOff>74005</xdr:rowOff>
    </xdr:from>
    <xdr:to>
      <xdr:col>5</xdr:col>
      <xdr:colOff>462267</xdr:colOff>
      <xdr:row>23</xdr:row>
      <xdr:rowOff>115824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7" idx="3"/>
          <a:endCxn id="2" idx="3"/>
        </xdr:cNvCxnSpPr>
      </xdr:nvCxnSpPr>
      <xdr:spPr>
        <a:xfrm flipV="1">
          <a:off x="1952625" y="3150580"/>
          <a:ext cx="1557642" cy="6895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</xdr:colOff>
      <xdr:row>20</xdr:row>
      <xdr:rowOff>57151</xdr:rowOff>
    </xdr:from>
    <xdr:to>
      <xdr:col>6</xdr:col>
      <xdr:colOff>485774</xdr:colOff>
      <xdr:row>30</xdr:row>
      <xdr:rowOff>19051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10" idx="0"/>
          <a:endCxn id="2" idx="4"/>
        </xdr:cNvCxnSpPr>
      </xdr:nvCxnSpPr>
      <xdr:spPr>
        <a:xfrm rot="5400000" flipH="1" flipV="1">
          <a:off x="2814637" y="3548063"/>
          <a:ext cx="15811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19</xdr:row>
      <xdr:rowOff>74005</xdr:rowOff>
    </xdr:from>
    <xdr:to>
      <xdr:col>8</xdr:col>
      <xdr:colOff>314326</xdr:colOff>
      <xdr:row>30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>
          <a:stCxn id="11" idx="0"/>
          <a:endCxn id="2" idx="5"/>
        </xdr:cNvCxnSpPr>
      </xdr:nvCxnSpPr>
      <xdr:spPr>
        <a:xfrm rot="16200000" flipV="1">
          <a:off x="4125457" y="3801607"/>
          <a:ext cx="1716695" cy="4146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17</xdr:row>
      <xdr:rowOff>47625</xdr:rowOff>
    </xdr:from>
    <xdr:to>
      <xdr:col>9</xdr:col>
      <xdr:colOff>514350</xdr:colOff>
      <xdr:row>17</xdr:row>
      <xdr:rowOff>57150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>
          <a:stCxn id="2" idx="6"/>
          <a:endCxn id="3" idx="2"/>
        </xdr:cNvCxnSpPr>
      </xdr:nvCxnSpPr>
      <xdr:spPr>
        <a:xfrm>
          <a:off x="5038725" y="2800350"/>
          <a:ext cx="962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17</xdr:row>
      <xdr:rowOff>57150</xdr:rowOff>
    </xdr:from>
    <xdr:to>
      <xdr:col>14</xdr:col>
      <xdr:colOff>200025</xdr:colOff>
      <xdr:row>17</xdr:row>
      <xdr:rowOff>58738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>
          <a:stCxn id="3" idx="6"/>
          <a:endCxn id="4" idx="2"/>
        </xdr:cNvCxnSpPr>
      </xdr:nvCxnSpPr>
      <xdr:spPr>
        <a:xfrm>
          <a:off x="7791450" y="2809875"/>
          <a:ext cx="942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5800" y="981075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50001:2018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7305676" y="104774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</xdr:row>
      <xdr:rowOff>9525</xdr:rowOff>
    </xdr:from>
    <xdr:to>
      <xdr:col>2</xdr:col>
      <xdr:colOff>1371600</xdr:colOff>
      <xdr:row>6</xdr:row>
      <xdr:rowOff>28575</xdr:rowOff>
    </xdr:to>
    <xdr:pic>
      <xdr:nvPicPr>
        <xdr:cNvPr id="6" name="Picture 1" descr="image00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33375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209551</xdr:colOff>
      <xdr:row>3</xdr:row>
      <xdr:rowOff>9525</xdr:rowOff>
    </xdr:from>
    <xdr:to>
      <xdr:col>5</xdr:col>
      <xdr:colOff>1847851</xdr:colOff>
      <xdr:row>5</xdr:row>
      <xdr:rowOff>104281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1" y="495300"/>
          <a:ext cx="2381250" cy="418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9DC770F-29FA-4F98-AC3B-A5B4DCC0B7E8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50001:2018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1F073E5-8D57-4922-B32A-609D5468722F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476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</xdr:row>
      <xdr:rowOff>9525</xdr:rowOff>
    </xdr:from>
    <xdr:to>
      <xdr:col>2</xdr:col>
      <xdr:colOff>1371600</xdr:colOff>
      <xdr:row>6</xdr:row>
      <xdr:rowOff>28575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D7C0624C-9E88-4F50-9B54-D1FB9A573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33375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209551</xdr:colOff>
      <xdr:row>3</xdr:row>
      <xdr:rowOff>9525</xdr:rowOff>
    </xdr:from>
    <xdr:to>
      <xdr:col>5</xdr:col>
      <xdr:colOff>1162051</xdr:colOff>
      <xdr:row>5</xdr:row>
      <xdr:rowOff>104281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0EB6C7-8D49-44CE-9FC6-8D3F52C86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1" y="495300"/>
          <a:ext cx="2381250" cy="418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A520C15-3641-403C-9176-520B8E653F26}"/>
            </a:ext>
          </a:extLst>
        </xdr:cNvPr>
        <xdr:cNvSpPr txBox="1">
          <a:spLocks noChangeArrowheads="1"/>
        </xdr:cNvSpPr>
      </xdr:nvSpPr>
      <xdr:spPr bwMode="auto">
        <a:xfrm>
          <a:off x="685800" y="1005840"/>
          <a:ext cx="5299710" cy="883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50001:2018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552194F-D928-4500-8AA1-D59CB9AD2D86}"/>
            </a:ext>
          </a:extLst>
        </xdr:cNvPr>
        <xdr:cNvSpPr txBox="1">
          <a:spLocks noChangeArrowheads="1"/>
        </xdr:cNvSpPr>
      </xdr:nvSpPr>
      <xdr:spPr bwMode="auto">
        <a:xfrm>
          <a:off x="8322946" y="1062989"/>
          <a:ext cx="1209674" cy="4629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</xdr:row>
      <xdr:rowOff>9525</xdr:rowOff>
    </xdr:from>
    <xdr:to>
      <xdr:col>2</xdr:col>
      <xdr:colOff>1371600</xdr:colOff>
      <xdr:row>6</xdr:row>
      <xdr:rowOff>28575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4ABE6056-B3EC-483E-9B81-83F638FEB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344805"/>
          <a:ext cx="1257300" cy="689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209551</xdr:colOff>
      <xdr:row>3</xdr:row>
      <xdr:rowOff>9525</xdr:rowOff>
    </xdr:from>
    <xdr:to>
      <xdr:col>5</xdr:col>
      <xdr:colOff>1162051</xdr:colOff>
      <xdr:row>5</xdr:row>
      <xdr:rowOff>104281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CAEE20-D8C1-41C7-92DA-29D72E0D9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7911" y="512445"/>
          <a:ext cx="2423160" cy="430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4B01006-CAE9-47FC-A9D9-6696BC88B3AA}"/>
            </a:ext>
          </a:extLst>
        </xdr:cNvPr>
        <xdr:cNvSpPr txBox="1">
          <a:spLocks noChangeArrowheads="1"/>
        </xdr:cNvSpPr>
      </xdr:nvSpPr>
      <xdr:spPr bwMode="auto">
        <a:xfrm>
          <a:off x="685800" y="1005840"/>
          <a:ext cx="5299710" cy="883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50001:2018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4C11F14-2282-4CA1-A231-1B792C2913EE}"/>
            </a:ext>
          </a:extLst>
        </xdr:cNvPr>
        <xdr:cNvSpPr txBox="1">
          <a:spLocks noChangeArrowheads="1"/>
        </xdr:cNvSpPr>
      </xdr:nvSpPr>
      <xdr:spPr bwMode="auto">
        <a:xfrm>
          <a:off x="8322946" y="1062989"/>
          <a:ext cx="1209674" cy="4629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</xdr:row>
      <xdr:rowOff>9525</xdr:rowOff>
    </xdr:from>
    <xdr:to>
      <xdr:col>2</xdr:col>
      <xdr:colOff>1371600</xdr:colOff>
      <xdr:row>6</xdr:row>
      <xdr:rowOff>28575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7514461F-4D51-4D64-B537-CE1528D63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344805"/>
          <a:ext cx="1257300" cy="689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209551</xdr:colOff>
      <xdr:row>3</xdr:row>
      <xdr:rowOff>9525</xdr:rowOff>
    </xdr:from>
    <xdr:to>
      <xdr:col>5</xdr:col>
      <xdr:colOff>1162051</xdr:colOff>
      <xdr:row>5</xdr:row>
      <xdr:rowOff>104281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34EA8B-4F6F-46B0-8759-EFD71ACF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7911" y="512445"/>
          <a:ext cx="2423160" cy="430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5F2B01D-3417-4282-84E2-4E5CD9416938}"/>
            </a:ext>
          </a:extLst>
        </xdr:cNvPr>
        <xdr:cNvSpPr txBox="1">
          <a:spLocks noChangeArrowheads="1"/>
        </xdr:cNvSpPr>
      </xdr:nvSpPr>
      <xdr:spPr bwMode="auto">
        <a:xfrm>
          <a:off x="685800" y="1005840"/>
          <a:ext cx="5299710" cy="883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50001:2018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C4CBB6E-873A-494A-B6AB-7DEC011CA12F}"/>
            </a:ext>
          </a:extLst>
        </xdr:cNvPr>
        <xdr:cNvSpPr txBox="1">
          <a:spLocks noChangeArrowheads="1"/>
        </xdr:cNvSpPr>
      </xdr:nvSpPr>
      <xdr:spPr bwMode="auto">
        <a:xfrm>
          <a:off x="8322946" y="1062989"/>
          <a:ext cx="1209674" cy="4629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</xdr:row>
      <xdr:rowOff>9525</xdr:rowOff>
    </xdr:from>
    <xdr:to>
      <xdr:col>2</xdr:col>
      <xdr:colOff>1371600</xdr:colOff>
      <xdr:row>6</xdr:row>
      <xdr:rowOff>28575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865B8FDE-82DD-456B-A674-105ABCA7D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344805"/>
          <a:ext cx="1257300" cy="689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209551</xdr:colOff>
      <xdr:row>3</xdr:row>
      <xdr:rowOff>9525</xdr:rowOff>
    </xdr:from>
    <xdr:to>
      <xdr:col>5</xdr:col>
      <xdr:colOff>1162051</xdr:colOff>
      <xdr:row>5</xdr:row>
      <xdr:rowOff>104281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4B7967-5C66-4D4A-967E-93C0E9F61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7911" y="512445"/>
          <a:ext cx="2423160" cy="430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E6FEFFD-8129-4FDC-B95E-30C3DAC137AB}"/>
            </a:ext>
          </a:extLst>
        </xdr:cNvPr>
        <xdr:cNvSpPr txBox="1">
          <a:spLocks noChangeArrowheads="1"/>
        </xdr:cNvSpPr>
      </xdr:nvSpPr>
      <xdr:spPr bwMode="auto">
        <a:xfrm>
          <a:off x="685800" y="1005840"/>
          <a:ext cx="5299710" cy="883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50001:2018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F72D57D-B33D-4DC5-96CF-A8084C42BF5D}"/>
            </a:ext>
          </a:extLst>
        </xdr:cNvPr>
        <xdr:cNvSpPr txBox="1">
          <a:spLocks noChangeArrowheads="1"/>
        </xdr:cNvSpPr>
      </xdr:nvSpPr>
      <xdr:spPr bwMode="auto">
        <a:xfrm>
          <a:off x="8322946" y="1062989"/>
          <a:ext cx="1209674" cy="4629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</xdr:row>
      <xdr:rowOff>9525</xdr:rowOff>
    </xdr:from>
    <xdr:to>
      <xdr:col>2</xdr:col>
      <xdr:colOff>1371600</xdr:colOff>
      <xdr:row>6</xdr:row>
      <xdr:rowOff>28575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912D65CF-72BB-420D-9B22-36C3DA19D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344805"/>
          <a:ext cx="1257300" cy="689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209551</xdr:colOff>
      <xdr:row>3</xdr:row>
      <xdr:rowOff>9525</xdr:rowOff>
    </xdr:from>
    <xdr:to>
      <xdr:col>5</xdr:col>
      <xdr:colOff>1162051</xdr:colOff>
      <xdr:row>5</xdr:row>
      <xdr:rowOff>104281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86429-B35D-4CF8-B7D5-8BAA6A239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7911" y="512445"/>
          <a:ext cx="2423160" cy="430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B4C9071-FCDF-46FB-8196-5B156EB37680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F21844C-D10F-4B58-AE28-0EBEE9AF47EB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FAE2FE-59F9-4AC0-9DE1-0718EB5CD5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baier%20justin/Local%20Settings/Temporary%20Internet%20Files/OLK64/Copy%20of%20TCI%20&amp;%20Approval%20Note-2108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~1/subratab/LOCALS~1/Temp/Rar$DI00.063/Qa%20Tools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Local%20Settings/Temporary%20Internet%20Files/OLK12/Copy%20of%20TCI%20&amp;%20Approval%20Note-2108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Projects/Suzlon/Portal/Simon%20Chau/Copy%20of%20TCI%20&amp;%20Approval%20Note-2108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ubratab/Local%20Settings/Temporary%20Internet%20Files/Content.Outlook/VEFJXSXW/DMAIC%20Templates%20with%20Business%20Case_QIF_v1-04%20Feb%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My%20Documents/Suzlon-2/Quick%20win%20sheets/Tracking%20of%20report%20on%2018th%20December%202009/C2O-QuickWin-70-18Dec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anz/Quality/6%20Sigma/SixSigma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jmahajan/Local%20Settings/Temporary%20Internet%20Files/Content.Outlook/Q5SM9NZ1/Control%20Charts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storage/Backup/WORK/Baba/Statistics/bose%20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p contineous"/>
      <sheetName val="Cp single 100"/>
      <sheetName val="Cp Max Min"/>
      <sheetName val="Cp For attribute"/>
      <sheetName val="Cp with Xbar"/>
      <sheetName val="GR&amp;R Form for 3"/>
      <sheetName val="GR&amp;R Form for 2"/>
      <sheetName val="Gage R&amp;R"/>
      <sheetName val="FMEA format"/>
      <sheetName val="Process Flow format"/>
      <sheetName val="SS Team"/>
      <sheetName val="Multivary"/>
      <sheetName val="Quality assurance"/>
      <sheetName val="Attribute U"/>
      <sheetName val="Attribute C"/>
      <sheetName val="Attribute U chart comp"/>
      <sheetName val="Attribute Gage R&amp;R"/>
      <sheetName val="Oc Curve"/>
      <sheetName val="CTQ Template"/>
      <sheetName val="ANCOVA"/>
      <sheetName val="Chi square test"/>
      <sheetName val="Sampsize"/>
      <sheetName val="proporthyptest"/>
      <sheetName val="Posthoc"/>
      <sheetName val="meanhyptests"/>
      <sheetName val="R&amp;R vs Cp"/>
      <sheetName val="Freq Dist"/>
      <sheetName val="Statistical function"/>
      <sheetName val="regression"/>
      <sheetName val="F dist alfha 0.1"/>
      <sheetName val="F dist alpha 0.05"/>
      <sheetName val="F dist alpha 0.025"/>
      <sheetName val="F dist alpha 0.01"/>
      <sheetName val="Chi square table"/>
      <sheetName val="t table"/>
      <sheetName val="Normal Table"/>
      <sheetName val="Control charrt constant"/>
      <sheetName val="DPMO Sigma"/>
      <sheetName val="Format"/>
      <sheetName val="xbar - rchart"/>
      <sheetName val="Histograms"/>
      <sheetName val="2popprop"/>
      <sheetName val="2POPTTES"/>
      <sheetName val="2POPTTES (2)"/>
      <sheetName val="anova"/>
      <sheetName val="Cont_tab"/>
      <sheetName val="REGRESS"/>
      <sheetName val="B&amp;L"/>
      <sheetName val="Stability"/>
      <sheetName val="Sheet17"/>
      <sheetName val="Sheet16"/>
      <sheetName val="Sheet12"/>
      <sheetName val="Sheet10"/>
    </sheetNames>
    <sheetDataSet>
      <sheetData sheetId="0"/>
      <sheetData sheetId="1"/>
      <sheetData sheetId="2"/>
      <sheetData sheetId="3"/>
      <sheetData sheetId="4"/>
      <sheetData sheetId="5">
        <row r="7">
          <cell r="B7">
            <v>7.0000000000000007E-2</v>
          </cell>
          <cell r="C7">
            <v>0.03</v>
          </cell>
          <cell r="D7">
            <v>0.04</v>
          </cell>
          <cell r="E7">
            <v>0.05</v>
          </cell>
          <cell r="F7">
            <v>0.04</v>
          </cell>
          <cell r="G7">
            <v>0.02</v>
          </cell>
          <cell r="H7">
            <v>0.05</v>
          </cell>
          <cell r="I7">
            <v>0.05</v>
          </cell>
          <cell r="J7">
            <v>0.02</v>
          </cell>
          <cell r="K7">
            <v>7.0000000000000007E-2</v>
          </cell>
          <cell r="L7">
            <v>0.02</v>
          </cell>
          <cell r="M7">
            <v>0.03</v>
          </cell>
          <cell r="N7">
            <v>0.05</v>
          </cell>
          <cell r="O7">
            <v>0.02</v>
          </cell>
          <cell r="P7">
            <v>0.04</v>
          </cell>
          <cell r="Q7">
            <v>0.05</v>
          </cell>
          <cell r="R7">
            <v>0.03</v>
          </cell>
          <cell r="S7">
            <v>0.05</v>
          </cell>
          <cell r="T7">
            <v>0.03</v>
          </cell>
          <cell r="U7">
            <v>0.03</v>
          </cell>
        </row>
        <row r="8">
          <cell r="B8">
            <v>0.08</v>
          </cell>
          <cell r="C8">
            <v>0.02</v>
          </cell>
          <cell r="D8">
            <v>0.04</v>
          </cell>
          <cell r="E8">
            <v>0.04</v>
          </cell>
          <cell r="F8">
            <v>0.04</v>
          </cell>
          <cell r="G8">
            <v>0.02</v>
          </cell>
          <cell r="H8">
            <v>0.05</v>
          </cell>
          <cell r="I8">
            <v>0.05</v>
          </cell>
          <cell r="J8">
            <v>0.02</v>
          </cell>
          <cell r="K8">
            <v>0.05</v>
          </cell>
          <cell r="L8">
            <v>0.02</v>
          </cell>
          <cell r="M8">
            <v>7.0000000000000007E-2</v>
          </cell>
          <cell r="N8">
            <v>7.0000000000000007E-2</v>
          </cell>
          <cell r="O8">
            <v>0.03</v>
          </cell>
          <cell r="P8">
            <v>0.04</v>
          </cell>
          <cell r="Q8">
            <v>0.04</v>
          </cell>
          <cell r="R8">
            <v>0.05</v>
          </cell>
          <cell r="S8">
            <v>0.05</v>
          </cell>
          <cell r="T8">
            <v>0.03</v>
          </cell>
          <cell r="U8">
            <v>0.02</v>
          </cell>
        </row>
        <row r="9">
          <cell r="B9">
            <v>0.08</v>
          </cell>
          <cell r="C9">
            <v>0.04</v>
          </cell>
          <cell r="D9">
            <v>0.03</v>
          </cell>
          <cell r="E9">
            <v>0.04</v>
          </cell>
          <cell r="F9">
            <v>0.05</v>
          </cell>
          <cell r="G9">
            <v>0.04</v>
          </cell>
          <cell r="H9">
            <v>0.05</v>
          </cell>
          <cell r="I9">
            <v>0.08</v>
          </cell>
          <cell r="J9">
            <v>0.02</v>
          </cell>
          <cell r="K9">
            <v>0.06</v>
          </cell>
          <cell r="L9">
            <v>0.02</v>
          </cell>
          <cell r="M9">
            <v>0.06</v>
          </cell>
          <cell r="N9">
            <v>0.02</v>
          </cell>
          <cell r="O9">
            <v>0.04</v>
          </cell>
          <cell r="P9">
            <v>0.02</v>
          </cell>
          <cell r="Q9">
            <v>0.04</v>
          </cell>
          <cell r="R9">
            <v>0.05</v>
          </cell>
          <cell r="S9">
            <v>0.06</v>
          </cell>
          <cell r="T9">
            <v>0.04</v>
          </cell>
          <cell r="U9">
            <v>0.02</v>
          </cell>
        </row>
        <row r="10">
          <cell r="B10">
            <v>0.02</v>
          </cell>
          <cell r="C10">
            <v>0.04</v>
          </cell>
          <cell r="D10">
            <v>0.04</v>
          </cell>
          <cell r="E10">
            <v>0.04</v>
          </cell>
          <cell r="F10">
            <v>0.03</v>
          </cell>
          <cell r="G10">
            <v>0.06</v>
          </cell>
          <cell r="H10">
            <v>0.04</v>
          </cell>
          <cell r="I10">
            <v>0.03</v>
          </cell>
          <cell r="J10">
            <v>0.03</v>
          </cell>
          <cell r="K10">
            <v>0.04</v>
          </cell>
          <cell r="L10">
            <v>0.04</v>
          </cell>
          <cell r="M10">
            <v>0.03</v>
          </cell>
          <cell r="N10">
            <v>0.04</v>
          </cell>
          <cell r="O10">
            <v>0.03</v>
          </cell>
          <cell r="P10">
            <v>0.04</v>
          </cell>
          <cell r="Q10">
            <v>0.03</v>
          </cell>
          <cell r="R10">
            <v>0.05</v>
          </cell>
          <cell r="S10">
            <v>0.03</v>
          </cell>
          <cell r="T10">
            <v>0.04</v>
          </cell>
          <cell r="U10">
            <v>0.02</v>
          </cell>
        </row>
        <row r="11">
          <cell r="B11">
            <v>0.04</v>
          </cell>
          <cell r="C11">
            <v>0.02</v>
          </cell>
          <cell r="D11">
            <v>0.04</v>
          </cell>
          <cell r="E11">
            <v>0.05</v>
          </cell>
          <cell r="F11">
            <v>0.02</v>
          </cell>
          <cell r="G11">
            <v>0.03</v>
          </cell>
          <cell r="H11">
            <v>0.03</v>
          </cell>
          <cell r="I11">
            <v>0.03</v>
          </cell>
          <cell r="J11">
            <v>0.02</v>
          </cell>
          <cell r="K11">
            <v>0.05</v>
          </cell>
          <cell r="L11">
            <v>0.02</v>
          </cell>
          <cell r="M11">
            <v>0.03</v>
          </cell>
          <cell r="N11">
            <v>0.03</v>
          </cell>
          <cell r="O11">
            <v>0.02</v>
          </cell>
          <cell r="P11">
            <v>0.05</v>
          </cell>
          <cell r="Q11">
            <v>0.05</v>
          </cell>
          <cell r="R11">
            <v>0.05</v>
          </cell>
          <cell r="S11">
            <v>0.02</v>
          </cell>
          <cell r="T11">
            <v>0.02</v>
          </cell>
          <cell r="U11">
            <v>0.03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 t="e">
            <v>#DIV/0!</v>
          </cell>
        </row>
        <row r="16">
          <cell r="M16" t="e">
            <v>#DIV/0!</v>
          </cell>
        </row>
        <row r="17">
          <cell r="M17" t="e">
            <v>#DIV/0!</v>
          </cell>
        </row>
        <row r="18">
          <cell r="M18" t="e">
            <v>#DIV/0!</v>
          </cell>
        </row>
        <row r="19">
          <cell r="M19" t="e">
            <v>#DIV/0!</v>
          </cell>
        </row>
        <row r="20">
          <cell r="M20" t="e">
            <v>#DIV/0!</v>
          </cell>
        </row>
        <row r="21">
          <cell r="M21" t="e">
            <v>#DIV/0!</v>
          </cell>
        </row>
        <row r="22">
          <cell r="M22" t="e">
            <v>#DIV/0!</v>
          </cell>
        </row>
        <row r="23">
          <cell r="M23" t="e">
            <v>#DIV/0!</v>
          </cell>
        </row>
        <row r="24">
          <cell r="M24" t="e">
            <v>#DIV/0!</v>
          </cell>
        </row>
        <row r="25">
          <cell r="M25" t="e">
            <v>#DIV/0!</v>
          </cell>
        </row>
        <row r="26">
          <cell r="M26" t="e">
            <v>#DIV/0!</v>
          </cell>
        </row>
        <row r="27">
          <cell r="M27" t="e">
            <v>#DIV/0!</v>
          </cell>
        </row>
        <row r="28">
          <cell r="M28" t="e">
            <v>#DIV/0!</v>
          </cell>
        </row>
        <row r="29">
          <cell r="M29" t="e">
            <v>#DIV/0!</v>
          </cell>
        </row>
        <row r="30">
          <cell r="M30" t="e">
            <v>#DIV/0!</v>
          </cell>
        </row>
        <row r="31">
          <cell r="M31" t="e">
            <v>#DIV/0!</v>
          </cell>
        </row>
        <row r="32">
          <cell r="M32" t="e">
            <v>#DIV/0!</v>
          </cell>
        </row>
        <row r="33">
          <cell r="M33" t="e">
            <v>#DIV/0!</v>
          </cell>
        </row>
        <row r="34">
          <cell r="M34" t="e">
            <v>#DIV/0!</v>
          </cell>
        </row>
        <row r="35">
          <cell r="M35" t="e">
            <v>#DIV/0!</v>
          </cell>
        </row>
        <row r="36">
          <cell r="M36" t="e">
            <v>#DIV/0!</v>
          </cell>
        </row>
        <row r="37">
          <cell r="M37" t="e">
            <v>#DIV/0!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13">
          <cell r="A13">
            <v>2.4</v>
          </cell>
        </row>
        <row r="14">
          <cell r="A14">
            <v>3.7</v>
          </cell>
        </row>
        <row r="15">
          <cell r="A15">
            <v>1.2</v>
          </cell>
        </row>
        <row r="16">
          <cell r="A16">
            <v>4.5999999999999996</v>
          </cell>
        </row>
        <row r="17">
          <cell r="A17">
            <v>3.3</v>
          </cell>
        </row>
        <row r="18">
          <cell r="A18">
            <v>1.2</v>
          </cell>
        </row>
        <row r="19">
          <cell r="A19">
            <v>6.5</v>
          </cell>
        </row>
        <row r="20">
          <cell r="A20">
            <v>4.3</v>
          </cell>
        </row>
        <row r="21">
          <cell r="A21">
            <v>2.2999999999999998</v>
          </cell>
        </row>
        <row r="22">
          <cell r="A22">
            <v>1.9</v>
          </cell>
        </row>
        <row r="23">
          <cell r="A23">
            <v>5</v>
          </cell>
        </row>
        <row r="74">
          <cell r="A74">
            <v>4.3</v>
          </cell>
        </row>
        <row r="75">
          <cell r="A75">
            <v>4.0999999999999996</v>
          </cell>
        </row>
        <row r="76">
          <cell r="A76">
            <v>2.2999999999999998</v>
          </cell>
        </row>
        <row r="77">
          <cell r="A77">
            <v>3.5</v>
          </cell>
        </row>
        <row r="78">
          <cell r="A78">
            <v>6.2</v>
          </cell>
        </row>
        <row r="79">
          <cell r="A79">
            <v>1.4</v>
          </cell>
        </row>
        <row r="80">
          <cell r="A80">
            <v>1.6</v>
          </cell>
        </row>
        <row r="81">
          <cell r="A81">
            <v>2.2000000000000002</v>
          </cell>
        </row>
        <row r="82">
          <cell r="A82">
            <v>2.5</v>
          </cell>
        </row>
        <row r="83">
          <cell r="A83">
            <v>3.2</v>
          </cell>
        </row>
        <row r="84">
          <cell r="A84">
            <v>1.9</v>
          </cell>
        </row>
      </sheetData>
      <sheetData sheetId="29">
        <row r="1">
          <cell r="A1" t="str">
            <v>X data</v>
          </cell>
          <cell r="B1" t="str">
            <v>Ydata</v>
          </cell>
        </row>
        <row r="2">
          <cell r="A2">
            <v>12</v>
          </cell>
          <cell r="B2">
            <v>34</v>
          </cell>
        </row>
        <row r="3">
          <cell r="A3">
            <v>13</v>
          </cell>
          <cell r="B3">
            <v>45</v>
          </cell>
        </row>
        <row r="4">
          <cell r="A4">
            <v>14</v>
          </cell>
          <cell r="B4">
            <v>56</v>
          </cell>
        </row>
        <row r="5">
          <cell r="A5">
            <v>15</v>
          </cell>
          <cell r="B5">
            <v>67</v>
          </cell>
        </row>
        <row r="6">
          <cell r="A6">
            <v>16</v>
          </cell>
          <cell r="B6">
            <v>78</v>
          </cell>
        </row>
        <row r="7">
          <cell r="A7">
            <v>23</v>
          </cell>
          <cell r="B7">
            <v>90</v>
          </cell>
        </row>
        <row r="8">
          <cell r="A8">
            <v>34</v>
          </cell>
          <cell r="B8">
            <v>100</v>
          </cell>
        </row>
        <row r="9">
          <cell r="A9">
            <v>23</v>
          </cell>
          <cell r="B9">
            <v>44</v>
          </cell>
        </row>
        <row r="10">
          <cell r="A10">
            <v>22</v>
          </cell>
          <cell r="B10">
            <v>33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6">
          <cell r="C16">
            <v>0.05</v>
          </cell>
        </row>
      </sheetData>
      <sheetData sheetId="44"/>
      <sheetData sheetId="45"/>
      <sheetData sheetId="46">
        <row r="56">
          <cell r="B56">
            <v>2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  <sheetName val="2POPTTES"/>
      <sheetName val="ANCOVA"/>
      <sheetName val="Statistical function"/>
      <sheetName val="Cp with Xbar"/>
      <sheetName val="Cont_tab"/>
      <sheetName val="regression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F7" t="str">
            <v>Mita</v>
          </cell>
        </row>
        <row r="8">
          <cell r="F8" t="str">
            <v>SCS</v>
          </cell>
        </row>
        <row r="9">
          <cell r="F9" t="str">
            <v>ALL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 step"/>
      <sheetName val="QIP Selection Template"/>
      <sheetName val="VOC Template"/>
      <sheetName val="PFD Template"/>
      <sheetName val="CTQ Tree Template"/>
      <sheetName val="SIPOC Template"/>
      <sheetName val="QIP Charter Template"/>
      <sheetName val="Measure step"/>
      <sheetName val="Output-Input Matrix Template"/>
      <sheetName val="Data Collection Plan Template"/>
      <sheetName val="MSA Template"/>
      <sheetName val="Gage R&amp;R-Discrete Data Template"/>
      <sheetName val="Gage R&amp;R-Continuous Data Temp."/>
      <sheetName val="Data Collection Template"/>
      <sheetName val="Analyse step"/>
      <sheetName val="As-is analysis Template"/>
      <sheetName val="Screening for root causes"/>
      <sheetName val="Caues &amp; Effect Diagram Template"/>
      <sheetName val="VA-NVA Analysis Template"/>
      <sheetName val="Occurance &amp; Detection-FMEA"/>
      <sheetName val="To-be goal setting Template "/>
      <sheetName val="Improve step"/>
      <sheetName val="QIP Implementation Plan"/>
      <sheetName val="Control step"/>
      <sheetName val="QIP Performance Monitoring"/>
      <sheetName val="Data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WinSheet"/>
      <sheetName val="BackUp"/>
      <sheetName val="As-is analysis Template"/>
    </sheetNames>
    <sheetDataSet>
      <sheetData sheetId="0"/>
      <sheetData sheetId="1">
        <row r="1">
          <cell r="D1" t="str">
            <v>#</v>
          </cell>
        </row>
        <row r="2">
          <cell r="D2">
            <v>114</v>
          </cell>
        </row>
        <row r="3">
          <cell r="D3">
            <v>52</v>
          </cell>
        </row>
        <row r="4">
          <cell r="D4">
            <v>18</v>
          </cell>
        </row>
        <row r="5">
          <cell r="D5">
            <v>56</v>
          </cell>
        </row>
        <row r="6">
          <cell r="D6">
            <v>79</v>
          </cell>
        </row>
        <row r="7">
          <cell r="D7">
            <v>127</v>
          </cell>
        </row>
        <row r="8">
          <cell r="D8">
            <v>77</v>
          </cell>
        </row>
        <row r="9">
          <cell r="D9">
            <v>42</v>
          </cell>
        </row>
        <row r="10">
          <cell r="D10">
            <v>76</v>
          </cell>
        </row>
        <row r="11">
          <cell r="D11">
            <v>45</v>
          </cell>
        </row>
        <row r="12">
          <cell r="D12">
            <v>46</v>
          </cell>
        </row>
        <row r="13">
          <cell r="D13">
            <v>75</v>
          </cell>
        </row>
        <row r="14">
          <cell r="D14">
            <v>63</v>
          </cell>
        </row>
        <row r="15">
          <cell r="D15">
            <v>105</v>
          </cell>
        </row>
        <row r="16">
          <cell r="D16">
            <v>123</v>
          </cell>
        </row>
        <row r="17">
          <cell r="D17">
            <v>57</v>
          </cell>
        </row>
        <row r="18">
          <cell r="D18">
            <v>54</v>
          </cell>
        </row>
        <row r="19">
          <cell r="D19">
            <v>80</v>
          </cell>
        </row>
        <row r="20">
          <cell r="D20">
            <v>47</v>
          </cell>
        </row>
        <row r="21">
          <cell r="D21">
            <v>27</v>
          </cell>
        </row>
        <row r="22">
          <cell r="D22">
            <v>69</v>
          </cell>
        </row>
        <row r="23">
          <cell r="D23">
            <v>85</v>
          </cell>
        </row>
        <row r="24">
          <cell r="D24">
            <v>44</v>
          </cell>
        </row>
        <row r="25">
          <cell r="D25">
            <v>70</v>
          </cell>
        </row>
        <row r="26">
          <cell r="D26">
            <v>111</v>
          </cell>
        </row>
        <row r="27">
          <cell r="D27">
            <v>124</v>
          </cell>
        </row>
        <row r="28">
          <cell r="D28">
            <v>99</v>
          </cell>
        </row>
        <row r="29">
          <cell r="D29">
            <v>22</v>
          </cell>
        </row>
        <row r="30">
          <cell r="D30">
            <v>128</v>
          </cell>
        </row>
        <row r="31">
          <cell r="D31">
            <v>129</v>
          </cell>
        </row>
        <row r="32">
          <cell r="D32">
            <v>53</v>
          </cell>
        </row>
        <row r="33">
          <cell r="D33">
            <v>130</v>
          </cell>
        </row>
        <row r="34">
          <cell r="D34">
            <v>131</v>
          </cell>
        </row>
        <row r="35">
          <cell r="D35">
            <v>132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"/>
      <sheetName val="Six Sigma Project"/>
      <sheetName val="BackUp"/>
    </sheetNames>
    <sheetDataSet>
      <sheetData sheetId="0">
        <row r="2">
          <cell r="A2" t="str">
            <v>Complete</v>
          </cell>
        </row>
        <row r="3">
          <cell r="A3" t="str">
            <v>Working</v>
          </cell>
        </row>
        <row r="4">
          <cell r="A4" t="str">
            <v>Rescheduled</v>
          </cell>
        </row>
        <row r="5">
          <cell r="A5" t="str">
            <v>Canceled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bar R s charts"/>
      <sheetName val="p Chart"/>
      <sheetName val="c Chart"/>
      <sheetName val="Drop-Down"/>
    </sheetNames>
    <sheetDataSet>
      <sheetData sheetId="0">
        <row r="5">
          <cell r="T5">
            <v>2</v>
          </cell>
          <cell r="U5">
            <v>1.88</v>
          </cell>
          <cell r="V5">
            <v>0</v>
          </cell>
          <cell r="W5">
            <v>3.2669999999999999</v>
          </cell>
          <cell r="X5">
            <v>0</v>
          </cell>
          <cell r="Y5">
            <v>3.2669999999999999</v>
          </cell>
        </row>
        <row r="6">
          <cell r="T6">
            <v>3</v>
          </cell>
          <cell r="U6">
            <v>1.0229999999999999</v>
          </cell>
          <cell r="V6">
            <v>0</v>
          </cell>
          <cell r="W6">
            <v>2.5750000000000002</v>
          </cell>
          <cell r="X6">
            <v>0</v>
          </cell>
          <cell r="Y6">
            <v>2.5680000000000001</v>
          </cell>
        </row>
        <row r="7">
          <cell r="T7">
            <v>4</v>
          </cell>
          <cell r="U7">
            <v>0.72899999999999998</v>
          </cell>
          <cell r="V7">
            <v>0</v>
          </cell>
          <cell r="W7">
            <v>2.282</v>
          </cell>
          <cell r="X7">
            <v>0</v>
          </cell>
          <cell r="Y7">
            <v>2.266</v>
          </cell>
        </row>
        <row r="8">
          <cell r="T8">
            <v>5</v>
          </cell>
          <cell r="U8">
            <v>0.57699999999999996</v>
          </cell>
          <cell r="V8">
            <v>0</v>
          </cell>
          <cell r="W8">
            <v>2.1150000000000002</v>
          </cell>
          <cell r="X8">
            <v>0</v>
          </cell>
          <cell r="Y8">
            <v>2.089</v>
          </cell>
        </row>
        <row r="9">
          <cell r="T9">
            <v>6</v>
          </cell>
          <cell r="U9">
            <v>0.48299999999999998</v>
          </cell>
          <cell r="V9">
            <v>0</v>
          </cell>
          <cell r="W9">
            <v>2.004</v>
          </cell>
          <cell r="X9">
            <v>0.03</v>
          </cell>
          <cell r="Y9">
            <v>1.97</v>
          </cell>
        </row>
        <row r="10">
          <cell r="T10">
            <v>7</v>
          </cell>
          <cell r="U10">
            <v>0.41899999999999998</v>
          </cell>
          <cell r="V10">
            <v>7.5999999999999998E-2</v>
          </cell>
          <cell r="W10">
            <v>1.9239999999999999</v>
          </cell>
          <cell r="X10">
            <v>0.11799999999999999</v>
          </cell>
          <cell r="Y10">
            <v>1.8819999999999999</v>
          </cell>
        </row>
        <row r="11">
          <cell r="T11">
            <v>8</v>
          </cell>
          <cell r="U11">
            <v>0.373</v>
          </cell>
          <cell r="V11">
            <v>0.13600000000000001</v>
          </cell>
          <cell r="W11">
            <v>1.8640000000000001</v>
          </cell>
          <cell r="X11">
            <v>0.185</v>
          </cell>
          <cell r="Y11">
            <v>1.8149999999999999</v>
          </cell>
        </row>
        <row r="12">
          <cell r="T12">
            <v>9</v>
          </cell>
          <cell r="U12">
            <v>0.33700000000000002</v>
          </cell>
          <cell r="V12">
            <v>0.184</v>
          </cell>
          <cell r="W12">
            <v>1.8160000000000001</v>
          </cell>
          <cell r="X12">
            <v>0.23899999999999999</v>
          </cell>
          <cell r="Y12">
            <v>1.7609999999999999</v>
          </cell>
        </row>
        <row r="13">
          <cell r="T13">
            <v>10</v>
          </cell>
          <cell r="U13">
            <v>0.308</v>
          </cell>
          <cell r="V13">
            <v>0.223</v>
          </cell>
          <cell r="W13">
            <v>1.7769999999999999</v>
          </cell>
          <cell r="X13">
            <v>0.28399999999999997</v>
          </cell>
          <cell r="Y13">
            <v>1.716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al function"/>
      <sheetName val="regression"/>
      <sheetName val="worksheet"/>
      <sheetName val="Info"/>
      <sheetName val="Beta"/>
      <sheetName val="Bino"/>
      <sheetName val="ChiSq"/>
      <sheetName val="Exp"/>
      <sheetName val="F"/>
      <sheetName val="Gamma"/>
      <sheetName val="Hypgeom"/>
      <sheetName val="Lognormal"/>
      <sheetName val="Normal"/>
      <sheetName val="Poisson"/>
      <sheetName val="t"/>
      <sheetName val="Weibull"/>
      <sheetName val="User Defined"/>
      <sheetName val="Macros"/>
      <sheetName val="B"/>
      <sheetName val="C"/>
      <sheetName val="FG"/>
      <sheetName val="E"/>
      <sheetName val="X-bar R s charts"/>
    </sheetNames>
    <sheetDataSet>
      <sheetData sheetId="0">
        <row r="1">
          <cell r="A1" t="str">
            <v>DATA1</v>
          </cell>
          <cell r="B1" t="str">
            <v>DATA2</v>
          </cell>
        </row>
        <row r="2">
          <cell r="A2">
            <v>23</v>
          </cell>
          <cell r="B2">
            <v>67</v>
          </cell>
        </row>
        <row r="3">
          <cell r="A3">
            <v>23</v>
          </cell>
          <cell r="B3">
            <v>87</v>
          </cell>
        </row>
        <row r="4">
          <cell r="A4">
            <v>1</v>
          </cell>
          <cell r="B4">
            <v>98</v>
          </cell>
        </row>
        <row r="5">
          <cell r="A5">
            <v>14</v>
          </cell>
          <cell r="B5">
            <v>4</v>
          </cell>
        </row>
        <row r="6">
          <cell r="A6">
            <v>15</v>
          </cell>
          <cell r="B6">
            <v>23</v>
          </cell>
        </row>
        <row r="7">
          <cell r="A7">
            <v>21</v>
          </cell>
          <cell r="B7">
            <v>12</v>
          </cell>
        </row>
        <row r="8">
          <cell r="A8">
            <v>32</v>
          </cell>
          <cell r="B8">
            <v>11</v>
          </cell>
        </row>
        <row r="9">
          <cell r="A9">
            <v>12</v>
          </cell>
          <cell r="B9">
            <v>11</v>
          </cell>
        </row>
        <row r="10">
          <cell r="A10">
            <v>32</v>
          </cell>
          <cell r="B10">
            <v>21</v>
          </cell>
        </row>
        <row r="11">
          <cell r="A11">
            <v>11</v>
          </cell>
          <cell r="B11">
            <v>32</v>
          </cell>
        </row>
        <row r="12">
          <cell r="A12">
            <v>2</v>
          </cell>
          <cell r="B12">
            <v>12</v>
          </cell>
        </row>
        <row r="13">
          <cell r="A13">
            <v>3</v>
          </cell>
          <cell r="B13">
            <v>12</v>
          </cell>
        </row>
        <row r="14">
          <cell r="A14">
            <v>3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49"/>
  <sheetViews>
    <sheetView showGridLines="0" workbookViewId="0">
      <selection activeCell="C8" sqref="C8"/>
    </sheetView>
  </sheetViews>
  <sheetFormatPr defaultRowHeight="13.2" x14ac:dyDescent="0.25"/>
  <cols>
    <col min="2" max="2" width="25.88671875" customWidth="1"/>
    <col min="3" max="3" width="10.5546875" customWidth="1"/>
  </cols>
  <sheetData>
    <row r="2" spans="1:6" ht="18" x14ac:dyDescent="0.35">
      <c r="B2" s="90" t="s">
        <v>83</v>
      </c>
      <c r="C2" s="86"/>
      <c r="D2" s="86"/>
      <c r="E2" s="86"/>
      <c r="F2" s="86"/>
    </row>
    <row r="3" spans="1:6" ht="14.4" x14ac:dyDescent="0.3">
      <c r="B3" s="87"/>
      <c r="C3" s="87"/>
      <c r="D3" s="87"/>
      <c r="E3" s="87"/>
      <c r="F3" s="87"/>
    </row>
    <row r="4" spans="1:6" ht="14.4" x14ac:dyDescent="0.3">
      <c r="A4" s="14" t="s">
        <v>84</v>
      </c>
      <c r="B4" s="91" t="s">
        <v>116</v>
      </c>
      <c r="C4" s="87"/>
      <c r="D4" s="87"/>
      <c r="E4" s="87"/>
      <c r="F4" s="87"/>
    </row>
    <row r="5" spans="1:6" ht="14.4" x14ac:dyDescent="0.3">
      <c r="A5" s="14"/>
      <c r="B5" s="88"/>
      <c r="C5" s="87"/>
      <c r="D5" s="87"/>
      <c r="E5" s="87"/>
      <c r="F5" s="87"/>
    </row>
    <row r="6" spans="1:6" ht="14.4" x14ac:dyDescent="0.3">
      <c r="A6" s="14"/>
      <c r="B6" s="93" t="s">
        <v>104</v>
      </c>
      <c r="C6" s="100" t="s">
        <v>80</v>
      </c>
      <c r="D6" s="87"/>
      <c r="E6" s="87"/>
      <c r="F6" s="87"/>
    </row>
    <row r="7" spans="1:6" ht="14.4" x14ac:dyDescent="0.3">
      <c r="A7" s="14"/>
      <c r="B7" s="96" t="s">
        <v>118</v>
      </c>
      <c r="C7" s="97">
        <v>20</v>
      </c>
      <c r="D7" s="87"/>
      <c r="E7" s="87"/>
      <c r="F7" s="87"/>
    </row>
    <row r="8" spans="1:6" ht="14.4" x14ac:dyDescent="0.3">
      <c r="A8" s="14"/>
      <c r="B8" s="96" t="s">
        <v>119</v>
      </c>
      <c r="C8" s="97">
        <v>15</v>
      </c>
      <c r="D8" s="87"/>
      <c r="E8" s="87"/>
      <c r="F8" s="87"/>
    </row>
    <row r="9" spans="1:6" ht="14.4" x14ac:dyDescent="0.3">
      <c r="A9" s="14"/>
      <c r="B9" s="96" t="s">
        <v>120</v>
      </c>
      <c r="C9" s="97">
        <v>10</v>
      </c>
      <c r="D9" s="87"/>
      <c r="E9" s="87"/>
      <c r="F9" s="87"/>
    </row>
    <row r="10" spans="1:6" ht="14.4" x14ac:dyDescent="0.3">
      <c r="A10" s="14"/>
      <c r="B10" s="96" t="s">
        <v>121</v>
      </c>
      <c r="C10" s="97">
        <v>5</v>
      </c>
      <c r="D10" s="87"/>
      <c r="E10" s="87"/>
      <c r="F10" s="87"/>
    </row>
    <row r="11" spans="1:6" ht="14.4" x14ac:dyDescent="0.3">
      <c r="A11" s="14"/>
      <c r="B11" s="98" t="s">
        <v>122</v>
      </c>
      <c r="C11" s="99">
        <v>0</v>
      </c>
      <c r="D11" s="87"/>
      <c r="E11" s="87"/>
      <c r="F11" s="87"/>
    </row>
    <row r="12" spans="1:6" ht="14.4" x14ac:dyDescent="0.3">
      <c r="A12" s="14"/>
      <c r="B12" s="87"/>
      <c r="C12" s="87"/>
      <c r="D12" s="87"/>
      <c r="E12" s="87"/>
      <c r="F12" s="87"/>
    </row>
    <row r="13" spans="1:6" ht="14.4" x14ac:dyDescent="0.3">
      <c r="A13" s="14" t="s">
        <v>85</v>
      </c>
      <c r="B13" s="92" t="s">
        <v>107</v>
      </c>
      <c r="C13" s="87"/>
      <c r="D13" s="87"/>
      <c r="E13" s="87"/>
      <c r="F13" s="87"/>
    </row>
    <row r="14" spans="1:6" ht="14.4" x14ac:dyDescent="0.3">
      <c r="A14" s="14"/>
      <c r="B14" s="87"/>
      <c r="C14" s="87"/>
      <c r="D14" s="87"/>
      <c r="E14" s="87"/>
      <c r="F14" s="87"/>
    </row>
    <row r="15" spans="1:6" ht="14.4" x14ac:dyDescent="0.3">
      <c r="A15" s="14"/>
      <c r="B15" s="87" t="s">
        <v>86</v>
      </c>
      <c r="C15" s="87"/>
      <c r="D15" s="87"/>
      <c r="E15" s="87"/>
      <c r="F15" s="87"/>
    </row>
    <row r="16" spans="1:6" ht="14.4" x14ac:dyDescent="0.3">
      <c r="A16" s="14"/>
      <c r="B16" s="87" t="s">
        <v>108</v>
      </c>
      <c r="C16" s="87"/>
      <c r="D16" s="87"/>
      <c r="E16" s="87"/>
      <c r="F16" s="87"/>
    </row>
    <row r="17" spans="1:6" ht="14.4" x14ac:dyDescent="0.3">
      <c r="A17" s="14"/>
      <c r="B17" s="87"/>
      <c r="C17" s="87"/>
      <c r="D17" s="87"/>
      <c r="E17" s="87"/>
      <c r="F17" s="87"/>
    </row>
    <row r="18" spans="1:6" ht="14.4" x14ac:dyDescent="0.3">
      <c r="A18" s="14"/>
      <c r="B18" s="87"/>
      <c r="C18" s="87"/>
      <c r="D18" s="87"/>
      <c r="E18" s="87"/>
      <c r="F18" s="87"/>
    </row>
    <row r="19" spans="1:6" ht="14.4" x14ac:dyDescent="0.3">
      <c r="A19" s="14" t="s">
        <v>87</v>
      </c>
      <c r="B19" s="91" t="s">
        <v>109</v>
      </c>
      <c r="C19" s="87"/>
      <c r="D19" s="87"/>
      <c r="E19" s="87"/>
      <c r="F19" s="87"/>
    </row>
    <row r="20" spans="1:6" ht="14.4" x14ac:dyDescent="0.3">
      <c r="A20" s="14"/>
      <c r="B20" s="88"/>
      <c r="C20" s="87"/>
      <c r="D20" s="87"/>
      <c r="E20" s="87"/>
      <c r="F20" s="87"/>
    </row>
    <row r="21" spans="1:6" ht="14.4" x14ac:dyDescent="0.3">
      <c r="A21" s="14"/>
      <c r="B21" s="93" t="s">
        <v>103</v>
      </c>
      <c r="C21" s="93" t="s">
        <v>89</v>
      </c>
      <c r="D21" s="87"/>
      <c r="E21" s="87"/>
      <c r="F21" s="87"/>
    </row>
    <row r="22" spans="1:6" ht="14.4" x14ac:dyDescent="0.3">
      <c r="A22" s="14"/>
      <c r="B22" s="93" t="s">
        <v>110</v>
      </c>
      <c r="C22" s="94">
        <v>0.2</v>
      </c>
      <c r="D22" s="87"/>
      <c r="E22" s="87"/>
      <c r="F22" s="87"/>
    </row>
    <row r="23" spans="1:6" ht="14.4" x14ac:dyDescent="0.3">
      <c r="A23" s="14"/>
      <c r="B23" s="93" t="s">
        <v>111</v>
      </c>
      <c r="C23" s="94">
        <v>0.2</v>
      </c>
      <c r="D23" s="87"/>
      <c r="E23" s="87"/>
      <c r="F23" s="87"/>
    </row>
    <row r="24" spans="1:6" ht="14.4" x14ac:dyDescent="0.3">
      <c r="A24" s="14"/>
      <c r="B24" s="93" t="s">
        <v>112</v>
      </c>
      <c r="C24" s="94">
        <v>0.2</v>
      </c>
      <c r="D24" s="87"/>
      <c r="E24" s="87"/>
      <c r="F24" s="87"/>
    </row>
    <row r="25" spans="1:6" ht="14.4" x14ac:dyDescent="0.3">
      <c r="A25" s="14"/>
      <c r="B25" s="95" t="s">
        <v>113</v>
      </c>
      <c r="C25" s="94">
        <v>0.2</v>
      </c>
      <c r="D25" s="87"/>
      <c r="E25" s="87"/>
      <c r="F25" s="87"/>
    </row>
    <row r="26" spans="1:6" ht="14.4" x14ac:dyDescent="0.3">
      <c r="A26" s="14"/>
      <c r="B26" s="95" t="s">
        <v>114</v>
      </c>
      <c r="C26" s="94">
        <v>0.2</v>
      </c>
      <c r="D26" s="87"/>
      <c r="E26" s="87"/>
      <c r="F26" s="87"/>
    </row>
    <row r="27" spans="1:6" ht="14.4" x14ac:dyDescent="0.3">
      <c r="A27" s="14"/>
      <c r="B27" s="87"/>
      <c r="C27" s="87"/>
      <c r="D27" s="87"/>
      <c r="E27" s="87"/>
      <c r="F27" s="87"/>
    </row>
    <row r="28" spans="1:6" ht="14.4" x14ac:dyDescent="0.3">
      <c r="A28" s="14"/>
      <c r="B28" s="87" t="s">
        <v>90</v>
      </c>
      <c r="C28" s="87" t="s">
        <v>98</v>
      </c>
      <c r="D28" s="87"/>
      <c r="E28" s="87"/>
      <c r="F28" s="87"/>
    </row>
    <row r="29" spans="1:6" ht="14.4" x14ac:dyDescent="0.3">
      <c r="A29" s="14"/>
      <c r="B29" s="87" t="s">
        <v>91</v>
      </c>
      <c r="C29" s="89">
        <v>10</v>
      </c>
      <c r="D29" s="87"/>
      <c r="E29" s="87"/>
      <c r="F29" s="87"/>
    </row>
    <row r="30" spans="1:6" ht="14.4" x14ac:dyDescent="0.3">
      <c r="A30" s="14"/>
      <c r="B30" s="87" t="s">
        <v>92</v>
      </c>
      <c r="C30" s="89">
        <v>8</v>
      </c>
      <c r="D30" s="87"/>
      <c r="E30" s="87"/>
      <c r="F30" s="87"/>
    </row>
    <row r="31" spans="1:6" ht="14.4" x14ac:dyDescent="0.3">
      <c r="A31" s="14"/>
      <c r="B31" s="87" t="s">
        <v>93</v>
      </c>
      <c r="C31" s="89">
        <v>6</v>
      </c>
      <c r="D31" s="87"/>
      <c r="E31" s="87"/>
      <c r="F31" s="87"/>
    </row>
    <row r="32" spans="1:6" ht="14.4" x14ac:dyDescent="0.3">
      <c r="A32" s="14"/>
      <c r="B32" s="87" t="s">
        <v>94</v>
      </c>
      <c r="C32" s="89">
        <v>4</v>
      </c>
      <c r="D32" s="87"/>
      <c r="E32" s="87"/>
      <c r="F32" s="87"/>
    </row>
    <row r="33" spans="1:6" ht="14.4" x14ac:dyDescent="0.3">
      <c r="A33" s="14"/>
      <c r="B33" s="87" t="s">
        <v>95</v>
      </c>
      <c r="C33" s="89">
        <v>0</v>
      </c>
      <c r="D33" s="87"/>
      <c r="E33" s="87"/>
      <c r="F33" s="87"/>
    </row>
    <row r="34" spans="1:6" ht="14.4" x14ac:dyDescent="0.3">
      <c r="A34" s="14"/>
      <c r="B34" s="87"/>
      <c r="C34" s="87"/>
      <c r="D34" s="87"/>
      <c r="E34" s="87"/>
      <c r="F34" s="87"/>
    </row>
    <row r="35" spans="1:6" ht="14.4" x14ac:dyDescent="0.3">
      <c r="A35" s="14" t="s">
        <v>88</v>
      </c>
      <c r="B35" s="91" t="s">
        <v>82</v>
      </c>
      <c r="C35" s="87"/>
      <c r="D35" s="87"/>
      <c r="E35" s="87"/>
      <c r="F35" s="87"/>
    </row>
    <row r="36" spans="1:6" ht="14.4" x14ac:dyDescent="0.3">
      <c r="A36" s="14"/>
      <c r="B36" s="91"/>
      <c r="C36" s="87"/>
      <c r="D36" s="87"/>
      <c r="E36" s="87"/>
      <c r="F36" s="87"/>
    </row>
    <row r="37" spans="1:6" ht="14.4" x14ac:dyDescent="0.3">
      <c r="A37" s="14"/>
      <c r="B37" s="93" t="s">
        <v>104</v>
      </c>
      <c r="C37" s="100" t="s">
        <v>98</v>
      </c>
      <c r="D37" s="87"/>
      <c r="E37" s="87"/>
      <c r="F37" s="87"/>
    </row>
    <row r="38" spans="1:6" ht="14.4" x14ac:dyDescent="0.3">
      <c r="B38" s="96" t="s">
        <v>97</v>
      </c>
      <c r="C38" s="97">
        <v>10</v>
      </c>
      <c r="D38" s="87"/>
      <c r="E38" s="87"/>
      <c r="F38" s="87"/>
    </row>
    <row r="39" spans="1:6" ht="14.4" x14ac:dyDescent="0.3">
      <c r="B39" s="96" t="s">
        <v>99</v>
      </c>
      <c r="C39" s="97">
        <v>8</v>
      </c>
      <c r="D39" s="87"/>
      <c r="E39" s="87"/>
      <c r="F39" s="87"/>
    </row>
    <row r="40" spans="1:6" ht="14.4" x14ac:dyDescent="0.3">
      <c r="B40" s="96" t="s">
        <v>100</v>
      </c>
      <c r="C40" s="97">
        <v>6</v>
      </c>
      <c r="D40" s="87"/>
      <c r="E40" s="87"/>
      <c r="F40" s="87"/>
    </row>
    <row r="41" spans="1:6" ht="14.4" x14ac:dyDescent="0.3">
      <c r="B41" s="96" t="s">
        <v>101</v>
      </c>
      <c r="C41" s="97">
        <v>4</v>
      </c>
      <c r="D41" s="87"/>
      <c r="E41" s="87"/>
      <c r="F41" s="87"/>
    </row>
    <row r="42" spans="1:6" ht="14.4" x14ac:dyDescent="0.3">
      <c r="B42" s="98" t="s">
        <v>102</v>
      </c>
      <c r="C42" s="99">
        <v>0</v>
      </c>
      <c r="D42" s="87"/>
      <c r="E42" s="87"/>
      <c r="F42" s="87"/>
    </row>
    <row r="43" spans="1:6" ht="14.4" x14ac:dyDescent="0.3">
      <c r="B43" s="87"/>
      <c r="C43" s="87"/>
      <c r="D43" s="87"/>
      <c r="E43" s="87"/>
      <c r="F43" s="87"/>
    </row>
    <row r="44" spans="1:6" ht="14.4" x14ac:dyDescent="0.3">
      <c r="A44" s="14" t="s">
        <v>96</v>
      </c>
      <c r="B44" s="87" t="s">
        <v>123</v>
      </c>
      <c r="C44" s="87"/>
      <c r="D44" s="87"/>
      <c r="E44" s="87"/>
      <c r="F44" s="87"/>
    </row>
    <row r="45" spans="1:6" ht="14.4" x14ac:dyDescent="0.3">
      <c r="B45" s="87"/>
      <c r="C45" s="87"/>
      <c r="D45" s="87"/>
      <c r="E45" s="87"/>
      <c r="F45" s="87"/>
    </row>
    <row r="46" spans="1:6" ht="14.4" x14ac:dyDescent="0.3">
      <c r="B46" s="93" t="s">
        <v>104</v>
      </c>
      <c r="C46" s="100" t="s">
        <v>98</v>
      </c>
      <c r="D46" s="87"/>
      <c r="E46" s="87"/>
      <c r="F46" s="87"/>
    </row>
    <row r="47" spans="1:6" ht="14.4" x14ac:dyDescent="0.3">
      <c r="B47" s="96" t="s">
        <v>105</v>
      </c>
      <c r="C47" s="97">
        <v>15</v>
      </c>
      <c r="D47" s="87"/>
      <c r="E47" s="87"/>
      <c r="F47" s="87"/>
    </row>
    <row r="48" spans="1:6" ht="14.4" x14ac:dyDescent="0.3">
      <c r="B48" s="96" t="s">
        <v>124</v>
      </c>
      <c r="C48" s="97">
        <v>3</v>
      </c>
    </row>
    <row r="49" spans="2:3" ht="14.4" x14ac:dyDescent="0.3">
      <c r="B49" s="98" t="s">
        <v>106</v>
      </c>
      <c r="C49" s="99">
        <v>0</v>
      </c>
    </row>
  </sheetData>
  <pageMargins left="0.7" right="0.7" top="0.75" bottom="0.75" header="0.3" footer="0.3"/>
  <pageSetup orientation="portrait" r:id="rId1"/>
  <headerFooter>
    <oddFooter>&amp;C&amp;1#&amp;"Calibri"&amp;6&amp;K737373Sensitivity: Internal (C3)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6A36-1AED-455D-85C1-728FDDB6236A}">
  <dimension ref="B3:F36"/>
  <sheetViews>
    <sheetView topLeftCell="A4" zoomScale="90" zoomScaleNormal="90" workbookViewId="0">
      <selection activeCell="F22" sqref="F22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5" max="5" width="21.44140625" bestFit="1" customWidth="1"/>
    <col min="6" max="6" width="33.109375" style="15" customWidth="1"/>
  </cols>
  <sheetData>
    <row r="3" spans="2:6" x14ac:dyDescent="0.25">
      <c r="B3" s="107"/>
      <c r="C3" s="101"/>
      <c r="D3" s="101"/>
      <c r="E3" s="101"/>
      <c r="F3" s="102"/>
    </row>
    <row r="4" spans="2:6" x14ac:dyDescent="0.25">
      <c r="B4" s="108"/>
      <c r="C4" s="1"/>
      <c r="D4" s="1"/>
      <c r="E4" s="1"/>
      <c r="F4" s="2"/>
    </row>
    <row r="5" spans="2:6" x14ac:dyDescent="0.25">
      <c r="B5" s="108"/>
      <c r="C5" s="1"/>
      <c r="D5" s="1"/>
      <c r="E5" s="1"/>
      <c r="F5" s="2"/>
    </row>
    <row r="6" spans="2:6" x14ac:dyDescent="0.25">
      <c r="B6" s="108"/>
      <c r="C6" s="1"/>
      <c r="D6" s="1"/>
      <c r="E6" s="1"/>
      <c r="F6" s="2"/>
    </row>
    <row r="7" spans="2:6" ht="13.8" x14ac:dyDescent="0.25">
      <c r="B7" s="108"/>
      <c r="C7" s="1"/>
      <c r="D7" s="1"/>
      <c r="E7" s="127" t="s">
        <v>127</v>
      </c>
      <c r="F7" s="42"/>
    </row>
    <row r="8" spans="2:6" x14ac:dyDescent="0.25">
      <c r="B8" s="108"/>
      <c r="C8" s="1"/>
      <c r="D8" s="1"/>
      <c r="E8" s="1"/>
      <c r="F8" s="43"/>
    </row>
    <row r="9" spans="2:6" x14ac:dyDescent="0.25">
      <c r="B9" s="108"/>
      <c r="C9" s="1"/>
      <c r="D9" s="1"/>
      <c r="E9" s="128" t="s">
        <v>128</v>
      </c>
      <c r="F9" s="43"/>
    </row>
    <row r="10" spans="2:6" x14ac:dyDescent="0.25">
      <c r="B10" s="108"/>
      <c r="C10" s="1"/>
      <c r="D10" s="1"/>
      <c r="E10" s="128" t="s">
        <v>129</v>
      </c>
      <c r="F10" s="30"/>
    </row>
    <row r="11" spans="2:6" x14ac:dyDescent="0.25">
      <c r="B11" s="108"/>
      <c r="C11" s="1"/>
      <c r="D11" s="1"/>
      <c r="E11" s="128" t="s">
        <v>130</v>
      </c>
      <c r="F11" s="2"/>
    </row>
    <row r="12" spans="2:6" ht="13.8" thickBot="1" x14ac:dyDescent="0.3">
      <c r="B12" s="108"/>
      <c r="C12" s="1"/>
      <c r="D12" s="1"/>
      <c r="E12" s="129" t="s">
        <v>131</v>
      </c>
      <c r="F12" s="2"/>
    </row>
    <row r="13" spans="2:6" x14ac:dyDescent="0.25">
      <c r="B13" s="108"/>
      <c r="C13" s="1"/>
      <c r="D13" s="1"/>
      <c r="E13" s="1"/>
      <c r="F13" s="2"/>
    </row>
    <row r="14" spans="2:6" ht="20.25" customHeight="1" x14ac:dyDescent="0.25">
      <c r="B14" s="111"/>
      <c r="C14" s="112" t="s">
        <v>55</v>
      </c>
      <c r="D14" s="113"/>
      <c r="E14" s="114" t="s">
        <v>52</v>
      </c>
      <c r="F14" s="132">
        <v>44805</v>
      </c>
    </row>
    <row r="15" spans="2:6" x14ac:dyDescent="0.25">
      <c r="B15" s="108"/>
      <c r="C15" s="1"/>
      <c r="D15" s="1"/>
      <c r="E15" s="1"/>
      <c r="F15" s="2"/>
    </row>
    <row r="16" spans="2:6" x14ac:dyDescent="0.25">
      <c r="B16" s="108"/>
      <c r="C16" s="103" t="s">
        <v>56</v>
      </c>
      <c r="D16" s="3"/>
      <c r="E16" s="1"/>
      <c r="F16" s="121" t="s">
        <v>115</v>
      </c>
    </row>
    <row r="17" spans="2:6" x14ac:dyDescent="0.25">
      <c r="B17" s="108"/>
      <c r="C17" s="103" t="s">
        <v>57</v>
      </c>
      <c r="D17" s="3"/>
      <c r="E17" s="1"/>
      <c r="F17" s="121" t="s">
        <v>65</v>
      </c>
    </row>
    <row r="18" spans="2:6" x14ac:dyDescent="0.25">
      <c r="B18" s="108"/>
      <c r="C18" s="1"/>
      <c r="D18" s="1"/>
      <c r="E18" s="1"/>
      <c r="F18" s="2"/>
    </row>
    <row r="19" spans="2:6" x14ac:dyDescent="0.25">
      <c r="B19" s="108"/>
      <c r="C19" s="3" t="s">
        <v>2</v>
      </c>
      <c r="D19" s="1"/>
      <c r="E19" s="1"/>
      <c r="F19" s="2"/>
    </row>
    <row r="20" spans="2:6" x14ac:dyDescent="0.25">
      <c r="B20" s="108"/>
      <c r="C20" s="3"/>
      <c r="D20" s="84" t="s">
        <v>80</v>
      </c>
      <c r="E20" s="85" t="s">
        <v>79</v>
      </c>
      <c r="F20" s="119" t="s">
        <v>81</v>
      </c>
    </row>
    <row r="21" spans="2:6" x14ac:dyDescent="0.25">
      <c r="B21" s="108"/>
      <c r="C21" s="1"/>
      <c r="D21" s="1"/>
      <c r="E21" s="1"/>
      <c r="F21" s="2"/>
    </row>
    <row r="22" spans="2:6" x14ac:dyDescent="0.25">
      <c r="B22" s="109">
        <v>1</v>
      </c>
      <c r="C22" s="104" t="s">
        <v>116</v>
      </c>
      <c r="D22" s="9">
        <v>20</v>
      </c>
      <c r="E22" s="9">
        <v>20</v>
      </c>
      <c r="F22" s="124" t="s">
        <v>141</v>
      </c>
    </row>
    <row r="23" spans="2:6" ht="26.4" x14ac:dyDescent="0.25">
      <c r="B23" s="109">
        <v>2</v>
      </c>
      <c r="C23" s="105" t="s">
        <v>107</v>
      </c>
      <c r="D23" s="9">
        <v>5</v>
      </c>
      <c r="E23" s="9">
        <v>5</v>
      </c>
      <c r="F23" s="83"/>
    </row>
    <row r="24" spans="2:6" x14ac:dyDescent="0.25">
      <c r="B24" s="109">
        <v>3</v>
      </c>
      <c r="C24" s="106" t="s">
        <v>109</v>
      </c>
      <c r="D24" s="9">
        <v>10</v>
      </c>
      <c r="E24" s="9">
        <v>10</v>
      </c>
      <c r="F24" s="83"/>
    </row>
    <row r="25" spans="2:6" ht="12.75" customHeight="1" x14ac:dyDescent="0.25">
      <c r="B25" s="109">
        <v>4</v>
      </c>
      <c r="C25" s="104" t="s">
        <v>117</v>
      </c>
      <c r="D25" s="9">
        <v>10</v>
      </c>
      <c r="E25" s="12">
        <v>10</v>
      </c>
      <c r="F25" s="135"/>
    </row>
    <row r="26" spans="2:6" x14ac:dyDescent="0.25">
      <c r="B26" s="109">
        <v>5</v>
      </c>
      <c r="C26" s="106" t="s">
        <v>125</v>
      </c>
      <c r="D26" s="9">
        <v>5</v>
      </c>
      <c r="E26" s="9">
        <v>5</v>
      </c>
      <c r="F26" s="83"/>
    </row>
    <row r="27" spans="2:6" x14ac:dyDescent="0.25">
      <c r="B27" s="108"/>
      <c r="C27" s="1"/>
      <c r="D27" s="9">
        <f>SUM(D22:D26)</f>
        <v>50</v>
      </c>
      <c r="E27" s="9">
        <f>SUM(E22:E26)</f>
        <v>50</v>
      </c>
      <c r="F27" s="136">
        <f>D27/E27</f>
        <v>1</v>
      </c>
    </row>
    <row r="28" spans="2:6" x14ac:dyDescent="0.25">
      <c r="B28" s="108"/>
      <c r="C28" s="1"/>
      <c r="D28" s="1"/>
      <c r="E28" s="1"/>
      <c r="F28" s="2"/>
    </row>
    <row r="29" spans="2:6" x14ac:dyDescent="0.25">
      <c r="B29" s="108"/>
      <c r="C29" s="1"/>
      <c r="D29" s="1"/>
      <c r="E29" s="1"/>
      <c r="F29" s="2"/>
    </row>
    <row r="30" spans="2:6" x14ac:dyDescent="0.25">
      <c r="B30" s="108"/>
      <c r="C30" s="125" t="s">
        <v>134</v>
      </c>
      <c r="D30" s="1"/>
      <c r="E30" s="1"/>
      <c r="F30" s="126" t="s">
        <v>137</v>
      </c>
    </row>
    <row r="31" spans="2:6" x14ac:dyDescent="0.25">
      <c r="B31" s="110"/>
      <c r="C31" s="123" t="s">
        <v>126</v>
      </c>
      <c r="D31" s="118"/>
      <c r="E31" s="118"/>
      <c r="F31" s="120" t="s">
        <v>65</v>
      </c>
    </row>
    <row r="32" spans="2:6" x14ac:dyDescent="0.25">
      <c r="B32" s="63"/>
      <c r="C32" s="194" t="s">
        <v>61</v>
      </c>
      <c r="D32" s="194"/>
      <c r="E32" s="194"/>
      <c r="F32" s="194"/>
    </row>
    <row r="33" spans="2:6" x14ac:dyDescent="0.25">
      <c r="B33" s="63"/>
      <c r="C33" s="194"/>
      <c r="D33" s="194"/>
      <c r="E33" s="194"/>
      <c r="F33" s="194"/>
    </row>
    <row r="34" spans="2:6" x14ac:dyDescent="0.25">
      <c r="B34" s="63"/>
      <c r="C34" s="194"/>
      <c r="D34" s="194"/>
      <c r="E34" s="194"/>
      <c r="F34" s="194"/>
    </row>
    <row r="35" spans="2:6" x14ac:dyDescent="0.25">
      <c r="B35" s="63"/>
      <c r="C35" s="194"/>
      <c r="D35" s="194"/>
      <c r="E35" s="194"/>
      <c r="F35" s="194"/>
    </row>
    <row r="36" spans="2:6" x14ac:dyDescent="0.25">
      <c r="B36" s="63"/>
      <c r="C36" s="194"/>
      <c r="D36" s="194"/>
      <c r="E36" s="194"/>
      <c r="F36" s="194"/>
    </row>
  </sheetData>
  <mergeCells count="1">
    <mergeCell ref="C32:F36"/>
  </mergeCells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9608-4A86-48F1-8FCE-2A857F483EC8}">
  <sheetPr>
    <pageSetUpPr fitToPage="1"/>
  </sheetPr>
  <dimension ref="B2:F36"/>
  <sheetViews>
    <sheetView showGridLines="0" topLeftCell="A4" workbookViewId="0">
      <selection activeCell="F14" sqref="F14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44805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20</v>
      </c>
      <c r="F19" s="184" t="s">
        <v>141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50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100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753F-53A9-4274-8C1C-6A9F95FD22E3}">
  <sheetPr>
    <pageSetUpPr fitToPage="1"/>
  </sheetPr>
  <dimension ref="B2:F36"/>
  <sheetViews>
    <sheetView showGridLines="0" workbookViewId="0">
      <selection activeCell="F13" sqref="F13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44835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15</v>
      </c>
      <c r="F19" s="184" t="s">
        <v>154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45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90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6CC5-9A53-40DD-8018-7ACA2D56238B}">
  <sheetPr>
    <pageSetUpPr fitToPage="1"/>
  </sheetPr>
  <dimension ref="B2:F36"/>
  <sheetViews>
    <sheetView showGridLines="0" workbookViewId="0">
      <selection activeCell="F13" sqref="F13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44866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20</v>
      </c>
      <c r="F19" s="184" t="s">
        <v>155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50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100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F4F5-8E8C-4CEF-B835-6236B25AB7C0}">
  <sheetPr>
    <pageSetUpPr fitToPage="1"/>
  </sheetPr>
  <dimension ref="B2:F36"/>
  <sheetViews>
    <sheetView showGridLines="0" workbookViewId="0">
      <selection activeCell="F13" sqref="F13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44896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20</v>
      </c>
      <c r="F19" s="184" t="s">
        <v>156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50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100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C22A-CF4D-4F89-9119-8DBF7774C878}">
  <sheetPr>
    <pageSetUpPr fitToPage="1"/>
  </sheetPr>
  <dimension ref="B2:F36"/>
  <sheetViews>
    <sheetView showGridLines="0" workbookViewId="0">
      <selection activeCell="F13" sqref="F13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44927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15</v>
      </c>
      <c r="F19" s="184" t="s">
        <v>157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45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90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80D5-C674-4FCC-BF4D-2FA5DDC8A9AE}">
  <sheetPr>
    <pageSetUpPr fitToPage="1"/>
  </sheetPr>
  <dimension ref="B2:F36"/>
  <sheetViews>
    <sheetView showGridLines="0" workbookViewId="0">
      <selection activeCell="F13" sqref="F13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44958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20</v>
      </c>
      <c r="F19" s="184" t="s">
        <v>158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50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100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6DD2-733B-437E-ABC7-3E1CD8A171B4}">
  <sheetPr>
    <pageSetUpPr fitToPage="1"/>
  </sheetPr>
  <dimension ref="B2:F36"/>
  <sheetViews>
    <sheetView showGridLines="0" tabSelected="1" workbookViewId="0">
      <selection activeCell="F13" sqref="F13"/>
    </sheetView>
  </sheetViews>
  <sheetFormatPr defaultRowHeight="13.2" x14ac:dyDescent="0.25"/>
  <cols>
    <col min="1" max="1" width="8.88671875" style="128"/>
    <col min="2" max="2" width="2.21875" style="137" bestFit="1" customWidth="1"/>
    <col min="3" max="3" width="64.77734375" style="128" bestFit="1" customWidth="1"/>
    <col min="4" max="4" width="10.21875" style="128" bestFit="1" customWidth="1"/>
    <col min="5" max="5" width="11.21875" style="128" customWidth="1"/>
    <col min="6" max="6" width="37.77734375" style="138" bestFit="1" customWidth="1"/>
    <col min="7" max="16384" width="8.88671875" style="128"/>
  </cols>
  <sheetData>
    <row r="2" spans="2:6" ht="13.8" thickBot="1" x14ac:dyDescent="0.3"/>
    <row r="3" spans="2:6" x14ac:dyDescent="0.25">
      <c r="B3" s="139"/>
      <c r="C3" s="140"/>
      <c r="D3" s="140"/>
      <c r="E3" s="140"/>
      <c r="F3" s="141"/>
    </row>
    <row r="4" spans="2:6" x14ac:dyDescent="0.25">
      <c r="B4" s="142"/>
      <c r="C4" s="143"/>
      <c r="D4" s="143"/>
      <c r="E4" s="143"/>
      <c r="F4" s="144"/>
    </row>
    <row r="5" spans="2:6" x14ac:dyDescent="0.25">
      <c r="B5" s="142"/>
      <c r="C5" s="143"/>
      <c r="D5" s="143"/>
      <c r="E5" s="143"/>
      <c r="F5" s="144"/>
    </row>
    <row r="6" spans="2:6" x14ac:dyDescent="0.25">
      <c r="B6" s="142"/>
      <c r="C6" s="143"/>
      <c r="D6" s="143"/>
      <c r="E6" s="143"/>
      <c r="F6" s="145"/>
    </row>
    <row r="7" spans="2:6" x14ac:dyDescent="0.25">
      <c r="B7" s="142"/>
      <c r="C7" s="143"/>
      <c r="D7" s="143"/>
      <c r="E7" s="143"/>
      <c r="F7" s="145"/>
    </row>
    <row r="8" spans="2:6" x14ac:dyDescent="0.25">
      <c r="B8" s="142"/>
      <c r="C8" s="143"/>
      <c r="D8" s="143"/>
      <c r="E8" s="143"/>
      <c r="F8" s="145"/>
    </row>
    <row r="9" spans="2:6" x14ac:dyDescent="0.25">
      <c r="B9" s="142"/>
      <c r="C9" s="143"/>
      <c r="D9" s="143"/>
      <c r="E9" s="143"/>
      <c r="F9" s="144"/>
    </row>
    <row r="10" spans="2:6" x14ac:dyDescent="0.25">
      <c r="B10" s="142"/>
      <c r="C10" s="143"/>
      <c r="D10" s="143"/>
      <c r="E10" s="143"/>
      <c r="F10" s="144"/>
    </row>
    <row r="11" spans="2:6" x14ac:dyDescent="0.25">
      <c r="B11" s="142"/>
      <c r="C11" s="143"/>
      <c r="D11" s="143"/>
      <c r="E11" s="143"/>
      <c r="F11" s="144"/>
    </row>
    <row r="12" spans="2:6" x14ac:dyDescent="0.25">
      <c r="B12" s="142"/>
      <c r="C12" s="143"/>
      <c r="D12" s="143"/>
      <c r="E12" s="143"/>
      <c r="F12" s="144"/>
    </row>
    <row r="13" spans="2:6" ht="20.25" customHeight="1" x14ac:dyDescent="0.25">
      <c r="B13" s="146"/>
      <c r="C13" s="199" t="s">
        <v>55</v>
      </c>
      <c r="D13" s="200"/>
      <c r="E13" s="147" t="s">
        <v>142</v>
      </c>
      <c r="F13" s="148">
        <v>44986</v>
      </c>
    </row>
    <row r="14" spans="2:6" x14ac:dyDescent="0.25">
      <c r="B14" s="142"/>
      <c r="C14" s="143"/>
      <c r="D14" s="143"/>
      <c r="E14" s="143"/>
      <c r="F14" s="144"/>
    </row>
    <row r="15" spans="2:6" x14ac:dyDescent="0.25">
      <c r="B15" s="142">
        <v>1</v>
      </c>
      <c r="C15" s="149" t="s">
        <v>143</v>
      </c>
      <c r="D15" s="201" t="s">
        <v>126</v>
      </c>
      <c r="E15" s="201"/>
      <c r="F15" s="202"/>
    </row>
    <row r="16" spans="2:6" x14ac:dyDescent="0.25">
      <c r="B16" s="142">
        <v>2</v>
      </c>
      <c r="C16" s="149" t="s">
        <v>144</v>
      </c>
      <c r="D16" s="201" t="s">
        <v>145</v>
      </c>
      <c r="E16" s="201"/>
      <c r="F16" s="202"/>
    </row>
    <row r="17" spans="2:6" ht="13.8" thickBot="1" x14ac:dyDescent="0.3">
      <c r="B17" s="142"/>
      <c r="C17" s="143"/>
      <c r="D17" s="143"/>
      <c r="E17" s="143"/>
      <c r="F17" s="144"/>
    </row>
    <row r="18" spans="2:6" ht="13.8" thickBot="1" x14ac:dyDescent="0.3">
      <c r="B18" s="150"/>
      <c r="C18" s="151" t="s">
        <v>2</v>
      </c>
      <c r="D18" s="152" t="s">
        <v>80</v>
      </c>
      <c r="E18" s="153" t="s">
        <v>79</v>
      </c>
      <c r="F18" s="154" t="s">
        <v>81</v>
      </c>
    </row>
    <row r="19" spans="2:6" x14ac:dyDescent="0.25">
      <c r="B19" s="155">
        <v>1</v>
      </c>
      <c r="C19" s="156" t="s">
        <v>116</v>
      </c>
      <c r="D19" s="157">
        <v>20</v>
      </c>
      <c r="E19" s="157">
        <v>15</v>
      </c>
      <c r="F19" s="184" t="s">
        <v>159</v>
      </c>
    </row>
    <row r="20" spans="2:6" ht="26.4" x14ac:dyDescent="0.25">
      <c r="B20" s="155">
        <v>2</v>
      </c>
      <c r="C20" s="158" t="s">
        <v>107</v>
      </c>
      <c r="D20" s="159">
        <v>5</v>
      </c>
      <c r="E20" s="159">
        <v>5</v>
      </c>
      <c r="F20" s="160"/>
    </row>
    <row r="21" spans="2:6" x14ac:dyDescent="0.25">
      <c r="B21" s="155">
        <v>3</v>
      </c>
      <c r="C21" s="161" t="s">
        <v>109</v>
      </c>
      <c r="D21" s="159">
        <v>10</v>
      </c>
      <c r="E21" s="159">
        <v>10</v>
      </c>
      <c r="F21" s="160"/>
    </row>
    <row r="22" spans="2:6" ht="12.75" customHeight="1" x14ac:dyDescent="0.25">
      <c r="B22" s="155">
        <v>4</v>
      </c>
      <c r="C22" s="162" t="s">
        <v>117</v>
      </c>
      <c r="D22" s="159">
        <v>10</v>
      </c>
      <c r="E22" s="163">
        <v>10</v>
      </c>
      <c r="F22" s="164"/>
    </row>
    <row r="23" spans="2:6" x14ac:dyDescent="0.25">
      <c r="B23" s="155">
        <v>5</v>
      </c>
      <c r="C23" s="165" t="s">
        <v>125</v>
      </c>
      <c r="D23" s="159">
        <v>5</v>
      </c>
      <c r="E23" s="159">
        <v>5</v>
      </c>
      <c r="F23" s="160"/>
    </row>
    <row r="24" spans="2:6" x14ac:dyDescent="0.25">
      <c r="B24" s="155"/>
      <c r="C24" s="166" t="s">
        <v>146</v>
      </c>
      <c r="D24" s="167">
        <f>SUM(D19:D23)</f>
        <v>50</v>
      </c>
      <c r="E24" s="167">
        <f>SUM(E19:E23)</f>
        <v>45</v>
      </c>
      <c r="F24" s="168"/>
    </row>
    <row r="25" spans="2:6" ht="13.8" thickBot="1" x14ac:dyDescent="0.3">
      <c r="B25" s="150"/>
      <c r="C25" s="169" t="s">
        <v>147</v>
      </c>
      <c r="D25" s="170" t="s">
        <v>148</v>
      </c>
      <c r="E25" s="171">
        <f>E24/D24*100</f>
        <v>90</v>
      </c>
      <c r="F25" s="172"/>
    </row>
    <row r="26" spans="2:6" x14ac:dyDescent="0.25">
      <c r="B26" s="142"/>
      <c r="C26" s="143"/>
      <c r="D26" s="143"/>
      <c r="E26" s="143"/>
      <c r="F26" s="144"/>
    </row>
    <row r="27" spans="2:6" x14ac:dyDescent="0.25">
      <c r="B27" s="142"/>
      <c r="C27" s="173" t="s">
        <v>153</v>
      </c>
      <c r="D27" s="143"/>
      <c r="E27" s="143"/>
      <c r="F27" s="174" t="s">
        <v>149</v>
      </c>
    </row>
    <row r="28" spans="2:6" x14ac:dyDescent="0.25">
      <c r="B28" s="142"/>
      <c r="C28" s="173" t="s">
        <v>152</v>
      </c>
      <c r="D28" s="143"/>
      <c r="E28" s="143"/>
      <c r="F28" s="174" t="s">
        <v>150</v>
      </c>
    </row>
    <row r="29" spans="2:6" x14ac:dyDescent="0.25">
      <c r="B29" s="175"/>
      <c r="C29" s="176" t="s">
        <v>151</v>
      </c>
      <c r="D29" s="177"/>
      <c r="E29" s="177"/>
      <c r="F29" s="178" t="s">
        <v>151</v>
      </c>
    </row>
    <row r="30" spans="2:6" x14ac:dyDescent="0.25">
      <c r="B30" s="150"/>
      <c r="C30" s="179"/>
      <c r="D30" s="143"/>
      <c r="E30" s="143"/>
      <c r="F30" s="180"/>
    </row>
    <row r="31" spans="2:6" x14ac:dyDescent="0.25">
      <c r="B31" s="156"/>
      <c r="C31" s="203" t="s">
        <v>61</v>
      </c>
      <c r="D31" s="203"/>
      <c r="E31" s="203"/>
      <c r="F31" s="204"/>
    </row>
    <row r="32" spans="2:6" x14ac:dyDescent="0.25">
      <c r="B32" s="156"/>
      <c r="C32" s="203"/>
      <c r="D32" s="203"/>
      <c r="E32" s="203"/>
      <c r="F32" s="204"/>
    </row>
    <row r="33" spans="2:6" x14ac:dyDescent="0.25">
      <c r="B33" s="156"/>
      <c r="C33" s="203"/>
      <c r="D33" s="203"/>
      <c r="E33" s="203"/>
      <c r="F33" s="204"/>
    </row>
    <row r="34" spans="2:6" x14ac:dyDescent="0.25">
      <c r="B34" s="156"/>
      <c r="C34" s="203"/>
      <c r="D34" s="203"/>
      <c r="E34" s="203"/>
      <c r="F34" s="204"/>
    </row>
    <row r="35" spans="2:6" x14ac:dyDescent="0.25">
      <c r="B35" s="156"/>
      <c r="C35" s="203"/>
      <c r="D35" s="203"/>
      <c r="E35" s="203"/>
      <c r="F35" s="204"/>
    </row>
    <row r="36" spans="2:6" ht="13.8" thickBot="1" x14ac:dyDescent="0.3">
      <c r="B36" s="181"/>
      <c r="C36" s="182"/>
      <c r="D36" s="182"/>
      <c r="E36" s="182"/>
      <c r="F36" s="183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"/>
  <sheetViews>
    <sheetView zoomScale="90" zoomScaleNormal="90" workbookViewId="0">
      <selection activeCell="L7" sqref="L7"/>
    </sheetView>
  </sheetViews>
  <sheetFormatPr defaultRowHeight="13.2" x14ac:dyDescent="0.25"/>
  <cols>
    <col min="2" max="2" width="17.109375" customWidth="1"/>
    <col min="3" max="3" width="12.88671875" customWidth="1"/>
    <col min="4" max="4" width="10.44140625" customWidth="1"/>
    <col min="5" max="5" width="9.6640625" customWidth="1"/>
    <col min="6" max="6" width="10.88671875" customWidth="1"/>
    <col min="7" max="7" width="13.44140625" customWidth="1"/>
    <col min="9" max="9" width="11.88671875" customWidth="1"/>
  </cols>
  <sheetData>
    <row r="1" spans="1:15" ht="13.8" thickBot="1" x14ac:dyDescent="0.3"/>
    <row r="2" spans="1:15" ht="38.25" customHeight="1" thickBot="1" x14ac:dyDescent="0.45">
      <c r="A2" s="73"/>
      <c r="B2" s="190" t="s">
        <v>58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2"/>
      <c r="O2" s="193"/>
    </row>
    <row r="3" spans="1:15" ht="57" customHeight="1" x14ac:dyDescent="0.3">
      <c r="A3" s="186" t="s">
        <v>48</v>
      </c>
      <c r="B3" s="67"/>
      <c r="C3" s="68" t="s">
        <v>66</v>
      </c>
      <c r="D3" s="68" t="s">
        <v>65</v>
      </c>
      <c r="E3" s="68" t="s">
        <v>67</v>
      </c>
      <c r="F3" s="68" t="s">
        <v>69</v>
      </c>
      <c r="G3" s="68" t="s">
        <v>70</v>
      </c>
      <c r="H3" s="68" t="s">
        <v>49</v>
      </c>
      <c r="I3" s="68" t="s">
        <v>72</v>
      </c>
      <c r="J3" s="74" t="s">
        <v>73</v>
      </c>
      <c r="K3" s="74" t="s">
        <v>74</v>
      </c>
      <c r="L3" s="74" t="s">
        <v>77</v>
      </c>
      <c r="M3" s="74" t="s">
        <v>75</v>
      </c>
      <c r="N3" s="80" t="s">
        <v>78</v>
      </c>
      <c r="O3" s="75" t="s">
        <v>76</v>
      </c>
    </row>
    <row r="4" spans="1:15" ht="24.9" customHeight="1" x14ac:dyDescent="0.25">
      <c r="A4" s="187"/>
      <c r="B4" s="69" t="s">
        <v>66</v>
      </c>
      <c r="C4" s="64"/>
      <c r="D4" s="64"/>
      <c r="E4" s="17" t="s">
        <v>51</v>
      </c>
      <c r="F4" s="17" t="s">
        <v>51</v>
      </c>
      <c r="G4" s="17" t="s">
        <v>51</v>
      </c>
      <c r="H4" s="17" t="s">
        <v>51</v>
      </c>
      <c r="I4" s="64"/>
      <c r="J4" s="64"/>
      <c r="K4" s="17" t="s">
        <v>51</v>
      </c>
      <c r="L4" s="17" t="s">
        <v>51</v>
      </c>
      <c r="M4" s="17" t="s">
        <v>51</v>
      </c>
      <c r="N4" s="76" t="s">
        <v>51</v>
      </c>
      <c r="O4" s="76" t="s">
        <v>51</v>
      </c>
    </row>
    <row r="5" spans="1:15" ht="24.9" customHeight="1" x14ac:dyDescent="0.25">
      <c r="A5" s="187"/>
      <c r="B5" s="69" t="s">
        <v>65</v>
      </c>
      <c r="C5" s="17" t="s">
        <v>51</v>
      </c>
      <c r="D5" s="64"/>
      <c r="E5" s="17" t="s">
        <v>51</v>
      </c>
      <c r="F5" s="17" t="s">
        <v>51</v>
      </c>
      <c r="G5" s="17" t="s">
        <v>51</v>
      </c>
      <c r="H5" s="17" t="s">
        <v>51</v>
      </c>
      <c r="I5" s="64"/>
      <c r="J5" s="64"/>
      <c r="K5" s="17" t="s">
        <v>51</v>
      </c>
      <c r="L5" s="17" t="s">
        <v>51</v>
      </c>
      <c r="M5" s="64"/>
      <c r="N5" s="76" t="s">
        <v>51</v>
      </c>
      <c r="O5" s="76" t="s">
        <v>51</v>
      </c>
    </row>
    <row r="6" spans="1:15" ht="24.9" customHeight="1" x14ac:dyDescent="0.25">
      <c r="A6" s="187"/>
      <c r="B6" s="69" t="s">
        <v>68</v>
      </c>
      <c r="C6" s="64"/>
      <c r="D6" s="64"/>
      <c r="E6" s="64"/>
      <c r="F6" s="17" t="s">
        <v>51</v>
      </c>
      <c r="G6" s="17" t="s">
        <v>51</v>
      </c>
      <c r="H6" s="17" t="s">
        <v>51</v>
      </c>
      <c r="I6" s="64"/>
      <c r="J6" s="64"/>
      <c r="K6" s="17" t="s">
        <v>51</v>
      </c>
      <c r="L6" s="17" t="s">
        <v>51</v>
      </c>
      <c r="M6" s="64"/>
      <c r="N6" s="76" t="s">
        <v>51</v>
      </c>
      <c r="O6" s="76" t="s">
        <v>51</v>
      </c>
    </row>
    <row r="7" spans="1:15" ht="42" customHeight="1" x14ac:dyDescent="0.25">
      <c r="A7" s="187"/>
      <c r="B7" s="69" t="s">
        <v>71</v>
      </c>
      <c r="C7" s="64"/>
      <c r="D7" s="64"/>
      <c r="E7" s="64"/>
      <c r="F7" s="64"/>
      <c r="G7" s="64"/>
      <c r="H7" s="17" t="s">
        <v>51</v>
      </c>
      <c r="I7" s="64"/>
      <c r="J7" s="64"/>
      <c r="K7" s="17" t="s">
        <v>51</v>
      </c>
      <c r="L7" s="17" t="s">
        <v>51</v>
      </c>
      <c r="M7" s="64"/>
      <c r="N7" s="76" t="s">
        <v>51</v>
      </c>
      <c r="O7" s="76" t="s">
        <v>51</v>
      </c>
    </row>
    <row r="8" spans="1:15" ht="52.5" customHeight="1" x14ac:dyDescent="0.25">
      <c r="A8" s="187"/>
      <c r="B8" s="69" t="s">
        <v>70</v>
      </c>
      <c r="C8" s="64"/>
      <c r="D8" s="64"/>
      <c r="E8" s="64"/>
      <c r="F8" s="64"/>
      <c r="G8" s="64"/>
      <c r="H8" s="17" t="s">
        <v>51</v>
      </c>
      <c r="I8" s="64"/>
      <c r="J8" s="64"/>
      <c r="K8" s="17" t="s">
        <v>51</v>
      </c>
      <c r="L8" s="17" t="s">
        <v>51</v>
      </c>
      <c r="M8" s="64"/>
      <c r="N8" s="76" t="s">
        <v>51</v>
      </c>
      <c r="O8" s="76" t="s">
        <v>51</v>
      </c>
    </row>
    <row r="9" spans="1:15" ht="24.9" customHeight="1" x14ac:dyDescent="0.25">
      <c r="A9" s="187"/>
      <c r="B9" s="69" t="s">
        <v>49</v>
      </c>
      <c r="C9" s="64"/>
      <c r="D9" s="64"/>
      <c r="E9" s="64"/>
      <c r="F9" s="64"/>
      <c r="G9" s="64"/>
      <c r="H9" s="64"/>
      <c r="I9" s="64"/>
      <c r="J9" s="64"/>
      <c r="K9" s="17" t="s">
        <v>51</v>
      </c>
      <c r="L9" s="17" t="s">
        <v>51</v>
      </c>
      <c r="M9" s="17" t="s">
        <v>51</v>
      </c>
      <c r="N9" s="76" t="s">
        <v>51</v>
      </c>
      <c r="O9" s="76" t="s">
        <v>51</v>
      </c>
    </row>
    <row r="10" spans="1:15" ht="24.9" customHeight="1" x14ac:dyDescent="0.25">
      <c r="A10" s="187"/>
      <c r="B10" s="69" t="s">
        <v>72</v>
      </c>
      <c r="C10" s="64"/>
      <c r="D10" s="17" t="s">
        <v>51</v>
      </c>
      <c r="E10" s="64"/>
      <c r="F10" s="64"/>
      <c r="G10" s="64"/>
      <c r="H10" s="17" t="s">
        <v>51</v>
      </c>
      <c r="I10" s="64"/>
      <c r="J10" s="64"/>
      <c r="K10" s="17" t="s">
        <v>51</v>
      </c>
      <c r="L10" s="17" t="s">
        <v>51</v>
      </c>
      <c r="M10" s="17" t="s">
        <v>51</v>
      </c>
      <c r="N10" s="76" t="s">
        <v>51</v>
      </c>
      <c r="O10" s="76" t="s">
        <v>51</v>
      </c>
    </row>
    <row r="11" spans="1:15" ht="24.9" customHeight="1" x14ac:dyDescent="0.25">
      <c r="A11" s="187"/>
      <c r="B11" s="69" t="s">
        <v>73</v>
      </c>
      <c r="C11" s="64"/>
      <c r="D11" s="17" t="s">
        <v>51</v>
      </c>
      <c r="E11" s="64"/>
      <c r="F11" s="64"/>
      <c r="G11" s="64"/>
      <c r="H11" s="17" t="s">
        <v>51</v>
      </c>
      <c r="I11" s="17" t="s">
        <v>51</v>
      </c>
      <c r="J11" s="64"/>
      <c r="K11" s="17" t="s">
        <v>51</v>
      </c>
      <c r="L11" s="17" t="s">
        <v>51</v>
      </c>
      <c r="M11" s="64"/>
      <c r="N11" s="76" t="s">
        <v>51</v>
      </c>
      <c r="O11" s="76" t="s">
        <v>51</v>
      </c>
    </row>
    <row r="12" spans="1:15" ht="24.9" customHeight="1" x14ac:dyDescent="0.25">
      <c r="A12" s="187"/>
      <c r="B12" s="69" t="s">
        <v>74</v>
      </c>
      <c r="C12" s="64"/>
      <c r="D12" s="64"/>
      <c r="E12" s="64"/>
      <c r="F12" s="64"/>
      <c r="G12" s="64"/>
      <c r="H12" s="17" t="s">
        <v>51</v>
      </c>
      <c r="I12" s="64"/>
      <c r="J12" s="64"/>
      <c r="K12" s="64"/>
      <c r="L12" s="17" t="s">
        <v>51</v>
      </c>
      <c r="M12" s="17" t="s">
        <v>51</v>
      </c>
      <c r="N12" s="76" t="s">
        <v>51</v>
      </c>
      <c r="O12" s="76" t="s">
        <v>51</v>
      </c>
    </row>
    <row r="13" spans="1:15" ht="24.9" customHeight="1" x14ac:dyDescent="0.25">
      <c r="A13" s="187"/>
      <c r="B13" s="69" t="s">
        <v>77</v>
      </c>
      <c r="C13" s="64"/>
      <c r="D13" s="17" t="s">
        <v>51</v>
      </c>
      <c r="E13" s="17" t="s">
        <v>51</v>
      </c>
      <c r="F13" s="17" t="s">
        <v>51</v>
      </c>
      <c r="G13" s="17" t="s">
        <v>51</v>
      </c>
      <c r="H13" s="17" t="s">
        <v>51</v>
      </c>
      <c r="I13" s="64"/>
      <c r="J13" s="64"/>
      <c r="K13" s="64"/>
      <c r="L13" s="64"/>
      <c r="M13" s="17" t="s">
        <v>51</v>
      </c>
      <c r="N13" s="76" t="s">
        <v>51</v>
      </c>
      <c r="O13" s="17" t="s">
        <v>51</v>
      </c>
    </row>
    <row r="14" spans="1:15" ht="24.9" customHeight="1" x14ac:dyDescent="0.25">
      <c r="A14" s="187"/>
      <c r="B14" s="77" t="s">
        <v>75</v>
      </c>
      <c r="C14" s="17" t="s">
        <v>51</v>
      </c>
      <c r="D14" s="64"/>
      <c r="E14" s="64"/>
      <c r="F14" s="64"/>
      <c r="G14" s="64"/>
      <c r="H14" s="17" t="s">
        <v>51</v>
      </c>
      <c r="I14" s="64"/>
      <c r="J14" s="64"/>
      <c r="K14" s="17" t="s">
        <v>51</v>
      </c>
      <c r="L14" s="17" t="s">
        <v>51</v>
      </c>
      <c r="M14" s="64"/>
      <c r="N14" s="76" t="s">
        <v>51</v>
      </c>
      <c r="O14" s="76" t="s">
        <v>51</v>
      </c>
    </row>
    <row r="15" spans="1:15" ht="24.9" customHeight="1" x14ac:dyDescent="0.25">
      <c r="A15" s="188"/>
      <c r="B15" s="81" t="s">
        <v>78</v>
      </c>
      <c r="C15" s="82"/>
      <c r="D15" s="82"/>
      <c r="E15" s="82"/>
      <c r="F15" s="82"/>
      <c r="G15" s="82"/>
      <c r="H15" s="17" t="s">
        <v>51</v>
      </c>
      <c r="I15" s="82"/>
      <c r="J15" s="82"/>
      <c r="K15" s="17" t="s">
        <v>51</v>
      </c>
      <c r="L15" s="17" t="s">
        <v>51</v>
      </c>
      <c r="M15" s="82"/>
      <c r="N15" s="82"/>
      <c r="O15" s="76" t="s">
        <v>51</v>
      </c>
    </row>
    <row r="16" spans="1:15" ht="24.9" customHeight="1" thickBot="1" x14ac:dyDescent="0.3">
      <c r="A16" s="189"/>
      <c r="B16" s="78" t="s">
        <v>76</v>
      </c>
      <c r="C16" s="70"/>
      <c r="D16" s="70"/>
      <c r="E16" s="70"/>
      <c r="F16" s="70"/>
      <c r="G16" s="70"/>
      <c r="H16" s="71" t="s">
        <v>51</v>
      </c>
      <c r="I16" s="70"/>
      <c r="J16" s="70"/>
      <c r="K16" s="71" t="s">
        <v>51</v>
      </c>
      <c r="L16" s="17" t="s">
        <v>51</v>
      </c>
      <c r="M16" s="70"/>
      <c r="N16" s="76" t="s">
        <v>51</v>
      </c>
      <c r="O16" s="72"/>
    </row>
    <row r="17" spans="1:9" ht="23.25" customHeight="1" x14ac:dyDescent="0.25">
      <c r="A17" s="66"/>
      <c r="C17" s="1"/>
      <c r="D17" s="1"/>
      <c r="E17" s="1"/>
      <c r="F17" s="1"/>
      <c r="G17" s="1"/>
      <c r="H17" s="1"/>
      <c r="I17" s="1"/>
    </row>
    <row r="18" spans="1:9" ht="24.75" customHeight="1" x14ac:dyDescent="0.25">
      <c r="A18" s="17" t="s">
        <v>51</v>
      </c>
      <c r="B18" s="185" t="s">
        <v>54</v>
      </c>
      <c r="C18" s="185"/>
      <c r="D18" s="185"/>
      <c r="E18" s="1"/>
      <c r="F18" s="1"/>
      <c r="G18" s="1"/>
      <c r="H18" s="1"/>
      <c r="I18" s="1"/>
    </row>
    <row r="19" spans="1:9" ht="26.25" customHeight="1" x14ac:dyDescent="0.25">
      <c r="A19" s="17" t="s">
        <v>51</v>
      </c>
      <c r="B19" s="185" t="s">
        <v>53</v>
      </c>
      <c r="C19" s="185"/>
      <c r="D19" s="185"/>
      <c r="E19" s="1"/>
      <c r="F19" s="1"/>
      <c r="G19" s="1"/>
      <c r="H19" s="1"/>
      <c r="I19" s="1"/>
    </row>
    <row r="20" spans="1:9" x14ac:dyDescent="0.25">
      <c r="A20" s="16"/>
    </row>
    <row r="21" spans="1:9" x14ac:dyDescent="0.25">
      <c r="A21" s="16"/>
    </row>
    <row r="22" spans="1:9" x14ac:dyDescent="0.25">
      <c r="A22" s="16"/>
    </row>
    <row r="23" spans="1:9" x14ac:dyDescent="0.25">
      <c r="A23" s="16"/>
    </row>
  </sheetData>
  <mergeCells count="4">
    <mergeCell ref="B18:D18"/>
    <mergeCell ref="B19:D19"/>
    <mergeCell ref="A3:A16"/>
    <mergeCell ref="B2:O2"/>
  </mergeCells>
  <phoneticPr fontId="1" type="noConversion"/>
  <pageMargins left="0.27559055118110237" right="0.43307086614173229" top="0.98425196850393704" bottom="0.98425196850393704" header="0.51181102362204722" footer="0.51181102362204722"/>
  <pageSetup scale="84" orientation="landscape" r:id="rId1"/>
  <headerFooter alignWithMargins="0">
    <oddFooter>&amp;C&amp;1#&amp;"Calibri"&amp;6&amp;K737373Sensitivity: Internal (C3)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G69"/>
  <sheetViews>
    <sheetView showGridLines="0" topLeftCell="A19" workbookViewId="0">
      <selection activeCell="F11" sqref="F11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6" max="6" width="33.109375" style="15" customWidth="1"/>
    <col min="7" max="7" width="12.33203125" customWidth="1"/>
  </cols>
  <sheetData>
    <row r="2" spans="2:7" ht="13.8" thickBot="1" x14ac:dyDescent="0.3"/>
    <row r="3" spans="2:7" x14ac:dyDescent="0.25">
      <c r="B3" s="39"/>
      <c r="C3" s="46"/>
      <c r="D3" s="40"/>
      <c r="E3" s="40"/>
      <c r="F3" s="41"/>
      <c r="G3" s="21"/>
    </row>
    <row r="4" spans="2:7" x14ac:dyDescent="0.25">
      <c r="B4" s="22"/>
      <c r="C4" s="47"/>
      <c r="D4" s="1"/>
      <c r="E4" s="1"/>
      <c r="F4" s="30"/>
      <c r="G4" s="23"/>
    </row>
    <row r="5" spans="2:7" x14ac:dyDescent="0.25">
      <c r="B5" s="22"/>
      <c r="C5" s="47"/>
      <c r="D5" s="1"/>
      <c r="E5" s="1"/>
      <c r="F5" s="30"/>
      <c r="G5" s="23"/>
    </row>
    <row r="6" spans="2:7" x14ac:dyDescent="0.25">
      <c r="B6" s="22"/>
      <c r="C6" s="47"/>
      <c r="D6" s="1"/>
      <c r="E6" s="1"/>
      <c r="F6" s="30"/>
      <c r="G6" s="23"/>
    </row>
    <row r="7" spans="2:7" x14ac:dyDescent="0.25">
      <c r="B7" s="22"/>
      <c r="C7" s="47"/>
      <c r="D7" s="1"/>
      <c r="E7" s="1"/>
      <c r="F7" s="42" t="s">
        <v>59</v>
      </c>
      <c r="G7" s="23"/>
    </row>
    <row r="8" spans="2:7" x14ac:dyDescent="0.25">
      <c r="B8" s="22"/>
      <c r="C8" s="47"/>
      <c r="D8" s="1"/>
      <c r="E8" s="1"/>
      <c r="F8" s="43" t="s">
        <v>63</v>
      </c>
      <c r="G8" s="23"/>
    </row>
    <row r="9" spans="2:7" x14ac:dyDescent="0.25">
      <c r="B9" s="22"/>
      <c r="C9" s="47"/>
      <c r="D9" s="1"/>
      <c r="E9" s="1"/>
      <c r="F9" s="43" t="s">
        <v>64</v>
      </c>
      <c r="G9" s="23"/>
    </row>
    <row r="10" spans="2:7" x14ac:dyDescent="0.25">
      <c r="B10" s="22"/>
      <c r="C10" s="47"/>
      <c r="D10" s="1"/>
      <c r="E10" s="1"/>
      <c r="F10" s="30"/>
      <c r="G10" s="23"/>
    </row>
    <row r="11" spans="2:7" x14ac:dyDescent="0.25">
      <c r="B11" s="22"/>
      <c r="C11" s="47"/>
      <c r="D11" s="1"/>
      <c r="E11" s="1"/>
      <c r="F11" s="30"/>
      <c r="G11" s="23"/>
    </row>
    <row r="12" spans="2:7" x14ac:dyDescent="0.25">
      <c r="B12" s="22"/>
      <c r="C12" s="47"/>
      <c r="D12" s="1"/>
      <c r="E12" s="1"/>
      <c r="F12" s="30"/>
      <c r="G12" s="23"/>
    </row>
    <row r="13" spans="2:7" ht="13.8" thickBot="1" x14ac:dyDescent="0.3">
      <c r="B13" s="25"/>
      <c r="C13" s="48"/>
      <c r="D13" s="26"/>
      <c r="E13" s="26"/>
      <c r="F13" s="29"/>
      <c r="G13" s="27"/>
    </row>
    <row r="14" spans="2:7" ht="20.25" customHeight="1" x14ac:dyDescent="0.25">
      <c r="B14" s="18"/>
      <c r="C14" s="49" t="s">
        <v>55</v>
      </c>
      <c r="D14" s="19"/>
      <c r="E14" s="20" t="s">
        <v>52</v>
      </c>
      <c r="F14" s="65" t="s">
        <v>62</v>
      </c>
      <c r="G14" s="34"/>
    </row>
    <row r="15" spans="2:7" x14ac:dyDescent="0.25">
      <c r="B15" s="22"/>
      <c r="C15" s="47"/>
      <c r="D15" s="1"/>
      <c r="E15" s="1"/>
      <c r="F15" s="30"/>
      <c r="G15" s="35"/>
    </row>
    <row r="16" spans="2:7" x14ac:dyDescent="0.25">
      <c r="B16" s="22"/>
      <c r="C16" s="50" t="s">
        <v>56</v>
      </c>
      <c r="D16" s="3"/>
      <c r="E16" s="1"/>
      <c r="F16" s="31" t="s">
        <v>0</v>
      </c>
      <c r="G16" s="35"/>
    </row>
    <row r="17" spans="2:7" x14ac:dyDescent="0.25">
      <c r="B17" s="22"/>
      <c r="C17" s="50" t="s">
        <v>57</v>
      </c>
      <c r="D17" s="3"/>
      <c r="E17" s="1"/>
      <c r="F17" s="31" t="s">
        <v>1</v>
      </c>
      <c r="G17" s="35"/>
    </row>
    <row r="18" spans="2:7" x14ac:dyDescent="0.25">
      <c r="B18" s="22"/>
      <c r="C18" s="47"/>
      <c r="D18" s="1"/>
      <c r="E18" s="1"/>
      <c r="F18" s="30"/>
      <c r="G18" s="35"/>
    </row>
    <row r="19" spans="2:7" x14ac:dyDescent="0.25">
      <c r="B19" s="22"/>
      <c r="C19" s="51" t="s">
        <v>2</v>
      </c>
      <c r="D19" s="1"/>
      <c r="E19" s="1"/>
      <c r="F19" s="30"/>
      <c r="G19" s="36" t="s">
        <v>50</v>
      </c>
    </row>
    <row r="20" spans="2:7" x14ac:dyDescent="0.25">
      <c r="B20" s="22"/>
      <c r="C20" s="47"/>
      <c r="D20" s="1"/>
      <c r="E20" s="1"/>
      <c r="F20" s="30"/>
      <c r="G20" s="35"/>
    </row>
    <row r="21" spans="2:7" s="7" customFormat="1" x14ac:dyDescent="0.25">
      <c r="B21" s="44" t="s">
        <v>3</v>
      </c>
      <c r="C21" s="52" t="s">
        <v>4</v>
      </c>
      <c r="D21" s="5"/>
      <c r="E21" s="5">
        <v>10</v>
      </c>
      <c r="F21" s="32"/>
      <c r="G21" s="37"/>
    </row>
    <row r="22" spans="2:7" ht="13.8" thickBot="1" x14ac:dyDescent="0.3">
      <c r="B22" s="22"/>
      <c r="C22" s="47"/>
      <c r="D22" s="1"/>
      <c r="E22" s="1"/>
      <c r="F22" s="30"/>
      <c r="G22" s="38"/>
    </row>
    <row r="23" spans="2:7" x14ac:dyDescent="0.25">
      <c r="B23" s="45">
        <v>1</v>
      </c>
      <c r="C23" s="53" t="s">
        <v>5</v>
      </c>
      <c r="D23" s="8"/>
      <c r="E23" s="9">
        <v>5</v>
      </c>
      <c r="F23" s="195" t="s">
        <v>6</v>
      </c>
      <c r="G23" s="33"/>
    </row>
    <row r="24" spans="2:7" x14ac:dyDescent="0.25">
      <c r="B24" s="45">
        <v>2</v>
      </c>
      <c r="C24" s="54" t="s">
        <v>7</v>
      </c>
      <c r="D24" s="10"/>
      <c r="E24" s="9">
        <v>2</v>
      </c>
      <c r="F24" s="196"/>
      <c r="G24" s="24"/>
    </row>
    <row r="25" spans="2:7" x14ac:dyDescent="0.25">
      <c r="B25" s="45">
        <v>3</v>
      </c>
      <c r="C25" s="54" t="s">
        <v>8</v>
      </c>
      <c r="D25" s="10"/>
      <c r="E25" s="9">
        <v>1</v>
      </c>
      <c r="F25" s="196"/>
      <c r="G25" s="24"/>
    </row>
    <row r="26" spans="2:7" x14ac:dyDescent="0.25">
      <c r="B26" s="45">
        <v>4</v>
      </c>
      <c r="C26" s="54" t="s">
        <v>9</v>
      </c>
      <c r="D26" s="10"/>
      <c r="E26" s="9">
        <v>1</v>
      </c>
      <c r="F26" s="196"/>
      <c r="G26" s="24"/>
    </row>
    <row r="27" spans="2:7" x14ac:dyDescent="0.25">
      <c r="B27" s="45">
        <v>5</v>
      </c>
      <c r="C27" s="55" t="s">
        <v>47</v>
      </c>
      <c r="D27" s="11"/>
      <c r="E27" s="9">
        <v>1</v>
      </c>
      <c r="F27" s="197"/>
      <c r="G27" s="24"/>
    </row>
    <row r="28" spans="2:7" x14ac:dyDescent="0.25">
      <c r="B28" s="22"/>
      <c r="C28" s="47"/>
      <c r="D28" s="1"/>
      <c r="E28" s="1"/>
      <c r="F28" s="62" t="s">
        <v>60</v>
      </c>
      <c r="G28" s="28"/>
    </row>
    <row r="29" spans="2:7" s="7" customFormat="1" x14ac:dyDescent="0.25">
      <c r="B29" s="44" t="s">
        <v>10</v>
      </c>
      <c r="C29" s="52" t="s">
        <v>11</v>
      </c>
      <c r="D29" s="5"/>
      <c r="E29" s="5">
        <v>10</v>
      </c>
      <c r="F29" s="6"/>
      <c r="G29" s="56"/>
    </row>
    <row r="30" spans="2:7" x14ac:dyDescent="0.25">
      <c r="B30" s="22"/>
      <c r="C30" s="47"/>
      <c r="D30" s="1"/>
      <c r="E30" s="1"/>
      <c r="F30" s="2"/>
      <c r="G30" s="23"/>
    </row>
    <row r="31" spans="2:7" x14ac:dyDescent="0.25">
      <c r="B31" s="45">
        <v>1</v>
      </c>
      <c r="C31" s="57" t="s">
        <v>12</v>
      </c>
      <c r="D31" s="12" t="s">
        <v>13</v>
      </c>
      <c r="E31" s="12">
        <v>4</v>
      </c>
      <c r="F31" s="195" t="s">
        <v>14</v>
      </c>
      <c r="G31" s="24"/>
    </row>
    <row r="32" spans="2:7" x14ac:dyDescent="0.25">
      <c r="B32" s="45">
        <v>2</v>
      </c>
      <c r="C32" s="58" t="s">
        <v>15</v>
      </c>
      <c r="D32" s="9" t="s">
        <v>16</v>
      </c>
      <c r="E32" s="9">
        <v>3</v>
      </c>
      <c r="F32" s="196"/>
      <c r="G32" s="24"/>
    </row>
    <row r="33" spans="2:7" x14ac:dyDescent="0.25">
      <c r="B33" s="45">
        <v>3</v>
      </c>
      <c r="C33" s="59" t="s">
        <v>17</v>
      </c>
      <c r="D33" s="13" t="s">
        <v>18</v>
      </c>
      <c r="E33" s="13">
        <v>3</v>
      </c>
      <c r="F33" s="197"/>
      <c r="G33" s="24"/>
    </row>
    <row r="34" spans="2:7" x14ac:dyDescent="0.25">
      <c r="B34" s="22"/>
      <c r="C34" s="47"/>
      <c r="D34" s="1"/>
      <c r="E34" s="1"/>
      <c r="F34" s="2"/>
      <c r="G34" s="28"/>
    </row>
    <row r="35" spans="2:7" s="7" customFormat="1" x14ac:dyDescent="0.25">
      <c r="B35" s="44" t="s">
        <v>19</v>
      </c>
      <c r="C35" s="52" t="s">
        <v>20</v>
      </c>
      <c r="D35" s="5"/>
      <c r="E35" s="5">
        <v>10</v>
      </c>
      <c r="F35" s="6"/>
      <c r="G35" s="56"/>
    </row>
    <row r="36" spans="2:7" x14ac:dyDescent="0.25">
      <c r="B36" s="22"/>
      <c r="C36" s="47"/>
      <c r="D36" s="1"/>
      <c r="E36" s="1"/>
      <c r="F36" s="2"/>
      <c r="G36" s="23"/>
    </row>
    <row r="37" spans="2:7" x14ac:dyDescent="0.25">
      <c r="B37" s="45">
        <v>1</v>
      </c>
      <c r="C37" s="53" t="s">
        <v>21</v>
      </c>
      <c r="D37" s="8"/>
      <c r="E37" s="9">
        <v>4</v>
      </c>
      <c r="F37" s="4" t="s">
        <v>22</v>
      </c>
      <c r="G37" s="24"/>
    </row>
    <row r="38" spans="2:7" x14ac:dyDescent="0.25">
      <c r="B38" s="45">
        <v>2</v>
      </c>
      <c r="C38" s="54" t="s">
        <v>23</v>
      </c>
      <c r="D38" s="10"/>
      <c r="E38" s="9">
        <v>3</v>
      </c>
      <c r="F38" s="198" t="s">
        <v>24</v>
      </c>
      <c r="G38" s="24"/>
    </row>
    <row r="39" spans="2:7" x14ac:dyDescent="0.25">
      <c r="B39" s="45">
        <v>3</v>
      </c>
      <c r="C39" s="55" t="s">
        <v>25</v>
      </c>
      <c r="D39" s="11"/>
      <c r="E39" s="9">
        <v>3</v>
      </c>
      <c r="F39" s="198"/>
      <c r="G39" s="24"/>
    </row>
    <row r="40" spans="2:7" x14ac:dyDescent="0.25">
      <c r="B40" s="22"/>
      <c r="C40" s="47"/>
      <c r="D40" s="1"/>
      <c r="E40" s="1"/>
      <c r="F40" s="62" t="s">
        <v>60</v>
      </c>
      <c r="G40" s="28"/>
    </row>
    <row r="41" spans="2:7" s="7" customFormat="1" x14ac:dyDescent="0.25">
      <c r="B41" s="44" t="s">
        <v>26</v>
      </c>
      <c r="C41" s="52" t="s">
        <v>27</v>
      </c>
      <c r="D41" s="5"/>
      <c r="E41" s="5">
        <v>10</v>
      </c>
      <c r="F41" s="6"/>
      <c r="G41" s="56"/>
    </row>
    <row r="42" spans="2:7" x14ac:dyDescent="0.25">
      <c r="B42" s="22"/>
      <c r="C42" s="47"/>
      <c r="D42" s="1"/>
      <c r="E42" s="1"/>
      <c r="F42" s="2"/>
      <c r="G42" s="23"/>
    </row>
    <row r="43" spans="2:7" x14ac:dyDescent="0.25">
      <c r="B43" s="45">
        <v>1</v>
      </c>
      <c r="C43" s="57" t="s">
        <v>28</v>
      </c>
      <c r="D43" s="9" t="s">
        <v>29</v>
      </c>
      <c r="E43" s="9">
        <v>4</v>
      </c>
      <c r="F43" s="195" t="s">
        <v>30</v>
      </c>
      <c r="G43" s="24"/>
    </row>
    <row r="44" spans="2:7" x14ac:dyDescent="0.25">
      <c r="B44" s="45">
        <v>2</v>
      </c>
      <c r="C44" s="58" t="s">
        <v>31</v>
      </c>
      <c r="D44" s="9" t="s">
        <v>16</v>
      </c>
      <c r="E44" s="9">
        <v>3</v>
      </c>
      <c r="F44" s="196"/>
      <c r="G44" s="24"/>
    </row>
    <row r="45" spans="2:7" x14ac:dyDescent="0.25">
      <c r="B45" s="45">
        <v>3</v>
      </c>
      <c r="C45" s="59" t="s">
        <v>32</v>
      </c>
      <c r="D45" s="9" t="s">
        <v>16</v>
      </c>
      <c r="E45" s="9">
        <v>3</v>
      </c>
      <c r="F45" s="197"/>
      <c r="G45" s="24"/>
    </row>
    <row r="46" spans="2:7" x14ac:dyDescent="0.25">
      <c r="B46" s="22"/>
      <c r="C46" s="47"/>
      <c r="D46" s="1"/>
      <c r="E46" s="1"/>
      <c r="F46" s="62" t="s">
        <v>60</v>
      </c>
      <c r="G46" s="28"/>
    </row>
    <row r="47" spans="2:7" s="7" customFormat="1" x14ac:dyDescent="0.25">
      <c r="B47" s="44" t="s">
        <v>33</v>
      </c>
      <c r="C47" s="52" t="s">
        <v>34</v>
      </c>
      <c r="D47" s="5"/>
      <c r="E47" s="5">
        <v>10</v>
      </c>
      <c r="F47" s="6"/>
      <c r="G47" s="56"/>
    </row>
    <row r="48" spans="2:7" x14ac:dyDescent="0.25">
      <c r="B48" s="22"/>
      <c r="C48" s="47"/>
      <c r="D48" s="1"/>
      <c r="E48" s="1"/>
      <c r="F48" s="2"/>
      <c r="G48" s="23"/>
    </row>
    <row r="49" spans="2:7" x14ac:dyDescent="0.25">
      <c r="B49" s="45">
        <v>1</v>
      </c>
      <c r="C49" s="54" t="s">
        <v>35</v>
      </c>
      <c r="D49" s="10"/>
      <c r="E49" s="9">
        <v>10</v>
      </c>
      <c r="F49" s="4" t="s">
        <v>36</v>
      </c>
      <c r="G49" s="24"/>
    </row>
    <row r="50" spans="2:7" x14ac:dyDescent="0.25">
      <c r="B50" s="22"/>
      <c r="C50" s="47"/>
      <c r="D50" s="1"/>
      <c r="E50" s="1"/>
      <c r="F50" s="62" t="s">
        <v>60</v>
      </c>
      <c r="G50" s="28"/>
    </row>
    <row r="51" spans="2:7" s="7" customFormat="1" x14ac:dyDescent="0.25">
      <c r="B51" s="44" t="s">
        <v>37</v>
      </c>
      <c r="C51" s="52" t="s">
        <v>38</v>
      </c>
      <c r="D51" s="5"/>
      <c r="E51" s="5">
        <v>10</v>
      </c>
      <c r="F51" s="6"/>
      <c r="G51" s="56"/>
    </row>
    <row r="52" spans="2:7" x14ac:dyDescent="0.25">
      <c r="B52" s="22"/>
      <c r="C52" s="47"/>
      <c r="D52" s="1"/>
      <c r="E52" s="1"/>
      <c r="F52" s="2"/>
      <c r="G52" s="23"/>
    </row>
    <row r="53" spans="2:7" x14ac:dyDescent="0.25">
      <c r="B53" s="45">
        <v>1</v>
      </c>
      <c r="C53" s="58" t="s">
        <v>39</v>
      </c>
      <c r="D53" s="9" t="s">
        <v>40</v>
      </c>
      <c r="E53" s="9">
        <v>4</v>
      </c>
      <c r="F53" s="195" t="s">
        <v>41</v>
      </c>
      <c r="G53" s="24"/>
    </row>
    <row r="54" spans="2:7" x14ac:dyDescent="0.25">
      <c r="B54" s="45">
        <v>2</v>
      </c>
      <c r="C54" s="58" t="s">
        <v>42</v>
      </c>
      <c r="D54" s="9" t="s">
        <v>16</v>
      </c>
      <c r="E54" s="9">
        <v>3</v>
      </c>
      <c r="F54" s="196"/>
      <c r="G54" s="24"/>
    </row>
    <row r="55" spans="2:7" x14ac:dyDescent="0.25">
      <c r="B55" s="45">
        <v>3</v>
      </c>
      <c r="C55" s="58" t="s">
        <v>43</v>
      </c>
      <c r="D55" s="9" t="s">
        <v>16</v>
      </c>
      <c r="E55" s="9">
        <v>3</v>
      </c>
      <c r="F55" s="197"/>
      <c r="G55" s="24"/>
    </row>
    <row r="56" spans="2:7" x14ac:dyDescent="0.25">
      <c r="B56" s="22"/>
      <c r="C56" s="47"/>
      <c r="D56" s="1"/>
      <c r="E56" s="1"/>
      <c r="F56" s="62" t="s">
        <v>60</v>
      </c>
      <c r="G56" s="28"/>
    </row>
    <row r="57" spans="2:7" s="7" customFormat="1" x14ac:dyDescent="0.25">
      <c r="B57" s="44" t="s">
        <v>44</v>
      </c>
      <c r="C57" s="52" t="s">
        <v>45</v>
      </c>
      <c r="D57" s="5"/>
      <c r="E57" s="5">
        <v>10</v>
      </c>
      <c r="F57" s="6"/>
      <c r="G57" s="56"/>
    </row>
    <row r="58" spans="2:7" x14ac:dyDescent="0.25">
      <c r="B58" s="22"/>
      <c r="C58" s="47"/>
      <c r="D58" s="1"/>
      <c r="E58" s="1"/>
      <c r="F58" s="2"/>
      <c r="G58" s="23"/>
    </row>
    <row r="59" spans="2:7" x14ac:dyDescent="0.25">
      <c r="B59" s="45">
        <v>1</v>
      </c>
      <c r="C59" s="54" t="s">
        <v>35</v>
      </c>
      <c r="D59" s="10"/>
      <c r="E59" s="9">
        <v>10</v>
      </c>
      <c r="F59" s="4" t="s">
        <v>36</v>
      </c>
      <c r="G59" s="24"/>
    </row>
    <row r="60" spans="2:7" x14ac:dyDescent="0.25">
      <c r="B60" s="22"/>
      <c r="C60" s="47"/>
      <c r="D60" s="1"/>
      <c r="E60" s="1"/>
      <c r="F60" s="62" t="s">
        <v>60</v>
      </c>
      <c r="G60" s="28"/>
    </row>
    <row r="61" spans="2:7" x14ac:dyDescent="0.25">
      <c r="B61" s="22"/>
      <c r="C61" s="47"/>
      <c r="D61" s="1"/>
      <c r="E61" s="1"/>
      <c r="F61" s="30"/>
      <c r="G61" s="23"/>
    </row>
    <row r="62" spans="2:7" x14ac:dyDescent="0.25">
      <c r="B62" s="22"/>
      <c r="C62" s="47"/>
      <c r="D62" s="1"/>
      <c r="E62" s="1"/>
      <c r="F62" s="30"/>
      <c r="G62" s="23"/>
    </row>
    <row r="63" spans="2:7" x14ac:dyDescent="0.25">
      <c r="B63" s="22"/>
      <c r="C63" s="47"/>
      <c r="D63" s="1"/>
      <c r="E63" s="1"/>
      <c r="F63" s="30"/>
      <c r="G63" s="23"/>
    </row>
    <row r="64" spans="2:7" ht="13.8" thickBot="1" x14ac:dyDescent="0.3">
      <c r="B64" s="25"/>
      <c r="C64" s="60" t="s">
        <v>46</v>
      </c>
      <c r="D64" s="26"/>
      <c r="E64" s="26"/>
      <c r="F64" s="26"/>
      <c r="G64" s="61" t="s">
        <v>1</v>
      </c>
    </row>
    <row r="65" spans="2:7" x14ac:dyDescent="0.25">
      <c r="B65" s="63"/>
      <c r="C65" s="194" t="s">
        <v>61</v>
      </c>
      <c r="D65" s="194"/>
      <c r="E65" s="194"/>
      <c r="F65" s="194"/>
      <c r="G65" s="194"/>
    </row>
    <row r="66" spans="2:7" x14ac:dyDescent="0.25">
      <c r="B66" s="63"/>
      <c r="C66" s="194"/>
      <c r="D66" s="194"/>
      <c r="E66" s="194"/>
      <c r="F66" s="194"/>
      <c r="G66" s="194"/>
    </row>
    <row r="67" spans="2:7" x14ac:dyDescent="0.25">
      <c r="B67" s="63"/>
      <c r="C67" s="194"/>
      <c r="D67" s="194"/>
      <c r="E67" s="194"/>
      <c r="F67" s="194"/>
      <c r="G67" s="194"/>
    </row>
    <row r="68" spans="2:7" x14ac:dyDescent="0.25">
      <c r="B68" s="63"/>
      <c r="C68" s="194"/>
      <c r="D68" s="194"/>
      <c r="E68" s="194"/>
      <c r="F68" s="194"/>
      <c r="G68" s="194"/>
    </row>
    <row r="69" spans="2:7" x14ac:dyDescent="0.25">
      <c r="B69" s="63"/>
      <c r="C69" s="194"/>
      <c r="D69" s="194"/>
      <c r="E69" s="194"/>
      <c r="F69" s="194"/>
      <c r="G69" s="194"/>
    </row>
  </sheetData>
  <mergeCells count="6">
    <mergeCell ref="C65:G69"/>
    <mergeCell ref="F53:F55"/>
    <mergeCell ref="F23:F27"/>
    <mergeCell ref="F31:F33"/>
    <mergeCell ref="F38:F39"/>
    <mergeCell ref="F43:F45"/>
  </mergeCells>
  <phoneticPr fontId="1" type="noConversion"/>
  <pageMargins left="0.75" right="0.75" top="1" bottom="1" header="0.5" footer="0.5"/>
  <pageSetup scale="64" orientation="portrait" verticalDpi="200" r:id="rId1"/>
  <headerFooter alignWithMargins="0">
    <oddFooter>&amp;C&amp;1#&amp;"Calibri"&amp;6&amp;K737373Sensitivity: Internal (C3)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O25" sqref="O25"/>
    </sheetView>
  </sheetViews>
  <sheetFormatPr defaultRowHeight="13.2" x14ac:dyDescent="0.25"/>
  <sheetData/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3:F35"/>
  <sheetViews>
    <sheetView showGridLines="0" topLeftCell="A7" workbookViewId="0">
      <selection activeCell="C22" sqref="C22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5" max="5" width="11.109375" customWidth="1"/>
    <col min="6" max="6" width="33.109375" style="15" customWidth="1"/>
  </cols>
  <sheetData>
    <row r="3" spans="2:6" x14ac:dyDescent="0.25">
      <c r="B3" s="107"/>
      <c r="C3" s="101"/>
      <c r="D3" s="101"/>
      <c r="E3" s="101"/>
      <c r="F3" s="102"/>
    </row>
    <row r="4" spans="2:6" x14ac:dyDescent="0.25">
      <c r="B4" s="108"/>
      <c r="C4" s="1"/>
      <c r="D4" s="1"/>
      <c r="E4" s="1"/>
      <c r="F4" s="2"/>
    </row>
    <row r="5" spans="2:6" x14ac:dyDescent="0.25">
      <c r="B5" s="108"/>
      <c r="C5" s="1"/>
      <c r="D5" s="1"/>
      <c r="E5" s="1"/>
      <c r="F5" s="2"/>
    </row>
    <row r="6" spans="2:6" x14ac:dyDescent="0.25">
      <c r="B6" s="108"/>
      <c r="C6" s="1"/>
      <c r="D6" s="1"/>
      <c r="E6" s="1"/>
      <c r="F6" s="2"/>
    </row>
    <row r="7" spans="2:6" ht="13.8" x14ac:dyDescent="0.25">
      <c r="B7" s="108"/>
      <c r="C7" s="1"/>
      <c r="D7" s="1"/>
      <c r="E7" s="127" t="s">
        <v>127</v>
      </c>
      <c r="F7" s="116"/>
    </row>
    <row r="8" spans="2:6" x14ac:dyDescent="0.25">
      <c r="B8" s="108"/>
      <c r="C8" s="1"/>
      <c r="D8" s="1"/>
      <c r="E8" s="1"/>
      <c r="F8" s="117"/>
    </row>
    <row r="9" spans="2:6" x14ac:dyDescent="0.25">
      <c r="B9" s="108"/>
      <c r="C9" s="1"/>
      <c r="D9" s="1"/>
      <c r="E9" s="128" t="s">
        <v>128</v>
      </c>
      <c r="F9" s="117"/>
    </row>
    <row r="10" spans="2:6" x14ac:dyDescent="0.25">
      <c r="B10" s="108"/>
      <c r="C10" s="1"/>
      <c r="D10" s="1"/>
      <c r="E10" s="128" t="s">
        <v>129</v>
      </c>
      <c r="F10" s="2"/>
    </row>
    <row r="11" spans="2:6" x14ac:dyDescent="0.25">
      <c r="B11" s="108"/>
      <c r="C11" s="1"/>
      <c r="D11" s="1"/>
      <c r="E11" s="128" t="s">
        <v>130</v>
      </c>
      <c r="F11" s="2"/>
    </row>
    <row r="12" spans="2:6" ht="13.8" thickBot="1" x14ac:dyDescent="0.3">
      <c r="B12" s="108"/>
      <c r="C12" s="1"/>
      <c r="D12" s="1"/>
      <c r="E12" s="129" t="s">
        <v>131</v>
      </c>
      <c r="F12" s="2"/>
    </row>
    <row r="13" spans="2:6" x14ac:dyDescent="0.25">
      <c r="B13" s="108"/>
      <c r="C13" s="1"/>
      <c r="D13" s="1"/>
      <c r="E13" s="1"/>
      <c r="F13" s="2"/>
    </row>
    <row r="14" spans="2:6" ht="20.25" customHeight="1" x14ac:dyDescent="0.25">
      <c r="B14" s="111"/>
      <c r="C14" s="112" t="s">
        <v>55</v>
      </c>
      <c r="D14" s="113"/>
      <c r="E14" s="114" t="s">
        <v>52</v>
      </c>
      <c r="F14" s="115" t="s">
        <v>132</v>
      </c>
    </row>
    <row r="15" spans="2:6" x14ac:dyDescent="0.25">
      <c r="B15" s="108"/>
      <c r="C15" s="1"/>
      <c r="D15" s="1"/>
      <c r="E15" s="1"/>
      <c r="F15" s="2"/>
    </row>
    <row r="16" spans="2:6" x14ac:dyDescent="0.25">
      <c r="B16" s="108"/>
      <c r="C16" s="103" t="s">
        <v>56</v>
      </c>
      <c r="D16" s="3"/>
      <c r="E16" s="1"/>
      <c r="F16" s="121" t="s">
        <v>115</v>
      </c>
    </row>
    <row r="17" spans="2:6" x14ac:dyDescent="0.25">
      <c r="B17" s="108"/>
      <c r="C17" s="103" t="s">
        <v>57</v>
      </c>
      <c r="D17" s="3"/>
      <c r="E17" s="1"/>
      <c r="F17" s="122" t="s">
        <v>65</v>
      </c>
    </row>
    <row r="18" spans="2:6" x14ac:dyDescent="0.25">
      <c r="B18" s="108"/>
      <c r="C18" s="1"/>
      <c r="D18" s="1"/>
      <c r="E18" s="1"/>
      <c r="F18" s="2"/>
    </row>
    <row r="19" spans="2:6" x14ac:dyDescent="0.25">
      <c r="B19" s="108"/>
      <c r="C19" s="3" t="s">
        <v>2</v>
      </c>
      <c r="D19" s="1"/>
      <c r="E19" s="1"/>
      <c r="F19" s="2"/>
    </row>
    <row r="20" spans="2:6" x14ac:dyDescent="0.25">
      <c r="B20" s="108"/>
      <c r="C20" s="3"/>
      <c r="D20" s="84" t="s">
        <v>80</v>
      </c>
      <c r="E20" s="85" t="s">
        <v>79</v>
      </c>
      <c r="F20" s="119" t="s">
        <v>81</v>
      </c>
    </row>
    <row r="21" spans="2:6" x14ac:dyDescent="0.25">
      <c r="B21" s="108"/>
      <c r="C21" s="1"/>
      <c r="D21" s="1"/>
      <c r="E21" s="1"/>
      <c r="F21" s="2"/>
    </row>
    <row r="22" spans="2:6" x14ac:dyDescent="0.25">
      <c r="B22" s="109">
        <v>1</v>
      </c>
      <c r="C22" s="104" t="s">
        <v>116</v>
      </c>
      <c r="D22" s="9">
        <v>20</v>
      </c>
      <c r="E22" s="9">
        <v>20</v>
      </c>
      <c r="F22" s="124" t="s">
        <v>135</v>
      </c>
    </row>
    <row r="23" spans="2:6" ht="26.4" x14ac:dyDescent="0.25">
      <c r="B23" s="109">
        <v>2</v>
      </c>
      <c r="C23" s="105" t="s">
        <v>107</v>
      </c>
      <c r="D23" s="9">
        <v>5</v>
      </c>
      <c r="E23" s="9">
        <v>4</v>
      </c>
      <c r="F23" s="83"/>
    </row>
    <row r="24" spans="2:6" x14ac:dyDescent="0.25">
      <c r="B24" s="109">
        <v>3</v>
      </c>
      <c r="C24" s="106" t="s">
        <v>109</v>
      </c>
      <c r="D24" s="9">
        <v>10</v>
      </c>
      <c r="E24" s="9">
        <v>10</v>
      </c>
      <c r="F24" s="83"/>
    </row>
    <row r="25" spans="2:6" ht="12.75" customHeight="1" x14ac:dyDescent="0.25">
      <c r="B25" s="109">
        <v>4</v>
      </c>
      <c r="C25" s="104" t="s">
        <v>117</v>
      </c>
      <c r="D25" s="9">
        <v>10</v>
      </c>
      <c r="E25" s="12">
        <v>8</v>
      </c>
      <c r="F25" s="79"/>
    </row>
    <row r="26" spans="2:6" x14ac:dyDescent="0.25">
      <c r="B26" s="109">
        <v>5</v>
      </c>
      <c r="C26" s="106" t="s">
        <v>125</v>
      </c>
      <c r="D26" s="9">
        <v>5</v>
      </c>
      <c r="E26" s="9">
        <v>5</v>
      </c>
      <c r="F26" s="83"/>
    </row>
    <row r="27" spans="2:6" x14ac:dyDescent="0.25">
      <c r="B27" s="108"/>
      <c r="C27" s="1"/>
      <c r="D27" s="1">
        <f>SUM(D22:D26)</f>
        <v>50</v>
      </c>
      <c r="E27" s="1">
        <f>SUM(E22:E26)</f>
        <v>47</v>
      </c>
      <c r="F27" s="2"/>
    </row>
    <row r="28" spans="2:6" x14ac:dyDescent="0.25">
      <c r="B28" s="108"/>
      <c r="C28" s="1"/>
      <c r="D28" s="1"/>
      <c r="E28" s="1"/>
      <c r="F28" s="2"/>
    </row>
    <row r="29" spans="2:6" x14ac:dyDescent="0.25">
      <c r="B29" s="108"/>
      <c r="C29" s="125" t="s">
        <v>134</v>
      </c>
      <c r="D29" s="1"/>
      <c r="E29" s="1"/>
      <c r="F29" s="126" t="s">
        <v>133</v>
      </c>
    </row>
    <row r="30" spans="2:6" x14ac:dyDescent="0.25">
      <c r="B30" s="110"/>
      <c r="C30" s="123" t="s">
        <v>126</v>
      </c>
      <c r="D30" s="118"/>
      <c r="E30" s="118"/>
      <c r="F30" s="120" t="s">
        <v>65</v>
      </c>
    </row>
    <row r="31" spans="2:6" x14ac:dyDescent="0.25">
      <c r="B31" s="63"/>
      <c r="C31" s="194" t="s">
        <v>61</v>
      </c>
      <c r="D31" s="194"/>
      <c r="E31" s="194"/>
      <c r="F31" s="194"/>
    </row>
    <row r="32" spans="2:6" x14ac:dyDescent="0.25">
      <c r="B32" s="63"/>
      <c r="C32" s="194"/>
      <c r="D32" s="194"/>
      <c r="E32" s="194"/>
      <c r="F32" s="194"/>
    </row>
    <row r="33" spans="2:6" x14ac:dyDescent="0.25">
      <c r="B33" s="63"/>
      <c r="C33" s="194"/>
      <c r="D33" s="194"/>
      <c r="E33" s="194"/>
      <c r="F33" s="194"/>
    </row>
    <row r="34" spans="2:6" x14ac:dyDescent="0.25">
      <c r="B34" s="63"/>
      <c r="C34" s="194"/>
      <c r="D34" s="194"/>
      <c r="E34" s="194"/>
      <c r="F34" s="194"/>
    </row>
    <row r="35" spans="2:6" x14ac:dyDescent="0.25">
      <c r="B35" s="63"/>
      <c r="C35" s="194"/>
      <c r="D35" s="194"/>
      <c r="E35" s="194"/>
      <c r="F35" s="194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CAB5-5405-4B95-AFDB-27DC4F88F7EB}">
  <dimension ref="B3:F35"/>
  <sheetViews>
    <sheetView workbookViewId="0">
      <selection activeCell="F14" sqref="F14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5" max="5" width="21.44140625" bestFit="1" customWidth="1"/>
    <col min="6" max="6" width="33.109375" style="15" customWidth="1"/>
  </cols>
  <sheetData>
    <row r="3" spans="2:6" x14ac:dyDescent="0.25">
      <c r="B3" s="107"/>
      <c r="C3" s="101"/>
      <c r="D3" s="101"/>
      <c r="E3" s="101"/>
      <c r="F3" s="102"/>
    </row>
    <row r="4" spans="2:6" x14ac:dyDescent="0.25">
      <c r="B4" s="108"/>
      <c r="C4" s="1"/>
      <c r="D4" s="1"/>
      <c r="E4" s="1"/>
      <c r="F4" s="2"/>
    </row>
    <row r="5" spans="2:6" x14ac:dyDescent="0.25">
      <c r="B5" s="108"/>
      <c r="C5" s="1"/>
      <c r="D5" s="1"/>
      <c r="E5" s="1"/>
      <c r="F5" s="2"/>
    </row>
    <row r="6" spans="2:6" x14ac:dyDescent="0.25">
      <c r="B6" s="108"/>
      <c r="C6" s="1"/>
      <c r="D6" s="1"/>
      <c r="E6" s="1"/>
      <c r="F6" s="2"/>
    </row>
    <row r="7" spans="2:6" ht="13.8" x14ac:dyDescent="0.25">
      <c r="B7" s="108"/>
      <c r="C7" s="1"/>
      <c r="D7" s="1"/>
      <c r="E7" s="127" t="s">
        <v>127</v>
      </c>
      <c r="F7" s="42"/>
    </row>
    <row r="8" spans="2:6" x14ac:dyDescent="0.25">
      <c r="B8" s="108"/>
      <c r="C8" s="1"/>
      <c r="D8" s="1"/>
      <c r="E8" s="1"/>
      <c r="F8" s="43"/>
    </row>
    <row r="9" spans="2:6" x14ac:dyDescent="0.25">
      <c r="B9" s="108"/>
      <c r="C9" s="1"/>
      <c r="D9" s="1"/>
      <c r="E9" s="128" t="s">
        <v>128</v>
      </c>
      <c r="F9" s="43"/>
    </row>
    <row r="10" spans="2:6" x14ac:dyDescent="0.25">
      <c r="B10" s="108"/>
      <c r="C10" s="1"/>
      <c r="D10" s="1"/>
      <c r="E10" s="128" t="s">
        <v>129</v>
      </c>
      <c r="F10" s="30"/>
    </row>
    <row r="11" spans="2:6" x14ac:dyDescent="0.25">
      <c r="B11" s="108"/>
      <c r="C11" s="1"/>
      <c r="D11" s="1"/>
      <c r="E11" s="128" t="s">
        <v>130</v>
      </c>
      <c r="F11" s="2"/>
    </row>
    <row r="12" spans="2:6" ht="13.8" thickBot="1" x14ac:dyDescent="0.3">
      <c r="B12" s="108"/>
      <c r="C12" s="1"/>
      <c r="D12" s="1"/>
      <c r="E12" s="129" t="s">
        <v>131</v>
      </c>
      <c r="F12" s="2"/>
    </row>
    <row r="13" spans="2:6" x14ac:dyDescent="0.25">
      <c r="B13" s="108"/>
      <c r="C13" s="1"/>
      <c r="D13" s="1"/>
      <c r="E13" s="1"/>
      <c r="F13" s="2"/>
    </row>
    <row r="14" spans="2:6" ht="20.25" customHeight="1" x14ac:dyDescent="0.25">
      <c r="B14" s="111"/>
      <c r="C14" s="112" t="s">
        <v>55</v>
      </c>
      <c r="D14" s="113"/>
      <c r="E14" s="114" t="s">
        <v>52</v>
      </c>
      <c r="F14" s="115" t="s">
        <v>132</v>
      </c>
    </row>
    <row r="15" spans="2:6" x14ac:dyDescent="0.25">
      <c r="B15" s="108"/>
      <c r="C15" s="1"/>
      <c r="D15" s="1"/>
      <c r="E15" s="1"/>
      <c r="F15" s="2"/>
    </row>
    <row r="16" spans="2:6" x14ac:dyDescent="0.25">
      <c r="B16" s="108"/>
      <c r="C16" s="103" t="s">
        <v>56</v>
      </c>
      <c r="D16" s="3"/>
      <c r="E16" s="1"/>
      <c r="F16" s="121" t="s">
        <v>115</v>
      </c>
    </row>
    <row r="17" spans="2:6" x14ac:dyDescent="0.25">
      <c r="B17" s="108"/>
      <c r="C17" s="103" t="s">
        <v>57</v>
      </c>
      <c r="D17" s="3"/>
      <c r="E17" s="1"/>
      <c r="F17" s="122" t="s">
        <v>65</v>
      </c>
    </row>
    <row r="18" spans="2:6" x14ac:dyDescent="0.25">
      <c r="B18" s="108"/>
      <c r="C18" s="1"/>
      <c r="D18" s="1"/>
      <c r="E18" s="1"/>
      <c r="F18" s="2"/>
    </row>
    <row r="19" spans="2:6" x14ac:dyDescent="0.25">
      <c r="B19" s="108"/>
      <c r="C19" s="3" t="s">
        <v>2</v>
      </c>
      <c r="D19" s="1"/>
      <c r="E19" s="1"/>
      <c r="F19" s="2"/>
    </row>
    <row r="20" spans="2:6" x14ac:dyDescent="0.25">
      <c r="B20" s="108"/>
      <c r="C20" s="3"/>
      <c r="D20" s="84" t="s">
        <v>80</v>
      </c>
      <c r="E20" s="85" t="s">
        <v>79</v>
      </c>
      <c r="F20" s="119" t="s">
        <v>81</v>
      </c>
    </row>
    <row r="21" spans="2:6" x14ac:dyDescent="0.25">
      <c r="B21" s="108"/>
      <c r="C21" s="1"/>
      <c r="D21" s="1"/>
      <c r="E21" s="1"/>
      <c r="F21" s="2"/>
    </row>
    <row r="22" spans="2:6" x14ac:dyDescent="0.25">
      <c r="B22" s="109">
        <v>1</v>
      </c>
      <c r="C22" s="104" t="s">
        <v>116</v>
      </c>
      <c r="D22" s="9">
        <v>20</v>
      </c>
      <c r="E22" s="9">
        <v>10</v>
      </c>
      <c r="F22" s="124" t="s">
        <v>136</v>
      </c>
    </row>
    <row r="23" spans="2:6" ht="26.4" x14ac:dyDescent="0.25">
      <c r="B23" s="109">
        <v>2</v>
      </c>
      <c r="C23" s="105" t="s">
        <v>107</v>
      </c>
      <c r="D23" s="9">
        <v>5</v>
      </c>
      <c r="E23" s="9">
        <v>4</v>
      </c>
      <c r="F23" s="83"/>
    </row>
    <row r="24" spans="2:6" x14ac:dyDescent="0.25">
      <c r="B24" s="109">
        <v>3</v>
      </c>
      <c r="C24" s="106" t="s">
        <v>109</v>
      </c>
      <c r="D24" s="9">
        <v>10</v>
      </c>
      <c r="E24" s="9">
        <v>10</v>
      </c>
      <c r="F24" s="83"/>
    </row>
    <row r="25" spans="2:6" ht="12.75" customHeight="1" x14ac:dyDescent="0.25">
      <c r="B25" s="109">
        <v>4</v>
      </c>
      <c r="C25" s="104" t="s">
        <v>117</v>
      </c>
      <c r="D25" s="9">
        <v>10</v>
      </c>
      <c r="E25" s="12">
        <v>8</v>
      </c>
      <c r="F25" s="130"/>
    </row>
    <row r="26" spans="2:6" x14ac:dyDescent="0.25">
      <c r="B26" s="109">
        <v>5</v>
      </c>
      <c r="C26" s="106" t="s">
        <v>125</v>
      </c>
      <c r="D26" s="9">
        <v>5</v>
      </c>
      <c r="E26" s="9">
        <v>5</v>
      </c>
      <c r="F26" s="83"/>
    </row>
    <row r="27" spans="2:6" x14ac:dyDescent="0.25">
      <c r="B27" s="108"/>
      <c r="C27" s="1"/>
      <c r="D27" s="1">
        <f>SUM(D22:D26)</f>
        <v>50</v>
      </c>
      <c r="E27" s="1">
        <f>SUM(E22:E26)</f>
        <v>37</v>
      </c>
      <c r="F27" s="2"/>
    </row>
    <row r="28" spans="2:6" x14ac:dyDescent="0.25">
      <c r="B28" s="108"/>
      <c r="C28" s="1"/>
      <c r="D28" s="1"/>
      <c r="E28" s="1"/>
      <c r="F28" s="2"/>
    </row>
    <row r="29" spans="2:6" x14ac:dyDescent="0.25">
      <c r="B29" s="108"/>
      <c r="C29" s="125" t="s">
        <v>134</v>
      </c>
      <c r="D29" s="1"/>
      <c r="E29" s="1"/>
      <c r="F29" s="126" t="s">
        <v>137</v>
      </c>
    </row>
    <row r="30" spans="2:6" x14ac:dyDescent="0.25">
      <c r="B30" s="110"/>
      <c r="C30" s="123" t="s">
        <v>126</v>
      </c>
      <c r="D30" s="118"/>
      <c r="E30" s="118"/>
      <c r="F30" s="120" t="s">
        <v>65</v>
      </c>
    </row>
    <row r="31" spans="2:6" x14ac:dyDescent="0.25">
      <c r="B31" s="63"/>
      <c r="C31" s="194" t="s">
        <v>61</v>
      </c>
      <c r="D31" s="194"/>
      <c r="E31" s="194"/>
      <c r="F31" s="194"/>
    </row>
    <row r="32" spans="2:6" x14ac:dyDescent="0.25">
      <c r="B32" s="63"/>
      <c r="C32" s="194"/>
      <c r="D32" s="194"/>
      <c r="E32" s="194"/>
      <c r="F32" s="194"/>
    </row>
    <row r="33" spans="2:6" x14ac:dyDescent="0.25">
      <c r="B33" s="63"/>
      <c r="C33" s="194"/>
      <c r="D33" s="194"/>
      <c r="E33" s="194"/>
      <c r="F33" s="194"/>
    </row>
    <row r="34" spans="2:6" x14ac:dyDescent="0.25">
      <c r="B34" s="63"/>
      <c r="C34" s="194"/>
      <c r="D34" s="194"/>
      <c r="E34" s="194"/>
      <c r="F34" s="194"/>
    </row>
    <row r="35" spans="2:6" x14ac:dyDescent="0.25">
      <c r="B35" s="63"/>
      <c r="C35" s="194"/>
      <c r="D35" s="194"/>
      <c r="E35" s="194"/>
      <c r="F35" s="194"/>
    </row>
  </sheetData>
  <mergeCells count="1">
    <mergeCell ref="C31:F35"/>
  </mergeCells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3553-21CA-487E-9222-E6393D8F0E09}">
  <dimension ref="B3:F35"/>
  <sheetViews>
    <sheetView topLeftCell="A7" workbookViewId="0">
      <selection activeCell="E29" sqref="E29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5" max="5" width="21.44140625" bestFit="1" customWidth="1"/>
    <col min="6" max="6" width="33.109375" style="15" customWidth="1"/>
  </cols>
  <sheetData>
    <row r="3" spans="2:6" x14ac:dyDescent="0.25">
      <c r="B3" s="107"/>
      <c r="C3" s="101"/>
      <c r="D3" s="101"/>
      <c r="E3" s="101"/>
      <c r="F3" s="102"/>
    </row>
    <row r="4" spans="2:6" x14ac:dyDescent="0.25">
      <c r="B4" s="108"/>
      <c r="C4" s="1"/>
      <c r="D4" s="1"/>
      <c r="E4" s="1"/>
      <c r="F4" s="2"/>
    </row>
    <row r="5" spans="2:6" x14ac:dyDescent="0.25">
      <c r="B5" s="108"/>
      <c r="C5" s="1"/>
      <c r="D5" s="1"/>
      <c r="E5" s="1"/>
      <c r="F5" s="2"/>
    </row>
    <row r="6" spans="2:6" x14ac:dyDescent="0.25">
      <c r="B6" s="108"/>
      <c r="C6" s="1"/>
      <c r="D6" s="1"/>
      <c r="E6" s="1"/>
      <c r="F6" s="2"/>
    </row>
    <row r="7" spans="2:6" ht="13.8" x14ac:dyDescent="0.25">
      <c r="B7" s="108"/>
      <c r="C7" s="1"/>
      <c r="D7" s="1"/>
      <c r="E7" s="127" t="s">
        <v>127</v>
      </c>
      <c r="F7" s="42"/>
    </row>
    <row r="8" spans="2:6" x14ac:dyDescent="0.25">
      <c r="B8" s="108"/>
      <c r="C8" s="1"/>
      <c r="D8" s="1"/>
      <c r="E8" s="1"/>
      <c r="F8" s="43"/>
    </row>
    <row r="9" spans="2:6" x14ac:dyDescent="0.25">
      <c r="B9" s="108"/>
      <c r="C9" s="1"/>
      <c r="D9" s="1"/>
      <c r="E9" s="128" t="s">
        <v>128</v>
      </c>
      <c r="F9" s="43"/>
    </row>
    <row r="10" spans="2:6" x14ac:dyDescent="0.25">
      <c r="B10" s="108"/>
      <c r="C10" s="1"/>
      <c r="D10" s="1"/>
      <c r="E10" s="128" t="s">
        <v>129</v>
      </c>
      <c r="F10" s="30"/>
    </row>
    <row r="11" spans="2:6" x14ac:dyDescent="0.25">
      <c r="B11" s="108"/>
      <c r="C11" s="1"/>
      <c r="D11" s="1"/>
      <c r="E11" s="128" t="s">
        <v>130</v>
      </c>
      <c r="F11" s="2"/>
    </row>
    <row r="12" spans="2:6" ht="13.8" thickBot="1" x14ac:dyDescent="0.3">
      <c r="B12" s="108"/>
      <c r="C12" s="1"/>
      <c r="D12" s="1"/>
      <c r="E12" s="129" t="s">
        <v>131</v>
      </c>
      <c r="F12" s="2"/>
    </row>
    <row r="13" spans="2:6" x14ac:dyDescent="0.25">
      <c r="B13" s="108"/>
      <c r="C13" s="1"/>
      <c r="D13" s="1"/>
      <c r="E13" s="1"/>
      <c r="F13" s="2"/>
    </row>
    <row r="14" spans="2:6" ht="20.25" customHeight="1" x14ac:dyDescent="0.25">
      <c r="B14" s="111"/>
      <c r="C14" s="112" t="s">
        <v>55</v>
      </c>
      <c r="D14" s="113"/>
      <c r="E14" s="114" t="s">
        <v>52</v>
      </c>
      <c r="F14" s="132">
        <v>44713</v>
      </c>
    </row>
    <row r="15" spans="2:6" x14ac:dyDescent="0.25">
      <c r="B15" s="108"/>
      <c r="C15" s="1"/>
      <c r="D15" s="1"/>
      <c r="E15" s="1"/>
      <c r="F15" s="2"/>
    </row>
    <row r="16" spans="2:6" x14ac:dyDescent="0.25">
      <c r="B16" s="108"/>
      <c r="C16" s="103" t="s">
        <v>56</v>
      </c>
      <c r="D16" s="3"/>
      <c r="E16" s="1"/>
      <c r="F16" s="121" t="s">
        <v>115</v>
      </c>
    </row>
    <row r="17" spans="2:6" x14ac:dyDescent="0.25">
      <c r="B17" s="108"/>
      <c r="C17" s="103" t="s">
        <v>57</v>
      </c>
      <c r="D17" s="3"/>
      <c r="E17" s="1"/>
      <c r="F17" s="122" t="s">
        <v>65</v>
      </c>
    </row>
    <row r="18" spans="2:6" x14ac:dyDescent="0.25">
      <c r="B18" s="108"/>
      <c r="C18" s="1"/>
      <c r="D18" s="1"/>
      <c r="E18" s="1"/>
      <c r="F18" s="2"/>
    </row>
    <row r="19" spans="2:6" x14ac:dyDescent="0.25">
      <c r="B19" s="108"/>
      <c r="C19" s="3" t="s">
        <v>2</v>
      </c>
      <c r="D19" s="1"/>
      <c r="E19" s="1"/>
      <c r="F19" s="2"/>
    </row>
    <row r="20" spans="2:6" x14ac:dyDescent="0.25">
      <c r="B20" s="108"/>
      <c r="C20" s="3"/>
      <c r="D20" s="84" t="s">
        <v>80</v>
      </c>
      <c r="E20" s="85" t="s">
        <v>79</v>
      </c>
      <c r="F20" s="119" t="s">
        <v>81</v>
      </c>
    </row>
    <row r="21" spans="2:6" x14ac:dyDescent="0.25">
      <c r="B21" s="108"/>
      <c r="C21" s="1"/>
      <c r="D21" s="1"/>
      <c r="E21" s="1"/>
      <c r="F21" s="2"/>
    </row>
    <row r="22" spans="2:6" x14ac:dyDescent="0.25">
      <c r="B22" s="109">
        <v>1</v>
      </c>
      <c r="C22" s="104" t="s">
        <v>116</v>
      </c>
      <c r="D22" s="9">
        <v>20</v>
      </c>
      <c r="E22" s="9">
        <v>20</v>
      </c>
      <c r="F22" s="124" t="s">
        <v>138</v>
      </c>
    </row>
    <row r="23" spans="2:6" ht="26.4" x14ac:dyDescent="0.25">
      <c r="B23" s="109">
        <v>2</v>
      </c>
      <c r="C23" s="105" t="s">
        <v>107</v>
      </c>
      <c r="D23" s="9">
        <v>5</v>
      </c>
      <c r="E23" s="9">
        <v>4</v>
      </c>
      <c r="F23" s="83"/>
    </row>
    <row r="24" spans="2:6" x14ac:dyDescent="0.25">
      <c r="B24" s="109">
        <v>3</v>
      </c>
      <c r="C24" s="106" t="s">
        <v>109</v>
      </c>
      <c r="D24" s="9">
        <v>10</v>
      </c>
      <c r="E24" s="9">
        <v>10</v>
      </c>
      <c r="F24" s="83"/>
    </row>
    <row r="25" spans="2:6" ht="12.75" customHeight="1" x14ac:dyDescent="0.25">
      <c r="B25" s="109">
        <v>4</v>
      </c>
      <c r="C25" s="104" t="s">
        <v>117</v>
      </c>
      <c r="D25" s="9">
        <v>10</v>
      </c>
      <c r="E25" s="12">
        <v>8</v>
      </c>
      <c r="F25" s="131"/>
    </row>
    <row r="26" spans="2:6" x14ac:dyDescent="0.25">
      <c r="B26" s="109">
        <v>5</v>
      </c>
      <c r="C26" s="106" t="s">
        <v>125</v>
      </c>
      <c r="D26" s="9">
        <v>5</v>
      </c>
      <c r="E26" s="9">
        <v>5</v>
      </c>
      <c r="F26" s="83"/>
    </row>
    <row r="27" spans="2:6" x14ac:dyDescent="0.25">
      <c r="B27" s="108"/>
      <c r="C27" s="1"/>
      <c r="D27" s="1">
        <f>SUM(D22:D26)</f>
        <v>50</v>
      </c>
      <c r="E27" s="1">
        <f>SUM(E22:E26)</f>
        <v>47</v>
      </c>
      <c r="F27" s="2"/>
    </row>
    <row r="28" spans="2:6" x14ac:dyDescent="0.25">
      <c r="B28" s="108"/>
      <c r="C28" s="1"/>
      <c r="D28" s="1"/>
      <c r="E28" s="1"/>
      <c r="F28" s="2"/>
    </row>
    <row r="29" spans="2:6" x14ac:dyDescent="0.25">
      <c r="B29" s="108"/>
      <c r="C29" s="125" t="s">
        <v>134</v>
      </c>
      <c r="D29" s="1"/>
      <c r="E29" s="1"/>
      <c r="F29" s="126" t="s">
        <v>137</v>
      </c>
    </row>
    <row r="30" spans="2:6" x14ac:dyDescent="0.25">
      <c r="B30" s="110"/>
      <c r="C30" s="123" t="s">
        <v>126</v>
      </c>
      <c r="D30" s="118"/>
      <c r="E30" s="118"/>
      <c r="F30" s="120" t="s">
        <v>65</v>
      </c>
    </row>
    <row r="31" spans="2:6" x14ac:dyDescent="0.25">
      <c r="B31" s="63"/>
      <c r="C31" s="194" t="s">
        <v>61</v>
      </c>
      <c r="D31" s="194"/>
      <c r="E31" s="194"/>
      <c r="F31" s="194"/>
    </row>
    <row r="32" spans="2:6" x14ac:dyDescent="0.25">
      <c r="B32" s="63"/>
      <c r="C32" s="194"/>
      <c r="D32" s="194"/>
      <c r="E32" s="194"/>
      <c r="F32" s="194"/>
    </row>
    <row r="33" spans="2:6" x14ac:dyDescent="0.25">
      <c r="B33" s="63"/>
      <c r="C33" s="194"/>
      <c r="D33" s="194"/>
      <c r="E33" s="194"/>
      <c r="F33" s="194"/>
    </row>
    <row r="34" spans="2:6" x14ac:dyDescent="0.25">
      <c r="B34" s="63"/>
      <c r="C34" s="194"/>
      <c r="D34" s="194"/>
      <c r="E34" s="194"/>
      <c r="F34" s="194"/>
    </row>
    <row r="35" spans="2:6" x14ac:dyDescent="0.25">
      <c r="B35" s="63"/>
      <c r="C35" s="194"/>
      <c r="D35" s="194"/>
      <c r="E35" s="194"/>
      <c r="F35" s="194"/>
    </row>
  </sheetData>
  <mergeCells count="1">
    <mergeCell ref="C31:F35"/>
  </mergeCells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1EE6-42EF-41C4-9A36-0989A16328A9}">
  <dimension ref="B3:F35"/>
  <sheetViews>
    <sheetView workbookViewId="0">
      <selection activeCell="I18" sqref="I18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5" max="5" width="21.44140625" bestFit="1" customWidth="1"/>
    <col min="6" max="6" width="33.109375" style="15" customWidth="1"/>
  </cols>
  <sheetData>
    <row r="3" spans="2:6" x14ac:dyDescent="0.25">
      <c r="B3" s="107"/>
      <c r="C3" s="101"/>
      <c r="D3" s="101"/>
      <c r="E3" s="101"/>
      <c r="F3" s="102"/>
    </row>
    <row r="4" spans="2:6" x14ac:dyDescent="0.25">
      <c r="B4" s="108"/>
      <c r="C4" s="1"/>
      <c r="D4" s="1"/>
      <c r="E4" s="1"/>
      <c r="F4" s="2"/>
    </row>
    <row r="5" spans="2:6" x14ac:dyDescent="0.25">
      <c r="B5" s="108"/>
      <c r="C5" s="1"/>
      <c r="D5" s="1"/>
      <c r="E5" s="1"/>
      <c r="F5" s="2"/>
    </row>
    <row r="6" spans="2:6" x14ac:dyDescent="0.25">
      <c r="B6" s="108"/>
      <c r="C6" s="1"/>
      <c r="D6" s="1"/>
      <c r="E6" s="1"/>
      <c r="F6" s="2"/>
    </row>
    <row r="7" spans="2:6" ht="13.8" x14ac:dyDescent="0.25">
      <c r="B7" s="108"/>
      <c r="C7" s="1"/>
      <c r="D7" s="1"/>
      <c r="E7" s="127" t="s">
        <v>127</v>
      </c>
      <c r="F7" s="42"/>
    </row>
    <row r="8" spans="2:6" x14ac:dyDescent="0.25">
      <c r="B8" s="108"/>
      <c r="C8" s="1"/>
      <c r="D8" s="1"/>
      <c r="E8" s="1"/>
      <c r="F8" s="43"/>
    </row>
    <row r="9" spans="2:6" x14ac:dyDescent="0.25">
      <c r="B9" s="108"/>
      <c r="C9" s="1"/>
      <c r="D9" s="1"/>
      <c r="E9" s="128" t="s">
        <v>128</v>
      </c>
      <c r="F9" s="43"/>
    </row>
    <row r="10" spans="2:6" x14ac:dyDescent="0.25">
      <c r="B10" s="108"/>
      <c r="C10" s="1"/>
      <c r="D10" s="1"/>
      <c r="E10" s="128" t="s">
        <v>129</v>
      </c>
      <c r="F10" s="30"/>
    </row>
    <row r="11" spans="2:6" x14ac:dyDescent="0.25">
      <c r="B11" s="108"/>
      <c r="C11" s="1"/>
      <c r="D11" s="1"/>
      <c r="E11" s="128" t="s">
        <v>130</v>
      </c>
      <c r="F11" s="2"/>
    </row>
    <row r="12" spans="2:6" ht="13.8" thickBot="1" x14ac:dyDescent="0.3">
      <c r="B12" s="108"/>
      <c r="C12" s="1"/>
      <c r="D12" s="1"/>
      <c r="E12" s="129" t="s">
        <v>131</v>
      </c>
      <c r="F12" s="2"/>
    </row>
    <row r="13" spans="2:6" x14ac:dyDescent="0.25">
      <c r="B13" s="108"/>
      <c r="C13" s="1"/>
      <c r="D13" s="1"/>
      <c r="E13" s="1"/>
      <c r="F13" s="2"/>
    </row>
    <row r="14" spans="2:6" ht="20.25" customHeight="1" x14ac:dyDescent="0.25">
      <c r="B14" s="111"/>
      <c r="C14" s="112" t="s">
        <v>55</v>
      </c>
      <c r="D14" s="113"/>
      <c r="E14" s="114" t="s">
        <v>52</v>
      </c>
      <c r="F14" s="132">
        <v>44743</v>
      </c>
    </row>
    <row r="15" spans="2:6" x14ac:dyDescent="0.25">
      <c r="B15" s="108"/>
      <c r="C15" s="1"/>
      <c r="D15" s="1"/>
      <c r="E15" s="1"/>
      <c r="F15" s="2"/>
    </row>
    <row r="16" spans="2:6" x14ac:dyDescent="0.25">
      <c r="B16" s="108"/>
      <c r="C16" s="103" t="s">
        <v>56</v>
      </c>
      <c r="D16" s="3"/>
      <c r="E16" s="1"/>
      <c r="F16" s="121" t="s">
        <v>115</v>
      </c>
    </row>
    <row r="17" spans="2:6" x14ac:dyDescent="0.25">
      <c r="B17" s="108"/>
      <c r="C17" s="103" t="s">
        <v>57</v>
      </c>
      <c r="D17" s="3"/>
      <c r="E17" s="1"/>
      <c r="F17" s="122" t="s">
        <v>65</v>
      </c>
    </row>
    <row r="18" spans="2:6" x14ac:dyDescent="0.25">
      <c r="B18" s="108"/>
      <c r="C18" s="1"/>
      <c r="D18" s="1"/>
      <c r="E18" s="1"/>
      <c r="F18" s="2"/>
    </row>
    <row r="19" spans="2:6" x14ac:dyDescent="0.25">
      <c r="B19" s="108"/>
      <c r="C19" s="3" t="s">
        <v>2</v>
      </c>
      <c r="D19" s="1"/>
      <c r="E19" s="1"/>
      <c r="F19" s="2"/>
    </row>
    <row r="20" spans="2:6" x14ac:dyDescent="0.25">
      <c r="B20" s="108"/>
      <c r="C20" s="3"/>
      <c r="D20" s="84" t="s">
        <v>80</v>
      </c>
      <c r="E20" s="85" t="s">
        <v>79</v>
      </c>
      <c r="F20" s="119" t="s">
        <v>81</v>
      </c>
    </row>
    <row r="21" spans="2:6" x14ac:dyDescent="0.25">
      <c r="B21" s="108"/>
      <c r="C21" s="1"/>
      <c r="D21" s="1"/>
      <c r="E21" s="1"/>
      <c r="F21" s="2"/>
    </row>
    <row r="22" spans="2:6" x14ac:dyDescent="0.25">
      <c r="B22" s="109">
        <v>1</v>
      </c>
      <c r="C22" s="104" t="s">
        <v>116</v>
      </c>
      <c r="D22" s="9">
        <v>20</v>
      </c>
      <c r="E22" s="9">
        <v>20</v>
      </c>
      <c r="F22" s="124" t="s">
        <v>139</v>
      </c>
    </row>
    <row r="23" spans="2:6" ht="26.4" x14ac:dyDescent="0.25">
      <c r="B23" s="109">
        <v>2</v>
      </c>
      <c r="C23" s="105" t="s">
        <v>107</v>
      </c>
      <c r="D23" s="9">
        <v>5</v>
      </c>
      <c r="E23" s="9">
        <v>4</v>
      </c>
      <c r="F23" s="83"/>
    </row>
    <row r="24" spans="2:6" x14ac:dyDescent="0.25">
      <c r="B24" s="109">
        <v>3</v>
      </c>
      <c r="C24" s="106" t="s">
        <v>109</v>
      </c>
      <c r="D24" s="9">
        <v>10</v>
      </c>
      <c r="E24" s="9">
        <v>10</v>
      </c>
      <c r="F24" s="83"/>
    </row>
    <row r="25" spans="2:6" ht="12.75" customHeight="1" x14ac:dyDescent="0.25">
      <c r="B25" s="109">
        <v>4</v>
      </c>
      <c r="C25" s="104" t="s">
        <v>117</v>
      </c>
      <c r="D25" s="9">
        <v>10</v>
      </c>
      <c r="E25" s="12">
        <v>8</v>
      </c>
      <c r="F25" s="133"/>
    </row>
    <row r="26" spans="2:6" x14ac:dyDescent="0.25">
      <c r="B26" s="109">
        <v>5</v>
      </c>
      <c r="C26" s="106" t="s">
        <v>125</v>
      </c>
      <c r="D26" s="9">
        <v>5</v>
      </c>
      <c r="E26" s="9">
        <v>5</v>
      </c>
      <c r="F26" s="83"/>
    </row>
    <row r="27" spans="2:6" x14ac:dyDescent="0.25">
      <c r="B27" s="108"/>
      <c r="C27" s="1"/>
      <c r="D27" s="1">
        <f>SUM(D22:D26)</f>
        <v>50</v>
      </c>
      <c r="E27" s="1">
        <f>SUM(E22:E26)</f>
        <v>47</v>
      </c>
      <c r="F27" s="2"/>
    </row>
    <row r="28" spans="2:6" x14ac:dyDescent="0.25">
      <c r="B28" s="108"/>
      <c r="C28" s="1"/>
      <c r="D28" s="1"/>
      <c r="E28" s="1"/>
      <c r="F28" s="2"/>
    </row>
    <row r="29" spans="2:6" x14ac:dyDescent="0.25">
      <c r="B29" s="108"/>
      <c r="C29" s="125" t="s">
        <v>134</v>
      </c>
      <c r="D29" s="1"/>
      <c r="E29" s="1"/>
      <c r="F29" s="126" t="s">
        <v>137</v>
      </c>
    </row>
    <row r="30" spans="2:6" x14ac:dyDescent="0.25">
      <c r="B30" s="110"/>
      <c r="C30" s="123" t="s">
        <v>126</v>
      </c>
      <c r="D30" s="118"/>
      <c r="E30" s="118"/>
      <c r="F30" s="120" t="s">
        <v>65</v>
      </c>
    </row>
    <row r="31" spans="2:6" x14ac:dyDescent="0.25">
      <c r="B31" s="63"/>
      <c r="C31" s="194" t="s">
        <v>61</v>
      </c>
      <c r="D31" s="194"/>
      <c r="E31" s="194"/>
      <c r="F31" s="194"/>
    </row>
    <row r="32" spans="2:6" x14ac:dyDescent="0.25">
      <c r="B32" s="63"/>
      <c r="C32" s="194"/>
      <c r="D32" s="194"/>
      <c r="E32" s="194"/>
      <c r="F32" s="194"/>
    </row>
    <row r="33" spans="2:6" x14ac:dyDescent="0.25">
      <c r="B33" s="63"/>
      <c r="C33" s="194"/>
      <c r="D33" s="194"/>
      <c r="E33" s="194"/>
      <c r="F33" s="194"/>
    </row>
    <row r="34" spans="2:6" x14ac:dyDescent="0.25">
      <c r="B34" s="63"/>
      <c r="C34" s="194"/>
      <c r="D34" s="194"/>
      <c r="E34" s="194"/>
      <c r="F34" s="194"/>
    </row>
    <row r="35" spans="2:6" x14ac:dyDescent="0.25">
      <c r="B35" s="63"/>
      <c r="C35" s="194"/>
      <c r="D35" s="194"/>
      <c r="E35" s="194"/>
      <c r="F35" s="194"/>
    </row>
  </sheetData>
  <mergeCells count="1">
    <mergeCell ref="C31:F35"/>
  </mergeCells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9E18-375C-4449-8944-FD566FAE551B}">
  <dimension ref="B3:F35"/>
  <sheetViews>
    <sheetView zoomScale="90" zoomScaleNormal="90" workbookViewId="0">
      <selection activeCell="C31" sqref="C31:F35"/>
    </sheetView>
  </sheetViews>
  <sheetFormatPr defaultRowHeight="13.2" x14ac:dyDescent="0.25"/>
  <cols>
    <col min="2" max="2" width="2.33203125" style="14" bestFit="1" customWidth="1"/>
    <col min="3" max="3" width="64.88671875" bestFit="1" customWidth="1"/>
    <col min="4" max="4" width="10.33203125" bestFit="1" customWidth="1"/>
    <col min="5" max="5" width="21.44140625" bestFit="1" customWidth="1"/>
    <col min="6" max="6" width="33.109375" style="15" customWidth="1"/>
  </cols>
  <sheetData>
    <row r="3" spans="2:6" x14ac:dyDescent="0.25">
      <c r="B3" s="107"/>
      <c r="C3" s="101"/>
      <c r="D3" s="101"/>
      <c r="E3" s="101"/>
      <c r="F3" s="102"/>
    </row>
    <row r="4" spans="2:6" x14ac:dyDescent="0.25">
      <c r="B4" s="108"/>
      <c r="C4" s="1"/>
      <c r="D4" s="1"/>
      <c r="E4" s="1"/>
      <c r="F4" s="2"/>
    </row>
    <row r="5" spans="2:6" x14ac:dyDescent="0.25">
      <c r="B5" s="108"/>
      <c r="C5" s="1"/>
      <c r="D5" s="1"/>
      <c r="E5" s="1"/>
      <c r="F5" s="2"/>
    </row>
    <row r="6" spans="2:6" x14ac:dyDescent="0.25">
      <c r="B6" s="108"/>
      <c r="C6" s="1"/>
      <c r="D6" s="1"/>
      <c r="E6" s="1"/>
      <c r="F6" s="2"/>
    </row>
    <row r="7" spans="2:6" ht="13.8" x14ac:dyDescent="0.25">
      <c r="B7" s="108"/>
      <c r="C7" s="1"/>
      <c r="D7" s="1"/>
      <c r="E7" s="127" t="s">
        <v>127</v>
      </c>
      <c r="F7" s="42"/>
    </row>
    <row r="8" spans="2:6" x14ac:dyDescent="0.25">
      <c r="B8" s="108"/>
      <c r="C8" s="1"/>
      <c r="D8" s="1"/>
      <c r="E8" s="1"/>
      <c r="F8" s="43"/>
    </row>
    <row r="9" spans="2:6" x14ac:dyDescent="0.25">
      <c r="B9" s="108"/>
      <c r="C9" s="1"/>
      <c r="D9" s="1"/>
      <c r="E9" s="128" t="s">
        <v>128</v>
      </c>
      <c r="F9" s="43"/>
    </row>
    <row r="10" spans="2:6" x14ac:dyDescent="0.25">
      <c r="B10" s="108"/>
      <c r="C10" s="1"/>
      <c r="D10" s="1"/>
      <c r="E10" s="128" t="s">
        <v>129</v>
      </c>
      <c r="F10" s="30"/>
    </row>
    <row r="11" spans="2:6" x14ac:dyDescent="0.25">
      <c r="B11" s="108"/>
      <c r="C11" s="1"/>
      <c r="D11" s="1"/>
      <c r="E11" s="128" t="s">
        <v>130</v>
      </c>
      <c r="F11" s="2"/>
    </row>
    <row r="12" spans="2:6" ht="13.8" thickBot="1" x14ac:dyDescent="0.3">
      <c r="B12" s="108"/>
      <c r="C12" s="1"/>
      <c r="D12" s="1"/>
      <c r="E12" s="129" t="s">
        <v>131</v>
      </c>
      <c r="F12" s="2"/>
    </row>
    <row r="13" spans="2:6" x14ac:dyDescent="0.25">
      <c r="B13" s="108"/>
      <c r="C13" s="1"/>
      <c r="D13" s="1"/>
      <c r="E13" s="1"/>
      <c r="F13" s="2"/>
    </row>
    <row r="14" spans="2:6" ht="20.25" customHeight="1" x14ac:dyDescent="0.25">
      <c r="B14" s="111"/>
      <c r="C14" s="112" t="s">
        <v>55</v>
      </c>
      <c r="D14" s="113"/>
      <c r="E14" s="114" t="s">
        <v>52</v>
      </c>
      <c r="F14" s="132">
        <v>44774</v>
      </c>
    </row>
    <row r="15" spans="2:6" x14ac:dyDescent="0.25">
      <c r="B15" s="108"/>
      <c r="C15" s="1"/>
      <c r="D15" s="1"/>
      <c r="E15" s="1"/>
      <c r="F15" s="2"/>
    </row>
    <row r="16" spans="2:6" x14ac:dyDescent="0.25">
      <c r="B16" s="108"/>
      <c r="C16" s="103" t="s">
        <v>56</v>
      </c>
      <c r="D16" s="3"/>
      <c r="E16" s="1"/>
      <c r="F16" s="121" t="s">
        <v>115</v>
      </c>
    </row>
    <row r="17" spans="2:6" x14ac:dyDescent="0.25">
      <c r="B17" s="108"/>
      <c r="C17" s="103" t="s">
        <v>57</v>
      </c>
      <c r="D17" s="3"/>
      <c r="E17" s="1"/>
      <c r="F17" s="121" t="s">
        <v>65</v>
      </c>
    </row>
    <row r="18" spans="2:6" x14ac:dyDescent="0.25">
      <c r="B18" s="108"/>
      <c r="C18" s="1"/>
      <c r="D18" s="1"/>
      <c r="E18" s="1"/>
      <c r="F18" s="2"/>
    </row>
    <row r="19" spans="2:6" x14ac:dyDescent="0.25">
      <c r="B19" s="108"/>
      <c r="C19" s="3" t="s">
        <v>2</v>
      </c>
      <c r="D19" s="1"/>
      <c r="E19" s="1"/>
      <c r="F19" s="2"/>
    </row>
    <row r="20" spans="2:6" x14ac:dyDescent="0.25">
      <c r="B20" s="108"/>
      <c r="C20" s="3"/>
      <c r="D20" s="84" t="s">
        <v>80</v>
      </c>
      <c r="E20" s="85" t="s">
        <v>79</v>
      </c>
      <c r="F20" s="119" t="s">
        <v>81</v>
      </c>
    </row>
    <row r="21" spans="2:6" x14ac:dyDescent="0.25">
      <c r="B21" s="108"/>
      <c r="C21" s="1"/>
      <c r="D21" s="1"/>
      <c r="E21" s="1"/>
      <c r="F21" s="2"/>
    </row>
    <row r="22" spans="2:6" x14ac:dyDescent="0.25">
      <c r="B22" s="109">
        <v>1</v>
      </c>
      <c r="C22" s="104" t="s">
        <v>116</v>
      </c>
      <c r="D22" s="9">
        <v>20</v>
      </c>
      <c r="E22" s="9">
        <v>20</v>
      </c>
      <c r="F22" s="124" t="s">
        <v>140</v>
      </c>
    </row>
    <row r="23" spans="2:6" ht="26.4" x14ac:dyDescent="0.25">
      <c r="B23" s="109">
        <v>2</v>
      </c>
      <c r="C23" s="105" t="s">
        <v>107</v>
      </c>
      <c r="D23" s="9">
        <v>5</v>
      </c>
      <c r="E23" s="9">
        <v>5</v>
      </c>
      <c r="F23" s="83"/>
    </row>
    <row r="24" spans="2:6" x14ac:dyDescent="0.25">
      <c r="B24" s="109">
        <v>3</v>
      </c>
      <c r="C24" s="106" t="s">
        <v>109</v>
      </c>
      <c r="D24" s="9">
        <v>10</v>
      </c>
      <c r="E24" s="9">
        <v>10</v>
      </c>
      <c r="F24" s="83"/>
    </row>
    <row r="25" spans="2:6" ht="12.75" customHeight="1" x14ac:dyDescent="0.25">
      <c r="B25" s="109">
        <v>4</v>
      </c>
      <c r="C25" s="104" t="s">
        <v>117</v>
      </c>
      <c r="D25" s="9">
        <v>10</v>
      </c>
      <c r="E25" s="12">
        <v>10</v>
      </c>
      <c r="F25" s="134"/>
    </row>
    <row r="26" spans="2:6" x14ac:dyDescent="0.25">
      <c r="B26" s="109">
        <v>5</v>
      </c>
      <c r="C26" s="106" t="s">
        <v>125</v>
      </c>
      <c r="D26" s="9">
        <v>5</v>
      </c>
      <c r="E26" s="9">
        <v>5</v>
      </c>
      <c r="F26" s="83"/>
    </row>
    <row r="27" spans="2:6" x14ac:dyDescent="0.25">
      <c r="B27" s="108"/>
      <c r="C27" s="1"/>
      <c r="D27" s="1">
        <f>SUM(D22:D26)</f>
        <v>50</v>
      </c>
      <c r="E27" s="1">
        <f>SUM(E22:E26)</f>
        <v>50</v>
      </c>
      <c r="F27" s="2"/>
    </row>
    <row r="28" spans="2:6" x14ac:dyDescent="0.25">
      <c r="B28" s="108"/>
      <c r="C28" s="1"/>
      <c r="D28" s="1"/>
      <c r="E28" s="1"/>
      <c r="F28" s="2"/>
    </row>
    <row r="29" spans="2:6" x14ac:dyDescent="0.25">
      <c r="B29" s="108"/>
      <c r="C29" s="125" t="s">
        <v>134</v>
      </c>
      <c r="D29" s="1"/>
      <c r="E29" s="1"/>
      <c r="F29" s="126" t="s">
        <v>137</v>
      </c>
    </row>
    <row r="30" spans="2:6" x14ac:dyDescent="0.25">
      <c r="B30" s="110"/>
      <c r="C30" s="123" t="s">
        <v>126</v>
      </c>
      <c r="D30" s="118"/>
      <c r="E30" s="118"/>
      <c r="F30" s="120" t="s">
        <v>65</v>
      </c>
    </row>
    <row r="31" spans="2:6" x14ac:dyDescent="0.25">
      <c r="B31" s="63"/>
      <c r="C31" s="194" t="s">
        <v>61</v>
      </c>
      <c r="D31" s="194"/>
      <c r="E31" s="194"/>
      <c r="F31" s="194"/>
    </row>
    <row r="32" spans="2:6" x14ac:dyDescent="0.25">
      <c r="B32" s="63"/>
      <c r="C32" s="194"/>
      <c r="D32" s="194"/>
      <c r="E32" s="194"/>
      <c r="F32" s="194"/>
    </row>
    <row r="33" spans="2:6" x14ac:dyDescent="0.25">
      <c r="B33" s="63"/>
      <c r="C33" s="194"/>
      <c r="D33" s="194"/>
      <c r="E33" s="194"/>
      <c r="F33" s="194"/>
    </row>
    <row r="34" spans="2:6" x14ac:dyDescent="0.25">
      <c r="B34" s="63"/>
      <c r="C34" s="194"/>
      <c r="D34" s="194"/>
      <c r="E34" s="194"/>
      <c r="F34" s="194"/>
    </row>
    <row r="35" spans="2:6" x14ac:dyDescent="0.25">
      <c r="B35" s="63"/>
      <c r="C35" s="194"/>
      <c r="D35" s="194"/>
      <c r="E35" s="194"/>
      <c r="F35" s="194"/>
    </row>
  </sheetData>
  <mergeCells count="1">
    <mergeCell ref="C31:F35"/>
  </mergeCells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56FD00-DD3C-42FF-AAEF-A0E40D5F82D9}"/>
</file>

<file path=customXml/itemProps2.xml><?xml version="1.0" encoding="utf-8"?>
<ds:datastoreItem xmlns:ds="http://schemas.openxmlformats.org/officeDocument/2006/customXml" ds:itemID="{B35B03C4-3E74-41B0-83A9-C93FAF81BDC0}"/>
</file>

<file path=customXml/itemProps3.xml><?xml version="1.0" encoding="utf-8"?>
<ds:datastoreItem xmlns:ds="http://schemas.openxmlformats.org/officeDocument/2006/customXml" ds:itemID="{126DFEB4-F367-4C6A-A7A9-6518561D35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Guidelines</vt:lpstr>
      <vt:lpstr>Matrix</vt:lpstr>
      <vt:lpstr>Rfny &amp; CCR Prod</vt:lpstr>
      <vt:lpstr>overview</vt:lpstr>
      <vt:lpstr>April 22</vt:lpstr>
      <vt:lpstr>May 22</vt:lpstr>
      <vt:lpstr>June 22</vt:lpstr>
      <vt:lpstr>July 22</vt:lpstr>
      <vt:lpstr>August 22</vt:lpstr>
      <vt:lpstr>Sept 22.</vt:lpstr>
      <vt:lpstr>September 22</vt:lpstr>
      <vt:lpstr>October 22</vt:lpstr>
      <vt:lpstr>November 22</vt:lpstr>
      <vt:lpstr>December 22</vt:lpstr>
      <vt:lpstr>January 23</vt:lpstr>
      <vt:lpstr>February 23</vt:lpstr>
      <vt:lpstr>March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nageswar</dc:creator>
  <cp:lastModifiedBy>Ashwini Vishram Sinari</cp:lastModifiedBy>
  <cp:lastPrinted>2014-06-04T04:15:36Z</cp:lastPrinted>
  <dcterms:created xsi:type="dcterms:W3CDTF">2008-06-19T09:04:17Z</dcterms:created>
  <dcterms:modified xsi:type="dcterms:W3CDTF">2023-04-05T07:27:41Z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2022-09-22T09:08:06Z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5ab240d5-2016-4e49-8d4b-fd3a827c06a0</vt:lpwstr>
  </property>
  <property fmtid="{D5CDD505-2E9C-101B-9397-08002B2CF9AE}" pid="9" name="MSIP_Label_915151c4-9ba3-4bb3-87e1-8c80f2cce93a_ContentBits">
    <vt:lpwstr>2</vt:lpwstr>
  </property>
  <property fmtid="{D5CDD505-2E9C-101B-9397-08002B2CF9AE}" pid="10" name="ContentTypeId">
    <vt:lpwstr>0x0101007E09428367BB6C478DCFDAEFD0D8ED51</vt:lpwstr>
  </property>
  <property fmtid="{D5CDD505-2E9C-101B-9397-08002B2CF9AE}" pid="11" name="_ExtendedDescription">
    <vt:lpwstr/>
  </property>
</Properties>
</file>