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https://d.docs.live.net/dd8f717ee5d085f3/Desktop/Repo/CTM Metrics/Excel-ROI-System/"/>
    </mc:Choice>
  </mc:AlternateContent>
  <xr:revisionPtr revIDLastSave="1121" documentId="11_F25DC773A252ABDACC104825395B73BA5ADE58EA" xr6:coauthVersionLast="47" xr6:coauthVersionMax="47" xr10:uidLastSave="{4563D9FF-55F7-4992-A717-33D7C06E3CEF}"/>
  <bookViews>
    <workbookView xWindow="-108" yWindow="-108" windowWidth="23256" windowHeight="13176" firstSheet="2" activeTab="2" xr2:uid="{00000000-000D-0000-FFFF-FFFF00000000}"/>
  </bookViews>
  <sheets>
    <sheet name="Sheet1" sheetId="4" state="hidden" r:id="rId1"/>
    <sheet name="Calc Sheet" sheetId="2" state="hidden" r:id="rId2"/>
    <sheet name="Dashboard" sheetId="3" r:id="rId3"/>
  </sheets>
  <definedNames>
    <definedName name="_xlchart.v5.0" hidden="1">'Calc Sheet'!$I$3:$I$14</definedName>
    <definedName name="_xlchart.v5.1" hidden="1">'Calc Sheet'!$J$2</definedName>
    <definedName name="_xlchart.v5.2" hidden="1">'Calc Sheet'!$J$3:$J$14</definedName>
    <definedName name="ExternalData_1" localSheetId="0" hidden="1">Sheet1!$A$3:$J$822</definedName>
    <definedName name="Slicer_CRM.Company_.Clean_campaign">#N/A</definedName>
    <definedName name="Slicer_CTM.Satisfaction_rating">#N/A</definedName>
    <definedName name="Slicer_Month_Number">#N/A</definedName>
  </definedNames>
  <calcPr calcId="191028"/>
  <pivotCaches>
    <pivotCache cacheId="311" r:id="rId4"/>
    <pivotCache cacheId="314" r:id="rId5"/>
    <pivotCache cacheId="317" r:id="rId6"/>
    <pivotCache cacheId="320" r:id="rId7"/>
    <pivotCache cacheId="323" r:id="rId8"/>
    <pivotCache cacheId="326" r:id="rId9"/>
    <pivotCache cacheId="329" r:id="rId10"/>
    <pivotCache cacheId="332" r:id="rId11"/>
    <pivotCache cacheId="335" r:id="rId12"/>
  </pivotCaches>
  <extLst>
    <ext xmlns:x14="http://schemas.microsoft.com/office/spreadsheetml/2009/9/main" uri="{876F7934-8845-4945-9796-88D515C7AA90}">
      <x14:pivotCaches>
        <pivotCache cacheId="9" r:id="rId13"/>
      </x14:pivotCaches>
    </ex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841E416B-1EF1-43b6-AB56-02D37102CBD5}">
      <x15:pivotCaches>
        <pivotCache cacheId="338" r:id="rId17"/>
        <pivotCache cacheId="341" r:id="rId18"/>
      </x15:pivotCaches>
    </ext>
    <ext xmlns:x15="http://schemas.microsoft.com/office/spreadsheetml/2010/11/main" uri="{983426D0-5260-488c-9760-48F4B6AC55F4}">
      <x15:pivotTableReferences>
        <x15:pivotTableReference r:id="rId19"/>
        <x15:pivotTableReference r:id="rId20"/>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CTM_e0c0536a-aa08-406d-8253-a3457939a4cb" name="Fact_CTM" connection="Query - Fact_CTM"/>
          <x15:modelTable id="Fact_CRM Data_bf4da8bc-77e3-43b4-b41e-686cd8963eb5" name="Fact_CRM Data" connection="Query - Fact_CRM Data"/>
          <x15:modelTable id="Fact_GoogleAds_93383597-7804-452d-a924-1169d7758307" name="Fact_GoogleAds" connection="Query - Fact_GoogleAds"/>
          <x15:modelTable id="Dim_Master_88116b93-146e-4064-a142-81042414d486" name="Dim_Master" connection="Query - Dim_Master(1)"/>
          <x15:modelTable id="Calendar" name="Calendar" connection="Connection"/>
        </x15:modelTables>
        <x15:modelRelationships>
          <x15:modelRelationship fromTable="Fact_CTM" fromColumn="GCLID CTM" toTable="Dim_Master" toColumn="GCLID"/>
          <x15:modelRelationship fromTable="Fact_CTM" fromColumn="Date" toTable="Calendar" toColumn="Date"/>
          <x15:modelRelationship fromTable="Fact_CRM Data" fromColumn="GCLID CRM" toTable="Dim_Master" toColumn="GCLID"/>
          <x15:modelRelationship fromTable="Fact_CRM Data" fromColumn="Last_Contact_Date" toTable="Calendar" toColumn="Date"/>
          <x15:modelRelationship fromTable="Fact_GoogleAds" fromColumn="GCLID" toTable="Dim_Master" toColumn="GCLID"/>
          <x15:modelRelationship fromTable="Fact_GoogleAds" fromColumn="Ad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2" l="1"/>
  <c r="J4" i="2"/>
  <c r="I5" i="2"/>
  <c r="J5" i="2"/>
  <c r="I6" i="2"/>
  <c r="J6" i="2"/>
  <c r="I7" i="2"/>
  <c r="J7" i="2"/>
  <c r="I8" i="2"/>
  <c r="J8" i="2"/>
  <c r="I9" i="2"/>
  <c r="J9" i="2"/>
  <c r="I10" i="2"/>
  <c r="J10" i="2"/>
  <c r="I11" i="2"/>
  <c r="J11" i="2"/>
  <c r="I12" i="2"/>
  <c r="J12" i="2"/>
  <c r="I13" i="2"/>
  <c r="J13" i="2"/>
  <c r="I14" i="2"/>
  <c r="J14" i="2"/>
  <c r="J3" i="2"/>
  <c r="I3" i="2"/>
  <c r="B3" i="2"/>
  <c r="B4" i="2"/>
  <c r="B5" i="2"/>
  <c r="A5" i="2"/>
  <c r="A4" i="2"/>
  <c r="A3" i="2"/>
  <c r="J3" i="3"/>
  <c r="N3" i="3"/>
  <c r="B3" i="3"/>
  <c r="V3" i="3"/>
  <c r="R3" i="3"/>
  <c r="F3" i="3"/>
  <c r="C5" i="2" l="1"/>
  <c r="C3" i="2"/>
  <c r="C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EA9D82-AED1-459B-BD33-0F2693813233}" name="Connection" type="104" refreshedVersion="0" background="1">
    <extLst>
      <ext xmlns:x15="http://schemas.microsoft.com/office/spreadsheetml/2010/11/main" uri="{DE250136-89BD-433C-8126-D09CA5730AF9}">
        <x15:connection id="Calendar"/>
      </ext>
    </extLst>
  </connection>
  <connection id="2" xr16:uid="{48598E56-837D-46A0-B25A-E6F08C9C437E}" keepAlive="1" name="ModelConnection_ExternalData_1" description="Data Model" type="5" refreshedVersion="8" minRefreshableVersion="5" saveData="1">
    <dbPr connection="Data Model Connection" command="DRILLTHROUGH MAXROWS 1000 SELECT FROM [Model] WHERE ([Measures].[CPA]) RETURN [$Fact_CTM].[Call Id],[$Fact_CTM].[Date],[$Fact_CTM].[Time],[$Fact_CTM].[TimeClean],[$Fact_CTM].[Answered (Y/N)],[$Fact_CTM].[Speed of answer in seconds],[$Fact_CTM].[AvgTalkDuration],[$Fact_CTM].[DurationCallTime(m)],[$Fact_CTM].[Complete / Missing],[$Fact_CTM].[GCLID CTM]" commandType="4"/>
    <extLst>
      <ext xmlns:x15="http://schemas.microsoft.com/office/spreadsheetml/2010/11/main" uri="{DE250136-89BD-433C-8126-D09CA5730AF9}">
        <x15:connection id="" model="1"/>
      </ext>
    </extLst>
  </connection>
  <connection id="3" xr16:uid="{65A1A7E6-4022-4C6F-9247-A64D07C6EBED}" keepAlive="1" name="Query - CRM Data" description="Connection to the 'CRM Data' query in the workbook." type="5" refreshedVersion="0" background="1">
    <dbPr connection="Provider=Microsoft.Mashup.OleDb.1;Data Source=$Workbook$;Location=&quot;CRM Data&quot;;Extended Properties=&quot;&quot;" command="SELECT * FROM [CRM Data]"/>
  </connection>
  <connection id="4" xr16:uid="{406F1FEF-96A3-4ED0-964D-2E3191BD9BED}" keepAlive="1" name="Query - CTM" description="Connection to the 'CTM' query in the workbook." type="5" refreshedVersion="0" background="1">
    <dbPr connection="Provider=Microsoft.Mashup.OleDb.1;Data Source=$Workbook$;Location=CTM;Extended Properties=&quot;&quot;" command="SELECT * FROM [CTM]"/>
  </connection>
  <connection id="5" xr16:uid="{3B3BAEAF-2DB7-4F71-BA20-501110A9B017}" name="Query - Dim_Master(1)" description="Connection to the 'Dim_Master' query in the workbook." type="100" refreshedVersion="8" minRefreshableVersion="5">
    <extLst>
      <ext xmlns:x15="http://schemas.microsoft.com/office/spreadsheetml/2010/11/main" uri="{DE250136-89BD-433C-8126-D09CA5730AF9}">
        <x15:connection id="cbcd8d8d-8a99-470e-9e87-257c79c7404c"/>
      </ext>
    </extLst>
  </connection>
  <connection id="6" xr16:uid="{24BBCF63-61B4-44C6-A0F6-4B1D25D8E5B1}" name="Query - Fact_CRM Data" description="Connection to the 'Fact_CRM Data' query in the workbook." type="100" refreshedVersion="8" minRefreshableVersion="5">
    <extLst>
      <ext xmlns:x15="http://schemas.microsoft.com/office/spreadsheetml/2010/11/main" uri="{DE250136-89BD-433C-8126-D09CA5730AF9}">
        <x15:connection id="474398e0-dca4-4e24-9950-12992dff2d1b"/>
      </ext>
    </extLst>
  </connection>
  <connection id="7" xr16:uid="{A427F420-E8F9-4C60-9342-56A58B423F9F}" name="Query - Fact_CTM" description="Connection to the 'Fact_CTM' query in the workbook." type="100" refreshedVersion="8" minRefreshableVersion="5">
    <extLst>
      <ext xmlns:x15="http://schemas.microsoft.com/office/spreadsheetml/2010/11/main" uri="{DE250136-89BD-433C-8126-D09CA5730AF9}">
        <x15:connection id="25a71d94-af3a-4530-a601-239613a7e539"/>
      </ext>
    </extLst>
  </connection>
  <connection id="8" xr16:uid="{00E2B827-7A63-4C23-A0CF-BD8DFEC6E893}" name="Query - Fact_GoogleAds" description="Connection to the 'Fact_GoogleAds' query in the workbook." type="100" refreshedVersion="8" minRefreshableVersion="5">
    <extLst>
      <ext xmlns:x15="http://schemas.microsoft.com/office/spreadsheetml/2010/11/main" uri="{DE250136-89BD-433C-8126-D09CA5730AF9}">
        <x15:connection id="2199d26c-ac6c-464b-8112-8cee4036baee"/>
      </ext>
    </extLst>
  </connection>
  <connection id="9" xr16:uid="{6233E61E-1145-4548-8FFD-3763A73CFB49}" keepAlive="1" name="Query - GoogleAds" description="Connection to the 'GoogleAds' query in the workbook." type="5" refreshedVersion="0" background="1">
    <dbPr connection="Provider=Microsoft.Mashup.OleDb.1;Data Source=$Workbook$;Location=GoogleAds;Extended Properties=&quot;&quot;" command="SELECT * FROM [GoogleAds]"/>
  </connection>
  <connection id="10" xr16:uid="{8AF22872-9F46-41A7-9336-8B9138A81D2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<sst xmlns="http://schemas.openxmlformats.org/spreadsheetml/2006/main" count="3332" uniqueCount="1687">
  <si>
    <t>Data returned for CPA (First 1000 rows).</t>
  </si>
  <si>
    <t>Fact_CTM[Call Id]</t>
  </si>
  <si>
    <t>Fact_CTM[Date]</t>
  </si>
  <si>
    <t>Fact_CTM[Time]</t>
  </si>
  <si>
    <t>Fact_CTM[TimeClean]</t>
  </si>
  <si>
    <t>Fact_CTM[Answered (Y/N)]</t>
  </si>
  <si>
    <t>Fact_CTM[Speed of answer in seconds]</t>
  </si>
  <si>
    <t>Fact_CTM[AvgTalkDuration]</t>
  </si>
  <si>
    <t>Fact_CTM[DurationCallTime(m)]</t>
  </si>
  <si>
    <t>Fact_CTM[Complete / Missing]</t>
  </si>
  <si>
    <t>Fact_CTM[GCLID CTM]</t>
  </si>
  <si>
    <t>ID0232</t>
  </si>
  <si>
    <t>Y</t>
  </si>
  <si>
    <t>Complete (Answered + all metrics)</t>
  </si>
  <si>
    <t>7699674863694084096</t>
  </si>
  <si>
    <t>ID0235</t>
  </si>
  <si>
    <t>8534636233250907136</t>
  </si>
  <si>
    <t>ID0238</t>
  </si>
  <si>
    <t>5095604735936785408</t>
  </si>
  <si>
    <t>ID0244</t>
  </si>
  <si>
    <t>2526937328058731520</t>
  </si>
  <si>
    <t>ID0247</t>
  </si>
  <si>
    <t>5359007727987602432</t>
  </si>
  <si>
    <t>ID0250</t>
  </si>
  <si>
    <t>6924032176809400320</t>
  </si>
  <si>
    <t>ID0253</t>
  </si>
  <si>
    <t>2251798657352011008</t>
  </si>
  <si>
    <t>ID0256</t>
  </si>
  <si>
    <t>4787106274993674240</t>
  </si>
  <si>
    <t>ID0259</t>
  </si>
  <si>
    <t>2699981957999981056</t>
  </si>
  <si>
    <t>ID0262</t>
  </si>
  <si>
    <t>2842397864834590720</t>
  </si>
  <si>
    <t>ID0265</t>
  </si>
  <si>
    <t>7697438173786474496</t>
  </si>
  <si>
    <t>ID0268</t>
  </si>
  <si>
    <t>1725353011267889664</t>
  </si>
  <si>
    <t>ID0271</t>
  </si>
  <si>
    <t>7725132170470959104</t>
  </si>
  <si>
    <t>ID0274</t>
  </si>
  <si>
    <t>9749678757390790000</t>
  </si>
  <si>
    <t>ID0280</t>
  </si>
  <si>
    <t>5823510145686338560</t>
  </si>
  <si>
    <t>ID0283</t>
  </si>
  <si>
    <t>3802985795216162304</t>
  </si>
  <si>
    <t>ID0286</t>
  </si>
  <si>
    <t>5614699842694541312</t>
  </si>
  <si>
    <t>ID0289</t>
  </si>
  <si>
    <t>4653753971519765504</t>
  </si>
  <si>
    <t>ID0292</t>
  </si>
  <si>
    <t>2586041706421432320</t>
  </si>
  <si>
    <t>ID0295</t>
  </si>
  <si>
    <t>9028203897656967168</t>
  </si>
  <si>
    <t>ID0307</t>
  </si>
  <si>
    <t>4725393909367450624</t>
  </si>
  <si>
    <t>ID0313</t>
  </si>
  <si>
    <t>4017959374477136384</t>
  </si>
  <si>
    <t>ID0316</t>
  </si>
  <si>
    <t>1831525007184373760</t>
  </si>
  <si>
    <t>ID0319</t>
  </si>
  <si>
    <t>9820322346789910000</t>
  </si>
  <si>
    <t>ID0325</t>
  </si>
  <si>
    <t>7266660938629257216</t>
  </si>
  <si>
    <t>ID0328</t>
  </si>
  <si>
    <t>4663989993587131392</t>
  </si>
  <si>
    <t>ID0334</t>
  </si>
  <si>
    <t>9861789042531410000</t>
  </si>
  <si>
    <t>ID0337</t>
  </si>
  <si>
    <t>2872910804521716736</t>
  </si>
  <si>
    <t>ID0340</t>
  </si>
  <si>
    <t>1393722622373012224</t>
  </si>
  <si>
    <t>ID0343</t>
  </si>
  <si>
    <t>6813977369020682240</t>
  </si>
  <si>
    <t>ID0346</t>
  </si>
  <si>
    <t>6791052319012141056</t>
  </si>
  <si>
    <t>ID0349</t>
  </si>
  <si>
    <t>2165833204596225792</t>
  </si>
  <si>
    <t>ID0352</t>
  </si>
  <si>
    <t>3222752592164442112</t>
  </si>
  <si>
    <t>ID0355</t>
  </si>
  <si>
    <t>4522751895022928896</t>
  </si>
  <si>
    <t>ID0358</t>
  </si>
  <si>
    <t>9808770391069710000</t>
  </si>
  <si>
    <t>ID0361</t>
  </si>
  <si>
    <t>9522570252661860000</t>
  </si>
  <si>
    <t>ID0364</t>
  </si>
  <si>
    <t>8140158979753106432</t>
  </si>
  <si>
    <t>ID0370</t>
  </si>
  <si>
    <t>4944182842943902720</t>
  </si>
  <si>
    <t>ID0376</t>
  </si>
  <si>
    <t>5510398155315963904</t>
  </si>
  <si>
    <t>ID0379</t>
  </si>
  <si>
    <t>5278363375588489216</t>
  </si>
  <si>
    <t>ID0385</t>
  </si>
  <si>
    <t>8418933116560304128</t>
  </si>
  <si>
    <t>ID0388</t>
  </si>
  <si>
    <t>7652303967928654848</t>
  </si>
  <si>
    <t>ID0391</t>
  </si>
  <si>
    <t>9035552836039826432</t>
  </si>
  <si>
    <t>ID0397</t>
  </si>
  <si>
    <t>5552785783332206592</t>
  </si>
  <si>
    <t>ID0448</t>
  </si>
  <si>
    <t>6304235028710326272</t>
  </si>
  <si>
    <t>ID0451</t>
  </si>
  <si>
    <t>7651113469456841728</t>
  </si>
  <si>
    <t>ID0454</t>
  </si>
  <si>
    <t>1847299883071007232</t>
  </si>
  <si>
    <t>ID0457</t>
  </si>
  <si>
    <t>3324899543693707776</t>
  </si>
  <si>
    <t>ID0460</t>
  </si>
  <si>
    <t>4968198236063215616</t>
  </si>
  <si>
    <t>ID0463</t>
  </si>
  <si>
    <t>6832401936330088448</t>
  </si>
  <si>
    <t>ID0466</t>
  </si>
  <si>
    <t>6122161157020442624</t>
  </si>
  <si>
    <t>ID0469</t>
  </si>
  <si>
    <t>1490971273505581056</t>
  </si>
  <si>
    <t>ID0475</t>
  </si>
  <si>
    <t>1515662700643606016</t>
  </si>
  <si>
    <t>ID0478</t>
  </si>
  <si>
    <t>2368482175920382976</t>
  </si>
  <si>
    <t>ID0490</t>
  </si>
  <si>
    <t>8465504931968405504</t>
  </si>
  <si>
    <t>ID0493</t>
  </si>
  <si>
    <t>8663119966938682368</t>
  </si>
  <si>
    <t>ID0496</t>
  </si>
  <si>
    <t>7319497987776761856</t>
  </si>
  <si>
    <t>ID0502</t>
  </si>
  <si>
    <t>7142896618760607744</t>
  </si>
  <si>
    <t>ID0505</t>
  </si>
  <si>
    <t>9561440285091030000</t>
  </si>
  <si>
    <t>ID0508</t>
  </si>
  <si>
    <t>2732644311027901440</t>
  </si>
  <si>
    <t>ID0511</t>
  </si>
  <si>
    <t>3643514999488142848</t>
  </si>
  <si>
    <t>ID0514</t>
  </si>
  <si>
    <t>8462509210436841472</t>
  </si>
  <si>
    <t>ID2101</t>
  </si>
  <si>
    <t>8033293238856500224</t>
  </si>
  <si>
    <t>ID2104</t>
  </si>
  <si>
    <t>3764017036540442112</t>
  </si>
  <si>
    <t>ID2107</t>
  </si>
  <si>
    <t>7171726258551574528</t>
  </si>
  <si>
    <t>ID2113</t>
  </si>
  <si>
    <t>5264447651926636544</t>
  </si>
  <si>
    <t>ID2119</t>
  </si>
  <si>
    <t>9263960393268600000</t>
  </si>
  <si>
    <t>ID2122</t>
  </si>
  <si>
    <t>6981893112408878080</t>
  </si>
  <si>
    <t>ID2125</t>
  </si>
  <si>
    <t>7981535238205238272</t>
  </si>
  <si>
    <t>ID2128</t>
  </si>
  <si>
    <t>8952102696035104768</t>
  </si>
  <si>
    <t>ID2134</t>
  </si>
  <si>
    <t>7415232322372139008</t>
  </si>
  <si>
    <t>ID2137</t>
  </si>
  <si>
    <t>9739925449127300000</t>
  </si>
  <si>
    <t>ID2140</t>
  </si>
  <si>
    <t>8485102161059668992</t>
  </si>
  <si>
    <t>ID2143</t>
  </si>
  <si>
    <t>4938716932637019136</t>
  </si>
  <si>
    <t>ID2146</t>
  </si>
  <si>
    <t>1309230926124952320</t>
  </si>
  <si>
    <t>ID2149</t>
  </si>
  <si>
    <t>1150802981644311424</t>
  </si>
  <si>
    <t>ID2152</t>
  </si>
  <si>
    <t>5511974598519492608</t>
  </si>
  <si>
    <t>ID2155</t>
  </si>
  <si>
    <t>2308458939803977728</t>
  </si>
  <si>
    <t>ID2158</t>
  </si>
  <si>
    <t>3536468578286687232</t>
  </si>
  <si>
    <t>ID2161</t>
  </si>
  <si>
    <t>8664682010032553984</t>
  </si>
  <si>
    <t>ID2164</t>
  </si>
  <si>
    <t>2233552687444515840</t>
  </si>
  <si>
    <t>ID2167</t>
  </si>
  <si>
    <t>8288129938434870272</t>
  </si>
  <si>
    <t>ID2170</t>
  </si>
  <si>
    <t>2953984637257635840</t>
  </si>
  <si>
    <t>ID2173</t>
  </si>
  <si>
    <t>6623121768991985664</t>
  </si>
  <si>
    <t>ID2176</t>
  </si>
  <si>
    <t>8705945478149664768</t>
  </si>
  <si>
    <t>ID2179</t>
  </si>
  <si>
    <t>2662731669686144000</t>
  </si>
  <si>
    <t>ID2182</t>
  </si>
  <si>
    <t>6680861489698692096</t>
  </si>
  <si>
    <t>ID2185</t>
  </si>
  <si>
    <t>9136935550783265792</t>
  </si>
  <si>
    <t>ID2188</t>
  </si>
  <si>
    <t>2551386044617456640</t>
  </si>
  <si>
    <t>ID2191</t>
  </si>
  <si>
    <t>8646814944058104832</t>
  </si>
  <si>
    <t>ID2194</t>
  </si>
  <si>
    <t>8727424314584314880</t>
  </si>
  <si>
    <t>ID2203</t>
  </si>
  <si>
    <t>7865414736264112128</t>
  </si>
  <si>
    <t>ID2248</t>
  </si>
  <si>
    <t>9450427161739410000</t>
  </si>
  <si>
    <t>ID2251</t>
  </si>
  <si>
    <t>9636739196086650000</t>
  </si>
  <si>
    <t>ID2254</t>
  </si>
  <si>
    <t>2643978745510791680</t>
  </si>
  <si>
    <t>ID2257</t>
  </si>
  <si>
    <t>4575739101774868992</t>
  </si>
  <si>
    <t>ID2260</t>
  </si>
  <si>
    <t>2372738820674242048</t>
  </si>
  <si>
    <t>ID2263</t>
  </si>
  <si>
    <t>8335779716882751488</t>
  </si>
  <si>
    <t>ID2269</t>
  </si>
  <si>
    <t>9104402027607151616</t>
  </si>
  <si>
    <t>ID2272</t>
  </si>
  <si>
    <t>2384499938406283264</t>
  </si>
  <si>
    <t>ID2275</t>
  </si>
  <si>
    <t>9435536178497380000</t>
  </si>
  <si>
    <t>ID2278</t>
  </si>
  <si>
    <t>6368381796576260096</t>
  </si>
  <si>
    <t>ID2281</t>
  </si>
  <si>
    <t>7465522899043523584</t>
  </si>
  <si>
    <t>ID2284</t>
  </si>
  <si>
    <t>1428286250880121344</t>
  </si>
  <si>
    <t>ID2287</t>
  </si>
  <si>
    <t>3783190288014332928</t>
  </si>
  <si>
    <t>ID2290</t>
  </si>
  <si>
    <t>7478032604548163584</t>
  </si>
  <si>
    <t>ID2293</t>
  </si>
  <si>
    <t>3017754542183948288</t>
  </si>
  <si>
    <t>ID2296</t>
  </si>
  <si>
    <t>3145009400856219648</t>
  </si>
  <si>
    <t>ID2299</t>
  </si>
  <si>
    <t>7643728505654133760</t>
  </si>
  <si>
    <t>ID2302</t>
  </si>
  <si>
    <t>8625781224400634880</t>
  </si>
  <si>
    <t>ID0178</t>
  </si>
  <si>
    <t>5750390315777803264</t>
  </si>
  <si>
    <t>ID0181</t>
  </si>
  <si>
    <t>9118039652294498304</t>
  </si>
  <si>
    <t>ID0184</t>
  </si>
  <si>
    <t>1463048090442571776</t>
  </si>
  <si>
    <t>ID0187</t>
  </si>
  <si>
    <t>8706057368175153152</t>
  </si>
  <si>
    <t>ID0190</t>
  </si>
  <si>
    <t>4103492245591940096</t>
  </si>
  <si>
    <t>ID0193</t>
  </si>
  <si>
    <t>9009886539080127488</t>
  </si>
  <si>
    <t>ID0196</t>
  </si>
  <si>
    <t>6239407759271286784</t>
  </si>
  <si>
    <t>ID0202</t>
  </si>
  <si>
    <t>7440063639283209216</t>
  </si>
  <si>
    <t>ID0205</t>
  </si>
  <si>
    <t>3134700741215935488</t>
  </si>
  <si>
    <t>ID0208</t>
  </si>
  <si>
    <t>1948271578619383296</t>
  </si>
  <si>
    <t>ID0214</t>
  </si>
  <si>
    <t>1246651549007115776</t>
  </si>
  <si>
    <t>ID0217</t>
  </si>
  <si>
    <t>1008849278096505088</t>
  </si>
  <si>
    <t>ID0220</t>
  </si>
  <si>
    <t>6507630140291354624</t>
  </si>
  <si>
    <t>ID0223</t>
  </si>
  <si>
    <t>3073458596166902784</t>
  </si>
  <si>
    <t>ID0226</t>
  </si>
  <si>
    <t>5770451826867858432</t>
  </si>
  <si>
    <t>ID0229</t>
  </si>
  <si>
    <t>5710108628361536512</t>
  </si>
  <si>
    <t>ID1096</t>
  </si>
  <si>
    <t>7542074611197260800</t>
  </si>
  <si>
    <t>ID1099</t>
  </si>
  <si>
    <t>3024146166641333248</t>
  </si>
  <si>
    <t>ID1102</t>
  </si>
  <si>
    <t>7834594717172251648</t>
  </si>
  <si>
    <t>ID1105</t>
  </si>
  <si>
    <t>7163357422763183104</t>
  </si>
  <si>
    <t>ID1108</t>
  </si>
  <si>
    <t>1739978480963026432</t>
  </si>
  <si>
    <t>ID1111</t>
  </si>
  <si>
    <t>7026969231677692928</t>
  </si>
  <si>
    <t>ID1114</t>
  </si>
  <si>
    <t>4122391572279106560</t>
  </si>
  <si>
    <t>ID1117</t>
  </si>
  <si>
    <t>3216618732184459776</t>
  </si>
  <si>
    <t>ID1123</t>
  </si>
  <si>
    <t>8343655311196881920</t>
  </si>
  <si>
    <t>ID1129</t>
  </si>
  <si>
    <t>5866929875159138304</t>
  </si>
  <si>
    <t>ID1132</t>
  </si>
  <si>
    <t>4063526053011196416</t>
  </si>
  <si>
    <t>ID1138</t>
  </si>
  <si>
    <t>2718999758697580544</t>
  </si>
  <si>
    <t>ID1141</t>
  </si>
  <si>
    <t>8623079489741045760</t>
  </si>
  <si>
    <t>ID1144</t>
  </si>
  <si>
    <t>1191708303611589632</t>
  </si>
  <si>
    <t>ID1147</t>
  </si>
  <si>
    <t>9379213799899080000</t>
  </si>
  <si>
    <t>ID1150</t>
  </si>
  <si>
    <t>4099350512539665408</t>
  </si>
  <si>
    <t>ID1153</t>
  </si>
  <si>
    <t>7973321245505158144</t>
  </si>
  <si>
    <t>ID1165</t>
  </si>
  <si>
    <t>5318511815889977344</t>
  </si>
  <si>
    <t>ID1168</t>
  </si>
  <si>
    <t>5980972968498698240</t>
  </si>
  <si>
    <t>ID1171</t>
  </si>
  <si>
    <t>1069353689937551360</t>
  </si>
  <si>
    <t>ID1174</t>
  </si>
  <si>
    <t>6434301999134151680</t>
  </si>
  <si>
    <t>ID1177</t>
  </si>
  <si>
    <t>6058716838741078016</t>
  </si>
  <si>
    <t>ID1180</t>
  </si>
  <si>
    <t>2985826502547518464</t>
  </si>
  <si>
    <t>ID2875</t>
  </si>
  <si>
    <t>3891956323707456000</t>
  </si>
  <si>
    <t>ID2878</t>
  </si>
  <si>
    <t>7163284319994638336</t>
  </si>
  <si>
    <t>ID2881</t>
  </si>
  <si>
    <t>1583950220879143936</t>
  </si>
  <si>
    <t>ID2890</t>
  </si>
  <si>
    <t>5482588433885289472</t>
  </si>
  <si>
    <t>ID2893</t>
  </si>
  <si>
    <t>5782490402358812672</t>
  </si>
  <si>
    <t>ID2896</t>
  </si>
  <si>
    <t>1174600855994318080</t>
  </si>
  <si>
    <t>ID2899</t>
  </si>
  <si>
    <t>2013828760950746368</t>
  </si>
  <si>
    <t>ID2905</t>
  </si>
  <si>
    <t>7537087315943598080</t>
  </si>
  <si>
    <t>ID2911</t>
  </si>
  <si>
    <t>8939408345585413120</t>
  </si>
  <si>
    <t>ID2917</t>
  </si>
  <si>
    <t>1629406618713124864</t>
  </si>
  <si>
    <t>ID2920</t>
  </si>
  <si>
    <t>7137780699011767296</t>
  </si>
  <si>
    <t>ID2923</t>
  </si>
  <si>
    <t>9336130561929260000</t>
  </si>
  <si>
    <t>ID2926</t>
  </si>
  <si>
    <t>8000008877366786048</t>
  </si>
  <si>
    <t>ID2929</t>
  </si>
  <si>
    <t>2053591751052807936</t>
  </si>
  <si>
    <t>ID2935</t>
  </si>
  <si>
    <t>7472391064033094656</t>
  </si>
  <si>
    <t>ID2941</t>
  </si>
  <si>
    <t>7242928740681581568</t>
  </si>
  <si>
    <t>ID2944</t>
  </si>
  <si>
    <t>6460961526474432512</t>
  </si>
  <si>
    <t>ID2947</t>
  </si>
  <si>
    <t>3856497788734965760</t>
  </si>
  <si>
    <t>ID2950</t>
  </si>
  <si>
    <t>2045727560317948416</t>
  </si>
  <si>
    <t>ID2953</t>
  </si>
  <si>
    <t>3646242994650380288</t>
  </si>
  <si>
    <t>ID2956</t>
  </si>
  <si>
    <t>7101912557194899456</t>
  </si>
  <si>
    <t>ID2959</t>
  </si>
  <si>
    <t>5320573332403122176</t>
  </si>
  <si>
    <t>ID2962</t>
  </si>
  <si>
    <t>7962493041978446848</t>
  </si>
  <si>
    <t>ID2965</t>
  </si>
  <si>
    <t>4910343356388781056</t>
  </si>
  <si>
    <t>ID2968</t>
  </si>
  <si>
    <t>7376955179673133056</t>
  </si>
  <si>
    <t>ID2971</t>
  </si>
  <si>
    <t>7079765787850955776</t>
  </si>
  <si>
    <t>ID2974</t>
  </si>
  <si>
    <t>1000027048401547136</t>
  </si>
  <si>
    <t>ID2980</t>
  </si>
  <si>
    <t>6729165404443240448</t>
  </si>
  <si>
    <t>ID2983</t>
  </si>
  <si>
    <t>6296733728282494976</t>
  </si>
  <si>
    <t>ID2986</t>
  </si>
  <si>
    <t>9289917693142740000</t>
  </si>
  <si>
    <t>ID2989</t>
  </si>
  <si>
    <t>1714522624255401472</t>
  </si>
  <si>
    <t>ID0121</t>
  </si>
  <si>
    <t>6005334982650976256</t>
  </si>
  <si>
    <t>ID0124</t>
  </si>
  <si>
    <t>8728678867560196096</t>
  </si>
  <si>
    <t>ID0127</t>
  </si>
  <si>
    <t>8472011040650313728</t>
  </si>
  <si>
    <t>ID0130</t>
  </si>
  <si>
    <t>1754242627767027712</t>
  </si>
  <si>
    <t>ID0133</t>
  </si>
  <si>
    <t>3696490065053333504</t>
  </si>
  <si>
    <t>ID0136</t>
  </si>
  <si>
    <t>8791150000780425216</t>
  </si>
  <si>
    <t>ID0139</t>
  </si>
  <si>
    <t>3579148127035772416</t>
  </si>
  <si>
    <t>ID0142</t>
  </si>
  <si>
    <t>7027472309315332096</t>
  </si>
  <si>
    <t>ID0145</t>
  </si>
  <si>
    <t>5923479277604948992</t>
  </si>
  <si>
    <t>ID0148</t>
  </si>
  <si>
    <t>3623450232028705280</t>
  </si>
  <si>
    <t>ID0151</t>
  </si>
  <si>
    <t>8324841370957363200</t>
  </si>
  <si>
    <t>ID0154</t>
  </si>
  <si>
    <t>4228410422442672128</t>
  </si>
  <si>
    <t>ID0160</t>
  </si>
  <si>
    <t>1246820000115232512</t>
  </si>
  <si>
    <t>ID0163</t>
  </si>
  <si>
    <t>1729752362114262016</t>
  </si>
  <si>
    <t>ID0169</t>
  </si>
  <si>
    <t>2735016439917970432</t>
  </si>
  <si>
    <t>ID0175</t>
  </si>
  <si>
    <t>4901123384433390592</t>
  </si>
  <si>
    <t>ID1288</t>
  </si>
  <si>
    <t>9161328431293986816</t>
  </si>
  <si>
    <t>ID1291</t>
  </si>
  <si>
    <t>7841895354838061056</t>
  </si>
  <si>
    <t>ID1297</t>
  </si>
  <si>
    <t>8106515654877999104</t>
  </si>
  <si>
    <t>ID1303</t>
  </si>
  <si>
    <t>5851000290294643712</t>
  </si>
  <si>
    <t>ID1309</t>
  </si>
  <si>
    <t>9169819022607905792</t>
  </si>
  <si>
    <t>ID1312</t>
  </si>
  <si>
    <t>4899297210806652928</t>
  </si>
  <si>
    <t>ID1315</t>
  </si>
  <si>
    <t>5456699689597216768</t>
  </si>
  <si>
    <t>ID1318</t>
  </si>
  <si>
    <t>2410698469453816832</t>
  </si>
  <si>
    <t>ID1321</t>
  </si>
  <si>
    <t>1210675431513542144</t>
  </si>
  <si>
    <t>ID1324</t>
  </si>
  <si>
    <t>9704384997815070000</t>
  </si>
  <si>
    <t>ID1327</t>
  </si>
  <si>
    <t>2306077272308094976</t>
  </si>
  <si>
    <t>ID1330</t>
  </si>
  <si>
    <t>2568578371577234432</t>
  </si>
  <si>
    <t>ID1336</t>
  </si>
  <si>
    <t>6164145938197218304</t>
  </si>
  <si>
    <t>ID1465</t>
  </si>
  <si>
    <t>5486519248917009408</t>
  </si>
  <si>
    <t>ID1468</t>
  </si>
  <si>
    <t>9877165015264030000</t>
  </si>
  <si>
    <t>ID1471</t>
  </si>
  <si>
    <t>6340115990648099840</t>
  </si>
  <si>
    <t>ID1474</t>
  </si>
  <si>
    <t>5588057892205220864</t>
  </si>
  <si>
    <t>ID1480</t>
  </si>
  <si>
    <t>2128146935779669504</t>
  </si>
  <si>
    <t>ID1483</t>
  </si>
  <si>
    <t>5566207691359430656</t>
  </si>
  <si>
    <t>ID1486</t>
  </si>
  <si>
    <t>3106332273737681920</t>
  </si>
  <si>
    <t>ID1489</t>
  </si>
  <si>
    <t>2197720650675576576</t>
  </si>
  <si>
    <t>ID1492</t>
  </si>
  <si>
    <t>2787905083870471168</t>
  </si>
  <si>
    <t>ID1495</t>
  </si>
  <si>
    <t>6269298920998953984</t>
  </si>
  <si>
    <t>ID1498</t>
  </si>
  <si>
    <t>2050534028583454976</t>
  </si>
  <si>
    <t>ID1501</t>
  </si>
  <si>
    <t>1165046064725632768</t>
  </si>
  <si>
    <t>ID1504</t>
  </si>
  <si>
    <t>2827090787155130368</t>
  </si>
  <si>
    <t>ID1507</t>
  </si>
  <si>
    <t>2359921113755516928</t>
  </si>
  <si>
    <t>ID1510</t>
  </si>
  <si>
    <t>2258982815900343808</t>
  </si>
  <si>
    <t>ID1513</t>
  </si>
  <si>
    <t>6822166262111704064</t>
  </si>
  <si>
    <t>ID2536</t>
  </si>
  <si>
    <t>4324333932401767936</t>
  </si>
  <si>
    <t>ID2539</t>
  </si>
  <si>
    <t>1818578998473742592</t>
  </si>
  <si>
    <t>ID2542</t>
  </si>
  <si>
    <t>3710142936422556160</t>
  </si>
  <si>
    <t>ID2545</t>
  </si>
  <si>
    <t>5478317405785581568</t>
  </si>
  <si>
    <t>ID2551</t>
  </si>
  <si>
    <t>6598644558153414656</t>
  </si>
  <si>
    <t>ID2554</t>
  </si>
  <si>
    <t>8447351569518144512</t>
  </si>
  <si>
    <t>ID2557</t>
  </si>
  <si>
    <t>9728912131268960000</t>
  </si>
  <si>
    <t>ID2560</t>
  </si>
  <si>
    <t>5545374198605015040</t>
  </si>
  <si>
    <t>ID2563</t>
  </si>
  <si>
    <t>7636715962382366720</t>
  </si>
  <si>
    <t>ID2566</t>
  </si>
  <si>
    <t>1982295433516751872</t>
  </si>
  <si>
    <t>ID2569</t>
  </si>
  <si>
    <t>7388812680909789184</t>
  </si>
  <si>
    <t>ID2572</t>
  </si>
  <si>
    <t>1902643490071708160</t>
  </si>
  <si>
    <t>ID2575</t>
  </si>
  <si>
    <t>7031694919351347200</t>
  </si>
  <si>
    <t>ID2578</t>
  </si>
  <si>
    <t>4221459444249728512</t>
  </si>
  <si>
    <t>ID2581</t>
  </si>
  <si>
    <t>9919775744397090000</t>
  </si>
  <si>
    <t>ID2584</t>
  </si>
  <si>
    <t>4563586075587005440</t>
  </si>
  <si>
    <t>ID2587</t>
  </si>
  <si>
    <t>7427647178260445184</t>
  </si>
  <si>
    <t>ID2590</t>
  </si>
  <si>
    <t>4518069969265754624</t>
  </si>
  <si>
    <t>ID2593</t>
  </si>
  <si>
    <t>9401343348622950000</t>
  </si>
  <si>
    <t>ID0082</t>
  </si>
  <si>
    <t>1324639361968561664</t>
  </si>
  <si>
    <t>ID0523</t>
  </si>
  <si>
    <t>5322696518768880640</t>
  </si>
  <si>
    <t>ID0547</t>
  </si>
  <si>
    <t>3339461407316597760</t>
  </si>
  <si>
    <t>ID0613</t>
  </si>
  <si>
    <t>7967372286118275072</t>
  </si>
  <si>
    <t>ID0682</t>
  </si>
  <si>
    <t>4652308545844772864</t>
  </si>
  <si>
    <t>ID0724</t>
  </si>
  <si>
    <t>2288311652507778048</t>
  </si>
  <si>
    <t>ID0808</t>
  </si>
  <si>
    <t>6557435601743606784</t>
  </si>
  <si>
    <t>ID0868</t>
  </si>
  <si>
    <t>6434849324838653952</t>
  </si>
  <si>
    <t>ID0886</t>
  </si>
  <si>
    <t>5737768410117257216</t>
  </si>
  <si>
    <t>ID0895</t>
  </si>
  <si>
    <t>6233397964031155200</t>
  </si>
  <si>
    <t>ID0976</t>
  </si>
  <si>
    <t>8387917363265490944</t>
  </si>
  <si>
    <t>ID0982</t>
  </si>
  <si>
    <t>5223660581849357312</t>
  </si>
  <si>
    <t>ID1018</t>
  </si>
  <si>
    <t>2952638851456642048</t>
  </si>
  <si>
    <t>ID1024</t>
  </si>
  <si>
    <t>7400442973897067520</t>
  </si>
  <si>
    <t>ID1087</t>
  </si>
  <si>
    <t>5026943734859555840</t>
  </si>
  <si>
    <t>ID1090</t>
  </si>
  <si>
    <t>6245855039565756416</t>
  </si>
  <si>
    <t>ID1204</t>
  </si>
  <si>
    <t>4497047787298004992</t>
  </si>
  <si>
    <t>ID1384</t>
  </si>
  <si>
    <t>4074597897508460032</t>
  </si>
  <si>
    <t>ID1459</t>
  </si>
  <si>
    <t>1660497130202360832</t>
  </si>
  <si>
    <t>ID1564</t>
  </si>
  <si>
    <t>2109821497048168192</t>
  </si>
  <si>
    <t>ID1708</t>
  </si>
  <si>
    <t>3895306402768616448</t>
  </si>
  <si>
    <t>ID1792</t>
  </si>
  <si>
    <t>5051753581525643264</t>
  </si>
  <si>
    <t>ID1810</t>
  </si>
  <si>
    <t>6674283485242298368</t>
  </si>
  <si>
    <t>ID1900</t>
  </si>
  <si>
    <t>5721349787302943744</t>
  </si>
  <si>
    <t>ID1933</t>
  </si>
  <si>
    <t>9502614395461330000</t>
  </si>
  <si>
    <t>ID1960</t>
  </si>
  <si>
    <t>5276829038875564032</t>
  </si>
  <si>
    <t>ID2050</t>
  </si>
  <si>
    <t>7214355641610155008</t>
  </si>
  <si>
    <t>ID2086</t>
  </si>
  <si>
    <t>7816410354253094912</t>
  </si>
  <si>
    <t>ID2209</t>
  </si>
  <si>
    <t>9877539447451730000</t>
  </si>
  <si>
    <t>ID2233</t>
  </si>
  <si>
    <t>4154660231505827840</t>
  </si>
  <si>
    <t>ID2308</t>
  </si>
  <si>
    <t>8009197350130042880</t>
  </si>
  <si>
    <t>ID2353</t>
  </si>
  <si>
    <t>7915259525606064128</t>
  </si>
  <si>
    <t>ID2398</t>
  </si>
  <si>
    <t>5610870532510275584</t>
  </si>
  <si>
    <t>ID2419</t>
  </si>
  <si>
    <t>4208499810755485696</t>
  </si>
  <si>
    <t>ID2446</t>
  </si>
  <si>
    <t>8618266081259709440</t>
  </si>
  <si>
    <t>ID2476</t>
  </si>
  <si>
    <t>2815321119881850368</t>
  </si>
  <si>
    <t>ID2725</t>
  </si>
  <si>
    <t>9683674073630790000</t>
  </si>
  <si>
    <t>ID2734</t>
  </si>
  <si>
    <t>2120576601997286400</t>
  </si>
  <si>
    <t>ID2758</t>
  </si>
  <si>
    <t>4389489156375401472</t>
  </si>
  <si>
    <t>ID2779</t>
  </si>
  <si>
    <t>6061298712185256960</t>
  </si>
  <si>
    <t>ID2827</t>
  </si>
  <si>
    <t>2153562685080600320</t>
  </si>
  <si>
    <t>ID0001</t>
  </si>
  <si>
    <t>3150552634219896320</t>
  </si>
  <si>
    <t>ID0034</t>
  </si>
  <si>
    <t>8576720943477340160</t>
  </si>
  <si>
    <t>ID0040</t>
  </si>
  <si>
    <t>7973370669397232640</t>
  </si>
  <si>
    <t>ID0073</t>
  </si>
  <si>
    <t>6477233394736998400</t>
  </si>
  <si>
    <t>ID0097</t>
  </si>
  <si>
    <t>1046285066309517696</t>
  </si>
  <si>
    <t>ID0421</t>
  </si>
  <si>
    <t>1248694319393809152</t>
  </si>
  <si>
    <t>ID0430</t>
  </si>
  <si>
    <t>7918284424542581760</t>
  </si>
  <si>
    <t>ID0442</t>
  </si>
  <si>
    <t>4791328847311124480</t>
  </si>
  <si>
    <t>ID0556</t>
  </si>
  <si>
    <t>6974874588649195520</t>
  </si>
  <si>
    <t>ID0622</t>
  </si>
  <si>
    <t>2777802132897917952</t>
  </si>
  <si>
    <t>ID0667</t>
  </si>
  <si>
    <t>1043173632604616576</t>
  </si>
  <si>
    <t>ID0703</t>
  </si>
  <si>
    <t>6491259269179430912</t>
  </si>
  <si>
    <t>ID0739</t>
  </si>
  <si>
    <t>6309211310143215616</t>
  </si>
  <si>
    <t>ID0751</t>
  </si>
  <si>
    <t>1074451211408922112</t>
  </si>
  <si>
    <t>ID0766</t>
  </si>
  <si>
    <t>6785479191590789120</t>
  </si>
  <si>
    <t>ID0784</t>
  </si>
  <si>
    <t>5994311199986521088</t>
  </si>
  <si>
    <t>ID0799</t>
  </si>
  <si>
    <t>3580462166378489856</t>
  </si>
  <si>
    <t>ID0805</t>
  </si>
  <si>
    <t>7817311119668796416</t>
  </si>
  <si>
    <t>ID0814</t>
  </si>
  <si>
    <t>8141280394578949120</t>
  </si>
  <si>
    <t>ID0817</t>
  </si>
  <si>
    <t>9236208993120220000</t>
  </si>
  <si>
    <t>ID0856</t>
  </si>
  <si>
    <t>4304282798107845120</t>
  </si>
  <si>
    <t>ID0892</t>
  </si>
  <si>
    <t>3084382131269379584</t>
  </si>
  <si>
    <t>ID0910</t>
  </si>
  <si>
    <t>3906086318151134208</t>
  </si>
  <si>
    <t>ID0937</t>
  </si>
  <si>
    <t>9342859767537030000</t>
  </si>
  <si>
    <t>ID0967</t>
  </si>
  <si>
    <t>6242010553945792512</t>
  </si>
  <si>
    <t>ID0988</t>
  </si>
  <si>
    <t>2927519695799574016</t>
  </si>
  <si>
    <t>ID1000</t>
  </si>
  <si>
    <t>9938535307039760000</t>
  </si>
  <si>
    <t>ID1009</t>
  </si>
  <si>
    <t>7776013118110603264</t>
  </si>
  <si>
    <t>ID1033</t>
  </si>
  <si>
    <t>1209295284100480000</t>
  </si>
  <si>
    <t>ID1078</t>
  </si>
  <si>
    <t>2996464374007873536</t>
  </si>
  <si>
    <t>ID1258</t>
  </si>
  <si>
    <t>5788317065587414016</t>
  </si>
  <si>
    <t>ID1261</t>
  </si>
  <si>
    <t>1475852298306232320</t>
  </si>
  <si>
    <t>ID1267</t>
  </si>
  <si>
    <t>2021227341155161600</t>
  </si>
  <si>
    <t>ID1339</t>
  </si>
  <si>
    <t>1856584844112668672</t>
  </si>
  <si>
    <t>ID1390</t>
  </si>
  <si>
    <t>3995634950695389184</t>
  </si>
  <si>
    <t>ID1429</t>
  </si>
  <si>
    <t>4686079921054691328</t>
  </si>
  <si>
    <t>ID1525</t>
  </si>
  <si>
    <t>6301566800708680704</t>
  </si>
  <si>
    <t>ID1528</t>
  </si>
  <si>
    <t>8027974824899795968</t>
  </si>
  <si>
    <t>ID1534</t>
  </si>
  <si>
    <t>3332092075763313152</t>
  </si>
  <si>
    <t>ID1540</t>
  </si>
  <si>
    <t>9199629537854171136</t>
  </si>
  <si>
    <t>ID1555</t>
  </si>
  <si>
    <t>3631966681513920000</t>
  </si>
  <si>
    <t>ID1570</t>
  </si>
  <si>
    <t>3513375399873301504</t>
  </si>
  <si>
    <t>ID1618</t>
  </si>
  <si>
    <t>4147131702465531904</t>
  </si>
  <si>
    <t>ID1630</t>
  </si>
  <si>
    <t>4947406812080836608</t>
  </si>
  <si>
    <t>ID1633</t>
  </si>
  <si>
    <t>1550235134340000768</t>
  </si>
  <si>
    <t>ID1651</t>
  </si>
  <si>
    <t>1928924960051162624</t>
  </si>
  <si>
    <t>ID1657</t>
  </si>
  <si>
    <t>7172194274688230400</t>
  </si>
  <si>
    <t>ID1666</t>
  </si>
  <si>
    <t>4388443279260976128</t>
  </si>
  <si>
    <t>ID1747</t>
  </si>
  <si>
    <t>6062262480176176128</t>
  </si>
  <si>
    <t>ID1756</t>
  </si>
  <si>
    <t>5022155208057796608</t>
  </si>
  <si>
    <t>ID1783</t>
  </si>
  <si>
    <t>9449316806834800000</t>
  </si>
  <si>
    <t>ID1786</t>
  </si>
  <si>
    <t>4829977128109883392</t>
  </si>
  <si>
    <t>ID1807</t>
  </si>
  <si>
    <t>5576904713910494208</t>
  </si>
  <si>
    <t>ID1813</t>
  </si>
  <si>
    <t>3625931761519020544</t>
  </si>
  <si>
    <t>ID1825</t>
  </si>
  <si>
    <t>1492116539036909312</t>
  </si>
  <si>
    <t>ID1831</t>
  </si>
  <si>
    <t>6876251112612081664</t>
  </si>
  <si>
    <t>ID1837</t>
  </si>
  <si>
    <t>9887862356327410000</t>
  </si>
  <si>
    <t>ID1855</t>
  </si>
  <si>
    <t>6823816935449752576</t>
  </si>
  <si>
    <t>ID1876</t>
  </si>
  <si>
    <t>8614416260558373888</t>
  </si>
  <si>
    <t>ID1966</t>
  </si>
  <si>
    <t>6620875033373420544</t>
  </si>
  <si>
    <t>ID1978</t>
  </si>
  <si>
    <t>8837758646271078400</t>
  </si>
  <si>
    <t>ID2017</t>
  </si>
  <si>
    <t>2578965314002226176</t>
  </si>
  <si>
    <t>ID2047</t>
  </si>
  <si>
    <t>1509164546387812352</t>
  </si>
  <si>
    <t>ID2224</t>
  </si>
  <si>
    <t>6464157101914359808</t>
  </si>
  <si>
    <t>ID2230</t>
  </si>
  <si>
    <t>7990110914218291200</t>
  </si>
  <si>
    <t>ID2239</t>
  </si>
  <si>
    <t>9333470870896000000</t>
  </si>
  <si>
    <t>ID2323</t>
  </si>
  <si>
    <t>5934115694805102592</t>
  </si>
  <si>
    <t>ID2335</t>
  </si>
  <si>
    <t>4006208897571176960</t>
  </si>
  <si>
    <t>ID2344</t>
  </si>
  <si>
    <t>4837949960882752512</t>
  </si>
  <si>
    <t>ID2374</t>
  </si>
  <si>
    <t>2657571958684163072</t>
  </si>
  <si>
    <t>ID2422</t>
  </si>
  <si>
    <t>5134630910649257984</t>
  </si>
  <si>
    <t>ID2449</t>
  </si>
  <si>
    <t>8332761598905903104</t>
  </si>
  <si>
    <t>ID2485</t>
  </si>
  <si>
    <t>3684163684343995392</t>
  </si>
  <si>
    <t>ID2605</t>
  </si>
  <si>
    <t>2167745686679960064</t>
  </si>
  <si>
    <t>ID2620</t>
  </si>
  <si>
    <t>9613355756557250000</t>
  </si>
  <si>
    <t>ID2716</t>
  </si>
  <si>
    <t>9754334539991960000</t>
  </si>
  <si>
    <t>ID2749</t>
  </si>
  <si>
    <t>3677785152419370496</t>
  </si>
  <si>
    <t>ID2782</t>
  </si>
  <si>
    <t>4231525665722566144</t>
  </si>
  <si>
    <t>ID2788</t>
  </si>
  <si>
    <t>3172253289340182016</t>
  </si>
  <si>
    <t>ID2800</t>
  </si>
  <si>
    <t>1588873004815016448</t>
  </si>
  <si>
    <t>ID2803</t>
  </si>
  <si>
    <t>6498613697708870656</t>
  </si>
  <si>
    <t>ID2848</t>
  </si>
  <si>
    <t>4538731415075590656</t>
  </si>
  <si>
    <t>ID0028</t>
  </si>
  <si>
    <t>6046351729448117248</t>
  </si>
  <si>
    <t>ID0058</t>
  </si>
  <si>
    <t>1163552246132657152</t>
  </si>
  <si>
    <t>ID0079</t>
  </si>
  <si>
    <t>3913147564471302144</t>
  </si>
  <si>
    <t>ID0424</t>
  </si>
  <si>
    <t>8831930683847484416</t>
  </si>
  <si>
    <t>ID0520</t>
  </si>
  <si>
    <t>9309578645652890000</t>
  </si>
  <si>
    <t>ID0532</t>
  </si>
  <si>
    <t>9404339950254350000</t>
  </si>
  <si>
    <t>ID0553</t>
  </si>
  <si>
    <t>8320586628895526912</t>
  </si>
  <si>
    <t>ID0562</t>
  </si>
  <si>
    <t>8086344956926230528</t>
  </si>
  <si>
    <t>ID0571</t>
  </si>
  <si>
    <t>1614929927799352320</t>
  </si>
  <si>
    <t>ID0643</t>
  </si>
  <si>
    <t>4019829557286495744</t>
  </si>
  <si>
    <t>ID0646</t>
  </si>
  <si>
    <t>4675763596163952640</t>
  </si>
  <si>
    <t>ID0691</t>
  </si>
  <si>
    <t>8177590409376467968</t>
  </si>
  <si>
    <t>ID0694</t>
  </si>
  <si>
    <t>1452634409746450432</t>
  </si>
  <si>
    <t>ID0712</t>
  </si>
  <si>
    <t>5015590501490790400</t>
  </si>
  <si>
    <t>ID0748</t>
  </si>
  <si>
    <t>2302638956952206336</t>
  </si>
  <si>
    <t>ID0823</t>
  </si>
  <si>
    <t>7018883138438166528</t>
  </si>
  <si>
    <t>ID0826</t>
  </si>
  <si>
    <t>8827429471922772992</t>
  </si>
  <si>
    <t>ID0841</t>
  </si>
  <si>
    <t>7373567277273893888</t>
  </si>
  <si>
    <t>ID0898</t>
  </si>
  <si>
    <t>8139289491409104896</t>
  </si>
  <si>
    <t>ID0919</t>
  </si>
  <si>
    <t>1956025618573662720</t>
  </si>
  <si>
    <t>ID0922</t>
  </si>
  <si>
    <t>7456065082203626496</t>
  </si>
  <si>
    <t>ID0925</t>
  </si>
  <si>
    <t>2086012432857422336</t>
  </si>
  <si>
    <t>ID0934</t>
  </si>
  <si>
    <t>7479538711011194880</t>
  </si>
  <si>
    <t>ID0961</t>
  </si>
  <si>
    <t>2031624907642428160</t>
  </si>
  <si>
    <t>ID0973</t>
  </si>
  <si>
    <t>5863133748929544192</t>
  </si>
  <si>
    <t>ID1012</t>
  </si>
  <si>
    <t>9108413170607952896</t>
  </si>
  <si>
    <t>ID1234</t>
  </si>
  <si>
    <t>2878816345650151424</t>
  </si>
  <si>
    <t>ID1240</t>
  </si>
  <si>
    <t>3810286055696329728</t>
  </si>
  <si>
    <t>ID1282</t>
  </si>
  <si>
    <t>4772530778205270016</t>
  </si>
  <si>
    <t>ID1360</t>
  </si>
  <si>
    <t>1250273541198239488</t>
  </si>
  <si>
    <t>ID1411</t>
  </si>
  <si>
    <t>9692793362165240000</t>
  </si>
  <si>
    <t>ID1420</t>
  </si>
  <si>
    <t>6798759751393813504</t>
  </si>
  <si>
    <t>ID1447</t>
  </si>
  <si>
    <t>7879378069136003072</t>
  </si>
  <si>
    <t>ID1549</t>
  </si>
  <si>
    <t>7323514390421805056</t>
  </si>
  <si>
    <t>ID1567</t>
  </si>
  <si>
    <t>3837086935451760640</t>
  </si>
  <si>
    <t>ID1600</t>
  </si>
  <si>
    <t>5680957031287698432</t>
  </si>
  <si>
    <t>ID1699</t>
  </si>
  <si>
    <t>9492508577877890000</t>
  </si>
  <si>
    <t>ID1711</t>
  </si>
  <si>
    <t>8868250564145041408</t>
  </si>
  <si>
    <t>ID1723</t>
  </si>
  <si>
    <t>6908416775012583424</t>
  </si>
  <si>
    <t>ID1735</t>
  </si>
  <si>
    <t>6419598917206562816</t>
  </si>
  <si>
    <t>ID1753</t>
  </si>
  <si>
    <t>7229718949287067648</t>
  </si>
  <si>
    <t>ID1762</t>
  </si>
  <si>
    <t>2343441512595601920</t>
  </si>
  <si>
    <t>ID1771</t>
  </si>
  <si>
    <t>3306457219322424832</t>
  </si>
  <si>
    <t>ID1819</t>
  </si>
  <si>
    <t>8840355410166249472</t>
  </si>
  <si>
    <t>ID1828</t>
  </si>
  <si>
    <t>2420758949322979328</t>
  </si>
  <si>
    <t>ID1861</t>
  </si>
  <si>
    <t>9010843639267069952</t>
  </si>
  <si>
    <t>ID1864</t>
  </si>
  <si>
    <t>3596718557456842752</t>
  </si>
  <si>
    <t>ID1879</t>
  </si>
  <si>
    <t>9324896359967490000</t>
  </si>
  <si>
    <t>ID1894</t>
  </si>
  <si>
    <t>7662670370499914752</t>
  </si>
  <si>
    <t>ID1918</t>
  </si>
  <si>
    <t>1420216975929316608</t>
  </si>
  <si>
    <t>ID1945</t>
  </si>
  <si>
    <t>1297999993105419008</t>
  </si>
  <si>
    <t>ID1984</t>
  </si>
  <si>
    <t>4726668729785209856</t>
  </si>
  <si>
    <t>ID2005</t>
  </si>
  <si>
    <t>8382074682219920384</t>
  </si>
  <si>
    <t>ID2023</t>
  </si>
  <si>
    <t>4934498446497367040</t>
  </si>
  <si>
    <t>ID2056</t>
  </si>
  <si>
    <t>4218034384873711616</t>
  </si>
  <si>
    <t>ID2083</t>
  </si>
  <si>
    <t>1541401228653919488</t>
  </si>
  <si>
    <t>ID2227</t>
  </si>
  <si>
    <t>9156700916661275648</t>
  </si>
  <si>
    <t>ID2320</t>
  </si>
  <si>
    <t>9477394770121850000</t>
  </si>
  <si>
    <t>ID2341</t>
  </si>
  <si>
    <t>2289222187031629568</t>
  </si>
  <si>
    <t>ID2371</t>
  </si>
  <si>
    <t>4209917261828630016</t>
  </si>
  <si>
    <t>ID2407</t>
  </si>
  <si>
    <t>7411883475450744832</t>
  </si>
  <si>
    <t>ID2413</t>
  </si>
  <si>
    <t>2140690537700751104</t>
  </si>
  <si>
    <t>ID2461</t>
  </si>
  <si>
    <t>5979078318913970176</t>
  </si>
  <si>
    <t>ID2491</t>
  </si>
  <si>
    <t>5071215078267834368</t>
  </si>
  <si>
    <t>ID2503</t>
  </si>
  <si>
    <t>6757487067374161920</t>
  </si>
  <si>
    <t>ID2512</t>
  </si>
  <si>
    <t>8216158676527514624</t>
  </si>
  <si>
    <t>ID2518</t>
  </si>
  <si>
    <t>3172600170212146176</t>
  </si>
  <si>
    <t>ID2521</t>
  </si>
  <si>
    <t>6496775902573380608</t>
  </si>
  <si>
    <t>ID2533</t>
  </si>
  <si>
    <t>1611230884963288576</t>
  </si>
  <si>
    <t>ID2611</t>
  </si>
  <si>
    <t>2900852436153615360</t>
  </si>
  <si>
    <t>ID2638</t>
  </si>
  <si>
    <t>9159093631505544192</t>
  </si>
  <si>
    <t>ID2662</t>
  </si>
  <si>
    <t>3925580877310401024</t>
  </si>
  <si>
    <t>ID2668</t>
  </si>
  <si>
    <t>3348770860279337984</t>
  </si>
  <si>
    <t>ID2671</t>
  </si>
  <si>
    <t>4077518399840927744</t>
  </si>
  <si>
    <t>ID2677</t>
  </si>
  <si>
    <t>6423352530423249920</t>
  </si>
  <si>
    <t>ID2707</t>
  </si>
  <si>
    <t>3921202556659096064</t>
  </si>
  <si>
    <t>ID2713</t>
  </si>
  <si>
    <t>8926854693762424832</t>
  </si>
  <si>
    <t>ID2737</t>
  </si>
  <si>
    <t>9708717125797980000</t>
  </si>
  <si>
    <t>ID2746</t>
  </si>
  <si>
    <t>6579203651556373504</t>
  </si>
  <si>
    <t>ID2767</t>
  </si>
  <si>
    <t>1595568707955800320</t>
  </si>
  <si>
    <t>ID2830</t>
  </si>
  <si>
    <t>1844282934369651200</t>
  </si>
  <si>
    <t>ID2833</t>
  </si>
  <si>
    <t>6749924608389812224</t>
  </si>
  <si>
    <t>ID2869</t>
  </si>
  <si>
    <t>9252575032064960000</t>
  </si>
  <si>
    <t>ID0016</t>
  </si>
  <si>
    <t>3273619609081009152</t>
  </si>
  <si>
    <t>ID0031</t>
  </si>
  <si>
    <t>1525033199007172608</t>
  </si>
  <si>
    <t>ID0100</t>
  </si>
  <si>
    <t>6208126471474826240</t>
  </si>
  <si>
    <t>ID0106</t>
  </si>
  <si>
    <t>4185612366155540992</t>
  </si>
  <si>
    <t>ID0118</t>
  </si>
  <si>
    <t>3318755101560966656</t>
  </si>
  <si>
    <t>ID0412</t>
  </si>
  <si>
    <t>1167384888123434496</t>
  </si>
  <si>
    <t>ID0418</t>
  </si>
  <si>
    <t>2555911082101944320</t>
  </si>
  <si>
    <t>ID0445</t>
  </si>
  <si>
    <t>8123805689683093504</t>
  </si>
  <si>
    <t>ID0592</t>
  </si>
  <si>
    <t>8330222682715496448</t>
  </si>
  <si>
    <t>ID0601</t>
  </si>
  <si>
    <t>5782970785993603072</t>
  </si>
  <si>
    <t>ID0625</t>
  </si>
  <si>
    <t>5965776133800752128</t>
  </si>
  <si>
    <t>ID0631</t>
  </si>
  <si>
    <t>8147349030779371520</t>
  </si>
  <si>
    <t>ID0652</t>
  </si>
  <si>
    <t>1345272887658920448</t>
  </si>
  <si>
    <t>ID0658</t>
  </si>
  <si>
    <t>6713374037162108928</t>
  </si>
  <si>
    <t>ID0664</t>
  </si>
  <si>
    <t>9312432897422660000</t>
  </si>
  <si>
    <t>ID0688</t>
  </si>
  <si>
    <t>7344695237625713664</t>
  </si>
  <si>
    <t>ID0709</t>
  </si>
  <si>
    <t>6343789669845154816</t>
  </si>
  <si>
    <t>ID0730</t>
  </si>
  <si>
    <t>2037177340144839680</t>
  </si>
  <si>
    <t>ID0733</t>
  </si>
  <si>
    <t>3648263615857932800</t>
  </si>
  <si>
    <t>ID0769</t>
  </si>
  <si>
    <t>4764405386412704768</t>
  </si>
  <si>
    <t>ID0772</t>
  </si>
  <si>
    <t>5727981787979593728</t>
  </si>
  <si>
    <t>ID0781</t>
  </si>
  <si>
    <t>7450569520914260992</t>
  </si>
  <si>
    <t>ID0790</t>
  </si>
  <si>
    <t>7142441678392905728</t>
  </si>
  <si>
    <t>ID0796</t>
  </si>
  <si>
    <t>9791312693055400000</t>
  </si>
  <si>
    <t>ID0811</t>
  </si>
  <si>
    <t>6152327014669927424</t>
  </si>
  <si>
    <t>ID0838</t>
  </si>
  <si>
    <t>9456962171223460000</t>
  </si>
  <si>
    <t>ID0853</t>
  </si>
  <si>
    <t>9972694512909600000</t>
  </si>
  <si>
    <t>ID0862</t>
  </si>
  <si>
    <t>8655150105550489600</t>
  </si>
  <si>
    <t>ID0904</t>
  </si>
  <si>
    <t>2572277250966185984</t>
  </si>
  <si>
    <t>ID0991</t>
  </si>
  <si>
    <t>6237248727696598016</t>
  </si>
  <si>
    <t>ID0997</t>
  </si>
  <si>
    <t>5953608229734752256</t>
  </si>
  <si>
    <t>ID1015</t>
  </si>
  <si>
    <t>9781023160918160000</t>
  </si>
  <si>
    <t>ID1021</t>
  </si>
  <si>
    <t>4743651169698523136</t>
  </si>
  <si>
    <t>ID1027</t>
  </si>
  <si>
    <t>5140816013394302976</t>
  </si>
  <si>
    <t>ID1036</t>
  </si>
  <si>
    <t>7662166324752460800</t>
  </si>
  <si>
    <t>ID1066</t>
  </si>
  <si>
    <t>3792014173135168000</t>
  </si>
  <si>
    <t>ID1069</t>
  </si>
  <si>
    <t>9825219720986310000</t>
  </si>
  <si>
    <t>ID1186</t>
  </si>
  <si>
    <t>8891293798988355584</t>
  </si>
  <si>
    <t>ID1189</t>
  </si>
  <si>
    <t>9341330656940740000</t>
  </si>
  <si>
    <t>ID1192</t>
  </si>
  <si>
    <t>9989069587545970000</t>
  </si>
  <si>
    <t>ID1210</t>
  </si>
  <si>
    <t>3048452809941234688</t>
  </si>
  <si>
    <t>ID1249</t>
  </si>
  <si>
    <t>6368904948872003584</t>
  </si>
  <si>
    <t>ID1357</t>
  </si>
  <si>
    <t>3835178057586391040</t>
  </si>
  <si>
    <t>ID1363</t>
  </si>
  <si>
    <t>5429832814927134720</t>
  </si>
  <si>
    <t>ID1432</t>
  </si>
  <si>
    <t>9895510273005580000</t>
  </si>
  <si>
    <t>ID1435</t>
  </si>
  <si>
    <t>2116710545549500160</t>
  </si>
  <si>
    <t>ID1441</t>
  </si>
  <si>
    <t>1645186515359760384</t>
  </si>
  <si>
    <t>ID1444</t>
  </si>
  <si>
    <t>2595276832857763840</t>
  </si>
  <si>
    <t>ID1522</t>
  </si>
  <si>
    <t>2717347538898395136</t>
  </si>
  <si>
    <t>ID1531</t>
  </si>
  <si>
    <t>7961752731335234560</t>
  </si>
  <si>
    <t>ID1537</t>
  </si>
  <si>
    <t>8377991450660857856</t>
  </si>
  <si>
    <t>ID1546</t>
  </si>
  <si>
    <t>9041933647842115584</t>
  </si>
  <si>
    <t>ID1579</t>
  </si>
  <si>
    <t>2488695041504080896</t>
  </si>
  <si>
    <t>ID1594</t>
  </si>
  <si>
    <t>6324175622465171456</t>
  </si>
  <si>
    <t>ID1612</t>
  </si>
  <si>
    <t>9218796096378377216</t>
  </si>
  <si>
    <t>ID1678</t>
  </si>
  <si>
    <t>3039887028764880896</t>
  </si>
  <si>
    <t>ID1687</t>
  </si>
  <si>
    <t>1703629192758178816</t>
  </si>
  <si>
    <t>ID1765</t>
  </si>
  <si>
    <t>3263150976627670016</t>
  </si>
  <si>
    <t>ID1795</t>
  </si>
  <si>
    <t>2705791534718960640</t>
  </si>
  <si>
    <t>ID1801</t>
  </si>
  <si>
    <t>3562613616028154880</t>
  </si>
  <si>
    <t>ID1840</t>
  </si>
  <si>
    <t>5530122014009450496</t>
  </si>
  <si>
    <t>ID1885</t>
  </si>
  <si>
    <t>9583347889400720000</t>
  </si>
  <si>
    <t>ID1909</t>
  </si>
  <si>
    <t>1446332886557249792</t>
  </si>
  <si>
    <t>ID1915</t>
  </si>
  <si>
    <t>3884572294486952960</t>
  </si>
  <si>
    <t>ID1930</t>
  </si>
  <si>
    <t>2119700663778791424</t>
  </si>
  <si>
    <t>ID1957</t>
  </si>
  <si>
    <t>9674625012872100000</t>
  </si>
  <si>
    <t>ID1990</t>
  </si>
  <si>
    <t>1593746880345860096</t>
  </si>
  <si>
    <t>ID1993</t>
  </si>
  <si>
    <t>1013084678916765696</t>
  </si>
  <si>
    <t>ID2011</t>
  </si>
  <si>
    <t>1178607363802663680</t>
  </si>
  <si>
    <t>ID2014</t>
  </si>
  <si>
    <t>8600995345786678272</t>
  </si>
  <si>
    <t>ID2062</t>
  </si>
  <si>
    <t>1005178675057915392</t>
  </si>
  <si>
    <t>ID2080</t>
  </si>
  <si>
    <t>7439240125678125056</t>
  </si>
  <si>
    <t>ID2215</t>
  </si>
  <si>
    <t>4306694284224274432</t>
  </si>
  <si>
    <t>ID2350</t>
  </si>
  <si>
    <t>5199453079700215808</t>
  </si>
  <si>
    <t>ID2359</t>
  </si>
  <si>
    <t>7103365941486957568</t>
  </si>
  <si>
    <t>ID2365</t>
  </si>
  <si>
    <t>8951340449951282176</t>
  </si>
  <si>
    <t>ID2386</t>
  </si>
  <si>
    <t>8975402681145538560</t>
  </si>
  <si>
    <t>ID2467</t>
  </si>
  <si>
    <t>2806372248011814912</t>
  </si>
  <si>
    <t>ID2470</t>
  </si>
  <si>
    <t>4642743071840491520</t>
  </si>
  <si>
    <t>ID2479</t>
  </si>
  <si>
    <t>6972321477705762816</t>
  </si>
  <si>
    <t>ID2497</t>
  </si>
  <si>
    <t>7557564322165010432</t>
  </si>
  <si>
    <t>ID2500</t>
  </si>
  <si>
    <t>5577794297867359232</t>
  </si>
  <si>
    <t>ID2653</t>
  </si>
  <si>
    <t>2811860097950259200</t>
  </si>
  <si>
    <t>ID2689</t>
  </si>
  <si>
    <t>1895030224181260288</t>
  </si>
  <si>
    <t>ID2692</t>
  </si>
  <si>
    <t>5257878377222400000</t>
  </si>
  <si>
    <t>ID2698</t>
  </si>
  <si>
    <t>5896424061570513920</t>
  </si>
  <si>
    <t>ID2719</t>
  </si>
  <si>
    <t>8163998285850509312</t>
  </si>
  <si>
    <t>ID2842</t>
  </si>
  <si>
    <t>6417510859397012480</t>
  </si>
  <si>
    <t>ID2998</t>
  </si>
  <si>
    <t>6455541641197885440</t>
  </si>
  <si>
    <t>ID0007</t>
  </si>
  <si>
    <t>9299516518739760000</t>
  </si>
  <si>
    <t>ID0013</t>
  </si>
  <si>
    <t>1752008481767032576</t>
  </si>
  <si>
    <t>ID0025</t>
  </si>
  <si>
    <t>5606419796406487040</t>
  </si>
  <si>
    <t>ID0049</t>
  </si>
  <si>
    <t>5478947884160535552</t>
  </si>
  <si>
    <t>ID0085</t>
  </si>
  <si>
    <t>2510195486485117952</t>
  </si>
  <si>
    <t>ID0103</t>
  </si>
  <si>
    <t>6152734714631332864</t>
  </si>
  <si>
    <t>ID0403</t>
  </si>
  <si>
    <t>8207736104357864448</t>
  </si>
  <si>
    <t>ID0433</t>
  </si>
  <si>
    <t>9812200802290900000</t>
  </si>
  <si>
    <t>ID0526</t>
  </si>
  <si>
    <t>1017891268719868416</t>
  </si>
  <si>
    <t>ID0541</t>
  </si>
  <si>
    <t>3175899647723836416</t>
  </si>
  <si>
    <t>ID0550</t>
  </si>
  <si>
    <t>9914980688092760000</t>
  </si>
  <si>
    <t>ID0574</t>
  </si>
  <si>
    <t>6717111754099424256</t>
  </si>
  <si>
    <t>ID0583</t>
  </si>
  <si>
    <t>6154195185822525440</t>
  </si>
  <si>
    <t>ID0586</t>
  </si>
  <si>
    <t>9605511573425270000</t>
  </si>
  <si>
    <t>ID0604</t>
  </si>
  <si>
    <t>3797386105543648256</t>
  </si>
  <si>
    <t>ID0607</t>
  </si>
  <si>
    <t>3607775633040711168</t>
  </si>
  <si>
    <t>ID0619</t>
  </si>
  <si>
    <t>8737357179977631744</t>
  </si>
  <si>
    <t>ID0628</t>
  </si>
  <si>
    <t>5589551756898664448</t>
  </si>
  <si>
    <t>ID0640</t>
  </si>
  <si>
    <t>7033554851093122048</t>
  </si>
  <si>
    <t>ID0673</t>
  </si>
  <si>
    <t>8778661162023740416</t>
  </si>
  <si>
    <t>ID0685</t>
  </si>
  <si>
    <t>5125741822703621120</t>
  </si>
  <si>
    <t>ID0697</t>
  </si>
  <si>
    <t>1291683923123257344</t>
  </si>
  <si>
    <t>ID0715</t>
  </si>
  <si>
    <t>9060990084922402816</t>
  </si>
  <si>
    <t>ID0727</t>
  </si>
  <si>
    <t>9108742583593699328</t>
  </si>
  <si>
    <t>ID0754</t>
  </si>
  <si>
    <t>6136802493658290176</t>
  </si>
  <si>
    <t>ID0757</t>
  </si>
  <si>
    <t>4294664916253958144</t>
  </si>
  <si>
    <t>ID0775</t>
  </si>
  <si>
    <t>9235292348188950000</t>
  </si>
  <si>
    <t>ID0793</t>
  </si>
  <si>
    <t>3024364448163828224</t>
  </si>
  <si>
    <t>ID0832</t>
  </si>
  <si>
    <t>5468447781851723776</t>
  </si>
  <si>
    <t>ID0835</t>
  </si>
  <si>
    <t>6816354979675428864</t>
  </si>
  <si>
    <t>ID0877</t>
  </si>
  <si>
    <t>9905767962292660000</t>
  </si>
  <si>
    <t>ID0955</t>
  </si>
  <si>
    <t>1405567823166757888</t>
  </si>
  <si>
    <t>ID0958</t>
  </si>
  <si>
    <t>3380902860956686848</t>
  </si>
  <si>
    <t>ID0964</t>
  </si>
  <si>
    <t>6262546912423589888</t>
  </si>
  <si>
    <t>ID1054</t>
  </si>
  <si>
    <t>1591888411246188032</t>
  </si>
  <si>
    <t>ID1084</t>
  </si>
  <si>
    <t>9848191948536870000</t>
  </si>
  <si>
    <t>ID1183</t>
  </si>
  <si>
    <t>2160186517592606208</t>
  </si>
  <si>
    <t>ID1255</t>
  </si>
  <si>
    <t>8122743308601315328</t>
  </si>
  <si>
    <t>ID1264</t>
  </si>
  <si>
    <t>6954798488856665088</t>
  </si>
  <si>
    <t>ID1342</t>
  </si>
  <si>
    <t>8064905951295469568</t>
  </si>
  <si>
    <t>ID1393</t>
  </si>
  <si>
    <t>5188366080722010112</t>
  </si>
  <si>
    <t>ID1408</t>
  </si>
  <si>
    <t>7463204498152809472</t>
  </si>
  <si>
    <t>ID1417</t>
  </si>
  <si>
    <t>6715672774107974656</t>
  </si>
  <si>
    <t>ID1423</t>
  </si>
  <si>
    <t>9207401661764551680</t>
  </si>
  <si>
    <t>ID1438</t>
  </si>
  <si>
    <t>1249104307614781184</t>
  </si>
  <si>
    <t>ID1462</t>
  </si>
  <si>
    <t>5258695118249717760</t>
  </si>
  <si>
    <t>ID1519</t>
  </si>
  <si>
    <t>8244330571612496896</t>
  </si>
  <si>
    <t>ID1543</t>
  </si>
  <si>
    <t>8263503056142247936</t>
  </si>
  <si>
    <t>ID1585</t>
  </si>
  <si>
    <t>8140382252698941440</t>
  </si>
  <si>
    <t>ID1597</t>
  </si>
  <si>
    <t>6761585947946452992</t>
  </si>
  <si>
    <t>ID1627</t>
  </si>
  <si>
    <t>5052089834144380928</t>
  </si>
  <si>
    <t>ID1636</t>
  </si>
  <si>
    <t>7149909027921924096</t>
  </si>
  <si>
    <t>ID1639</t>
  </si>
  <si>
    <t>2538947166194649088</t>
  </si>
  <si>
    <t>ID1642</t>
  </si>
  <si>
    <t>1519453248716636160</t>
  </si>
  <si>
    <t>ID1660</t>
  </si>
  <si>
    <t>7864554053109397504</t>
  </si>
  <si>
    <t>ID1675</t>
  </si>
  <si>
    <t>9428528660176570000</t>
  </si>
  <si>
    <t>ID1732</t>
  </si>
  <si>
    <t>6968525280229991424</t>
  </si>
  <si>
    <t>ID1798</t>
  </si>
  <si>
    <t>5615527077864635392</t>
  </si>
  <si>
    <t>ID1843</t>
  </si>
  <si>
    <t>7809636079151944704</t>
  </si>
  <si>
    <t>ID1939</t>
  </si>
  <si>
    <t>5270996541842350080</t>
  </si>
  <si>
    <t>ID1954</t>
  </si>
  <si>
    <t>9214550218179146752</t>
  </si>
  <si>
    <t>ID1999</t>
  </si>
  <si>
    <t>7973690258792457216</t>
  </si>
  <si>
    <t>ID2020</t>
  </si>
  <si>
    <t>6965788278712793088</t>
  </si>
  <si>
    <t>ID2041</t>
  </si>
  <si>
    <t>8348857543593671680</t>
  </si>
  <si>
    <t>ID2053</t>
  </si>
  <si>
    <t>3222511218498699264</t>
  </si>
  <si>
    <t>ID2065</t>
  </si>
  <si>
    <t>8980436391188034560</t>
  </si>
  <si>
    <t>ID2236</t>
  </si>
  <si>
    <t>6259865109929752576</t>
  </si>
  <si>
    <t>ID2314</t>
  </si>
  <si>
    <t>8026156551216801792</t>
  </si>
  <si>
    <t>ID2317</t>
  </si>
  <si>
    <t>8553849919025716224</t>
  </si>
  <si>
    <t>ID2356</t>
  </si>
  <si>
    <t>9997581862843400000</t>
  </si>
  <si>
    <t>ID2362</t>
  </si>
  <si>
    <t>4158368993158623744</t>
  </si>
  <si>
    <t>ID2416</t>
  </si>
  <si>
    <t>2556842068469543936</t>
  </si>
  <si>
    <t>ID2425</t>
  </si>
  <si>
    <t>5271766180764774400</t>
  </si>
  <si>
    <t>ID2440</t>
  </si>
  <si>
    <t>6078471727240118272</t>
  </si>
  <si>
    <t>ID2452</t>
  </si>
  <si>
    <t>9397855680621160000</t>
  </si>
  <si>
    <t>ID2458</t>
  </si>
  <si>
    <t>7004200315570551808</t>
  </si>
  <si>
    <t>ID2464</t>
  </si>
  <si>
    <t>7648858008277069824</t>
  </si>
  <si>
    <t>ID2506</t>
  </si>
  <si>
    <t>8605788168313814016</t>
  </si>
  <si>
    <t>ID2515</t>
  </si>
  <si>
    <t>2699160208785515520</t>
  </si>
  <si>
    <t>ID2596</t>
  </si>
  <si>
    <t>5458976968870952960</t>
  </si>
  <si>
    <t>ID2608</t>
  </si>
  <si>
    <t>3592419931940930048</t>
  </si>
  <si>
    <t>ID2644</t>
  </si>
  <si>
    <t>2540044600395506688</t>
  </si>
  <si>
    <t>ID2647</t>
  </si>
  <si>
    <t>5598588290903059456</t>
  </si>
  <si>
    <t>ID2656</t>
  </si>
  <si>
    <t>4817213392265705472</t>
  </si>
  <si>
    <t>ID2704</t>
  </si>
  <si>
    <t>1775675946276484096</t>
  </si>
  <si>
    <t>ID2743</t>
  </si>
  <si>
    <t>4373270785609851904</t>
  </si>
  <si>
    <t>ID2776</t>
  </si>
  <si>
    <t>9411657925886870000</t>
  </si>
  <si>
    <t>ID2812</t>
  </si>
  <si>
    <t>8457249348264769536</t>
  </si>
  <si>
    <t>ID2845</t>
  </si>
  <si>
    <t>3718763480763306496</t>
  </si>
  <si>
    <t>ID0004</t>
  </si>
  <si>
    <t>8709391902996875264</t>
  </si>
  <si>
    <t>ID0010</t>
  </si>
  <si>
    <t>4121204271503353344</t>
  </si>
  <si>
    <t>ID0037</t>
  </si>
  <si>
    <t>8394074453690123264</t>
  </si>
  <si>
    <t>ID0055</t>
  </si>
  <si>
    <t>1547664253761835520</t>
  </si>
  <si>
    <t>ID0088</t>
  </si>
  <si>
    <t>8893148336975438848</t>
  </si>
  <si>
    <t>ID0094</t>
  </si>
  <si>
    <t>8413677948254010368</t>
  </si>
  <si>
    <t>ID0400</t>
  </si>
  <si>
    <t>7217579225179543552</t>
  </si>
  <si>
    <t>ID0415</t>
  </si>
  <si>
    <t>6930561360870749184</t>
  </si>
  <si>
    <t>ID0439</t>
  </si>
  <si>
    <t>2229677729415557120</t>
  </si>
  <si>
    <t>ID0517</t>
  </si>
  <si>
    <t>7615807430639773696</t>
  </si>
  <si>
    <t>ID0544</t>
  </si>
  <si>
    <t>8663498711615566848</t>
  </si>
  <si>
    <t>ID0559</t>
  </si>
  <si>
    <t>4794773197637300224</t>
  </si>
  <si>
    <t>ID0565</t>
  </si>
  <si>
    <t>7539973289025934336</t>
  </si>
  <si>
    <t>ID0577</t>
  </si>
  <si>
    <t>4234704716240384000</t>
  </si>
  <si>
    <t>ID0610</t>
  </si>
  <si>
    <t>7349955150089205760</t>
  </si>
  <si>
    <t>ID0637</t>
  </si>
  <si>
    <t>8058198848766367744</t>
  </si>
  <si>
    <t>ID0655</t>
  </si>
  <si>
    <t>2967925594638998528</t>
  </si>
  <si>
    <t>ID0661</t>
  </si>
  <si>
    <t>9920491164978820000</t>
  </si>
  <si>
    <t>ID0745</t>
  </si>
  <si>
    <t>6236838626319933440</t>
  </si>
  <si>
    <t>ID0760</t>
  </si>
  <si>
    <t>9341914288858840000</t>
  </si>
  <si>
    <t>ID0829</t>
  </si>
  <si>
    <t>9566950694921870000</t>
  </si>
  <si>
    <t>ID0847</t>
  </si>
  <si>
    <t>1401227518637304832</t>
  </si>
  <si>
    <t>ID0850</t>
  </si>
  <si>
    <t>6416180152639831040</t>
  </si>
  <si>
    <t>ID0871</t>
  </si>
  <si>
    <t>9169087240551174144</t>
  </si>
  <si>
    <t>ID0889</t>
  </si>
  <si>
    <t>4976863472711696384</t>
  </si>
  <si>
    <t>ID0901</t>
  </si>
  <si>
    <t>2873402667172906496</t>
  </si>
  <si>
    <t>ID0913</t>
  </si>
  <si>
    <t>2846160790345706496</t>
  </si>
  <si>
    <t>ID0940</t>
  </si>
  <si>
    <t>3168580201067300864</t>
  </si>
  <si>
    <t>ID0946</t>
  </si>
  <si>
    <t>5622804933517614080</t>
  </si>
  <si>
    <t>ID0952</t>
  </si>
  <si>
    <t>1034788799954014208</t>
  </si>
  <si>
    <t>ID1003</t>
  </si>
  <si>
    <t>3126576870738797568</t>
  </si>
  <si>
    <t>ID1030</t>
  </si>
  <si>
    <t>3501958208392354816</t>
  </si>
  <si>
    <t>ID1048</t>
  </si>
  <si>
    <t>1536668357689244672</t>
  </si>
  <si>
    <t>ID1063</t>
  </si>
  <si>
    <t>9040211610980429824</t>
  </si>
  <si>
    <t>ID1207</t>
  </si>
  <si>
    <t>2603812330217944576</t>
  </si>
  <si>
    <t>ID1231</t>
  </si>
  <si>
    <t>9390600720136710000</t>
  </si>
  <si>
    <t>ID1243</t>
  </si>
  <si>
    <t>2807116925626582016</t>
  </si>
  <si>
    <t>ID1252</t>
  </si>
  <si>
    <t>8571191942585255936</t>
  </si>
  <si>
    <t>ID1273</t>
  </si>
  <si>
    <t>9364685028029920000</t>
  </si>
  <si>
    <t>ID1279</t>
  </si>
  <si>
    <t>7504824867707129856</t>
  </si>
  <si>
    <t>ID1348</t>
  </si>
  <si>
    <t>4636041845025514496</t>
  </si>
  <si>
    <t>ID1369</t>
  </si>
  <si>
    <t>8578294792481835008</t>
  </si>
  <si>
    <t>ID1405</t>
  </si>
  <si>
    <t>8973289452480752640</t>
  </si>
  <si>
    <t>ID1450</t>
  </si>
  <si>
    <t>9708309849122680000</t>
  </si>
  <si>
    <t>ID1456</t>
  </si>
  <si>
    <t>8772221383532612608</t>
  </si>
  <si>
    <t>ID1603</t>
  </si>
  <si>
    <t>8634219831151058944</t>
  </si>
  <si>
    <t>ID1609</t>
  </si>
  <si>
    <t>2016588544480776704</t>
  </si>
  <si>
    <t>ID1645</t>
  </si>
  <si>
    <t>7346347298168738816</t>
  </si>
  <si>
    <t>ID1681</t>
  </si>
  <si>
    <t>4880543448440983552</t>
  </si>
  <si>
    <t>ID1702</t>
  </si>
  <si>
    <t>7583341243482818560</t>
  </si>
  <si>
    <t>ID1717</t>
  </si>
  <si>
    <t>6710051450743363584</t>
  </si>
  <si>
    <t>ID1729</t>
  </si>
  <si>
    <t>4101060550706954752</t>
  </si>
  <si>
    <t>ID1750</t>
  </si>
  <si>
    <t>6964973473905107968</t>
  </si>
  <si>
    <t>ID1759</t>
  </si>
  <si>
    <t>4985756797709389824</t>
  </si>
  <si>
    <t>ID1804</t>
  </si>
  <si>
    <t>9695317802808860000</t>
  </si>
  <si>
    <t>ID1852</t>
  </si>
  <si>
    <t>9903928608123180000</t>
  </si>
  <si>
    <t>ID1882</t>
  </si>
  <si>
    <t>9564295991121000000</t>
  </si>
  <si>
    <t>ID1903</t>
  </si>
  <si>
    <t>9820725725880230000</t>
  </si>
  <si>
    <t>ID1906</t>
  </si>
  <si>
    <t>4343549709461419520</t>
  </si>
  <si>
    <t>ID1936</t>
  </si>
  <si>
    <t>7756630231047343104</t>
  </si>
  <si>
    <t>ID1942</t>
  </si>
  <si>
    <t>6968801836934313984</t>
  </si>
  <si>
    <t>ID1951</t>
  </si>
  <si>
    <t>2820621366063422464</t>
  </si>
  <si>
    <t>ID1963</t>
  </si>
  <si>
    <t>7071260109111321600</t>
  </si>
  <si>
    <t>ID1981</t>
  </si>
  <si>
    <t>5824826330796268544</t>
  </si>
  <si>
    <t>ID2002</t>
  </si>
  <si>
    <t>1283925595825503488</t>
  </si>
  <si>
    <t>ID2044</t>
  </si>
  <si>
    <t>6877469824569984000</t>
  </si>
  <si>
    <t>ID2059</t>
  </si>
  <si>
    <t>4756607538441479168</t>
  </si>
  <si>
    <t>ID2068</t>
  </si>
  <si>
    <t>2583721495039631360</t>
  </si>
  <si>
    <t>ID2074</t>
  </si>
  <si>
    <t>7132722953861915648</t>
  </si>
  <si>
    <t>ID2089</t>
  </si>
  <si>
    <t>5963755453919878144</t>
  </si>
  <si>
    <t>ID2098</t>
  </si>
  <si>
    <t>2868939060656791040</t>
  </si>
  <si>
    <t>ID2245</t>
  </si>
  <si>
    <t>8922492541802345472</t>
  </si>
  <si>
    <t>ID2305</t>
  </si>
  <si>
    <t>9971114499015320000</t>
  </si>
  <si>
    <t>ID2329</t>
  </si>
  <si>
    <t>4882732076515784704</t>
  </si>
  <si>
    <t>ID2368</t>
  </si>
  <si>
    <t>8235565351431987200</t>
  </si>
  <si>
    <t>ID2383</t>
  </si>
  <si>
    <t>9715901581903870000</t>
  </si>
  <si>
    <t>ID2410</t>
  </si>
  <si>
    <t>2496620663207313408</t>
  </si>
  <si>
    <t>ID2524</t>
  </si>
  <si>
    <t>7284071232790160384</t>
  </si>
  <si>
    <t>ID2527</t>
  </si>
  <si>
    <t>9221806775416158208</t>
  </si>
  <si>
    <t>ID2599</t>
  </si>
  <si>
    <t>3828742038378837504</t>
  </si>
  <si>
    <t>ID2614</t>
  </si>
  <si>
    <t>7727090673394077696</t>
  </si>
  <si>
    <t>ID2632</t>
  </si>
  <si>
    <t>8221705023768219648</t>
  </si>
  <si>
    <t>ID2641</t>
  </si>
  <si>
    <t>1808323065195383040</t>
  </si>
  <si>
    <t>ID2701</t>
  </si>
  <si>
    <t>7190005860845560832</t>
  </si>
  <si>
    <t>ID2722</t>
  </si>
  <si>
    <t>8554121283141021696</t>
  </si>
  <si>
    <t>ID2728</t>
  </si>
  <si>
    <t>8581499550296691712</t>
  </si>
  <si>
    <t>ID2755</t>
  </si>
  <si>
    <t>3077019538766247936</t>
  </si>
  <si>
    <t>ID2785</t>
  </si>
  <si>
    <t>5609808436413206528</t>
  </si>
  <si>
    <t>ID2824</t>
  </si>
  <si>
    <t>3069496051440711680</t>
  </si>
  <si>
    <t>ID2839</t>
  </si>
  <si>
    <t>3177396135952973824</t>
  </si>
  <si>
    <t>ID2857</t>
  </si>
  <si>
    <t>2296006620999428608</t>
  </si>
  <si>
    <t>ID0022</t>
  </si>
  <si>
    <t>3231688983380649984</t>
  </si>
  <si>
    <t>ID0043</t>
  </si>
  <si>
    <t>5279155503157133312</t>
  </si>
  <si>
    <t>ID0061</t>
  </si>
  <si>
    <t>2423946306306843648</t>
  </si>
  <si>
    <t>ID0064</t>
  </si>
  <si>
    <t>2948558696056045056</t>
  </si>
  <si>
    <t>ID0067</t>
  </si>
  <si>
    <t>4247558180358055424</t>
  </si>
  <si>
    <t>ID0091</t>
  </si>
  <si>
    <t>4571016226229730816</t>
  </si>
  <si>
    <t>ID0112</t>
  </si>
  <si>
    <t>6520156785622312960</t>
  </si>
  <si>
    <t>ID0115</t>
  </si>
  <si>
    <t>3339157177758942208</t>
  </si>
  <si>
    <t>ID0409</t>
  </si>
  <si>
    <t>9107048366268653568</t>
  </si>
  <si>
    <t>ID0529</t>
  </si>
  <si>
    <t>9714406028256940000</t>
  </si>
  <si>
    <t>ID0535</t>
  </si>
  <si>
    <t>1574785049806714624</t>
  </si>
  <si>
    <t>ID0538</t>
  </si>
  <si>
    <t>4606272321476727808</t>
  </si>
  <si>
    <t>ID0580</t>
  </si>
  <si>
    <t>2548872269945625600</t>
  </si>
  <si>
    <t>ID0589</t>
  </si>
  <si>
    <t>5832150622192839680</t>
  </si>
  <si>
    <t>ID0595</t>
  </si>
  <si>
    <t>8548839917196351488</t>
  </si>
  <si>
    <t>ID0598</t>
  </si>
  <si>
    <t>3948087108762975232</t>
  </si>
  <si>
    <t>ID0616</t>
  </si>
  <si>
    <t>6721854955759763456</t>
  </si>
  <si>
    <t>ID0670</t>
  </si>
  <si>
    <t>9658424168666090000</t>
  </si>
  <si>
    <t>ID0700</t>
  </si>
  <si>
    <t>9672266634494190000</t>
  </si>
  <si>
    <t>ID0736</t>
  </si>
  <si>
    <t>6264689134091459584</t>
  </si>
  <si>
    <t>ID0778</t>
  </si>
  <si>
    <t>8813728685404047360</t>
  </si>
  <si>
    <t>ID0787</t>
  </si>
  <si>
    <t>4885984803962513408</t>
  </si>
  <si>
    <t>ID0820</t>
  </si>
  <si>
    <t>6069019526275349504</t>
  </si>
  <si>
    <t>ID0844</t>
  </si>
  <si>
    <t>6005801133814174720</t>
  </si>
  <si>
    <t>ID0859</t>
  </si>
  <si>
    <t>2237018181121451008</t>
  </si>
  <si>
    <t>ID0874</t>
  </si>
  <si>
    <t>1082953424231593216</t>
  </si>
  <si>
    <t>ID0880</t>
  </si>
  <si>
    <t>4628053145309935616</t>
  </si>
  <si>
    <t>ID0907</t>
  </si>
  <si>
    <t>1484664700219717120</t>
  </si>
  <si>
    <t>ID0928</t>
  </si>
  <si>
    <t>3871396864704506880</t>
  </si>
  <si>
    <t>ID0970</t>
  </si>
  <si>
    <t>8662959231372438528</t>
  </si>
  <si>
    <t>ID0985</t>
  </si>
  <si>
    <t>7704485099625068544</t>
  </si>
  <si>
    <t>ID1006</t>
  </si>
  <si>
    <t>4243531346434508800</t>
  </si>
  <si>
    <t>ID1051</t>
  </si>
  <si>
    <t>1066696274591002752</t>
  </si>
  <si>
    <t>ID1057</t>
  </si>
  <si>
    <t>9881184112690940000</t>
  </si>
  <si>
    <t>ID1072</t>
  </si>
  <si>
    <t>8442636899856216064</t>
  </si>
  <si>
    <t>ID1198</t>
  </si>
  <si>
    <t>9253661917640670000</t>
  </si>
  <si>
    <t>ID1222</t>
  </si>
  <si>
    <t>4757071363626547200</t>
  </si>
  <si>
    <t>ID1237</t>
  </si>
  <si>
    <t>9337824037455870000</t>
  </si>
  <si>
    <t>ID1276</t>
  </si>
  <si>
    <t>1760205056872314368</t>
  </si>
  <si>
    <t>ID1345</t>
  </si>
  <si>
    <t>1654516499794328832</t>
  </si>
  <si>
    <t>ID1351</t>
  </si>
  <si>
    <t>5224443920992522240</t>
  </si>
  <si>
    <t>ID1354</t>
  </si>
  <si>
    <t>7126616720634799104</t>
  </si>
  <si>
    <t>ID1378</t>
  </si>
  <si>
    <t>9646965570583460000</t>
  </si>
  <si>
    <t>ID1387</t>
  </si>
  <si>
    <t>7822032465516605440</t>
  </si>
  <si>
    <t>ID1399</t>
  </si>
  <si>
    <t>6082428698000697344</t>
  </si>
  <si>
    <t>ID1402</t>
  </si>
  <si>
    <t>6792719739392735232</t>
  </si>
  <si>
    <t>ID1453</t>
  </si>
  <si>
    <t>8491991305952887808</t>
  </si>
  <si>
    <t>ID1552</t>
  </si>
  <si>
    <t>8345678681668675584</t>
  </si>
  <si>
    <t>ID1573</t>
  </si>
  <si>
    <t>5055128751813959680</t>
  </si>
  <si>
    <t>ID1582</t>
  </si>
  <si>
    <t>6943261955838307328</t>
  </si>
  <si>
    <t>ID1606</t>
  </si>
  <si>
    <t>3367381790823946752</t>
  </si>
  <si>
    <t>ID1615</t>
  </si>
  <si>
    <t>4253605828272926208</t>
  </si>
  <si>
    <t>ID1621</t>
  </si>
  <si>
    <t>6978555836704818176</t>
  </si>
  <si>
    <t>ID1648</t>
  </si>
  <si>
    <t>6450563524128200704</t>
  </si>
  <si>
    <t>ID1654</t>
  </si>
  <si>
    <t>3509692177879480832</t>
  </si>
  <si>
    <t>ID1663</t>
  </si>
  <si>
    <t>3958170060514551296</t>
  </si>
  <si>
    <t>ID1669</t>
  </si>
  <si>
    <t>6479877776224109568</t>
  </si>
  <si>
    <t>ID1714</t>
  </si>
  <si>
    <t>1362471802794594304</t>
  </si>
  <si>
    <t>ID1738</t>
  </si>
  <si>
    <t>4728681941390354432</t>
  </si>
  <si>
    <t>ID1741</t>
  </si>
  <si>
    <t>3209590363879497216</t>
  </si>
  <si>
    <t>ID1774</t>
  </si>
  <si>
    <t>1216237100873252864</t>
  </si>
  <si>
    <t>ID1816</t>
  </si>
  <si>
    <t>9265146248166050000</t>
  </si>
  <si>
    <t>ID1822</t>
  </si>
  <si>
    <t>5539165085898323968</t>
  </si>
  <si>
    <t>ID1846</t>
  </si>
  <si>
    <t>8398776022437390336</t>
  </si>
  <si>
    <t>ID1858</t>
  </si>
  <si>
    <t>8298044841409681408</t>
  </si>
  <si>
    <t>ID1867</t>
  </si>
  <si>
    <t>9998743498231630000</t>
  </si>
  <si>
    <t>ID1870</t>
  </si>
  <si>
    <t>4115890593321943040</t>
  </si>
  <si>
    <t>ID1873</t>
  </si>
  <si>
    <t>7859104160619482112</t>
  </si>
  <si>
    <t>ID1927</t>
  </si>
  <si>
    <t>7342727870839986176</t>
  </si>
  <si>
    <t>ID1969</t>
  </si>
  <si>
    <t>4629755157804934144</t>
  </si>
  <si>
    <t>ID2035</t>
  </si>
  <si>
    <t>6961153635271431168</t>
  </si>
  <si>
    <t>ID2077</t>
  </si>
  <si>
    <t>8434136962720257024</t>
  </si>
  <si>
    <t>ID2206</t>
  </si>
  <si>
    <t>6886023963282827264</t>
  </si>
  <si>
    <t>ID2311</t>
  </si>
  <si>
    <t>4132044951492941312</t>
  </si>
  <si>
    <t>ID2332</t>
  </si>
  <si>
    <t>2737560460687410176</t>
  </si>
  <si>
    <t>ID2338</t>
  </si>
  <si>
    <t>7607292481515227136</t>
  </si>
  <si>
    <t>ID2347</t>
  </si>
  <si>
    <t>2839360610972792320</t>
  </si>
  <si>
    <t>ID2377</t>
  </si>
  <si>
    <t>9164354558179319808</t>
  </si>
  <si>
    <t>ID2392</t>
  </si>
  <si>
    <t>4556483690886052352</t>
  </si>
  <si>
    <t>ID2428</t>
  </si>
  <si>
    <t>7924972454051008512</t>
  </si>
  <si>
    <t>ID2431</t>
  </si>
  <si>
    <t>9031825801838107648</t>
  </si>
  <si>
    <t>ID2434</t>
  </si>
  <si>
    <t>2392277527317533696</t>
  </si>
  <si>
    <t>ID2488</t>
  </si>
  <si>
    <t>1356799395921081088</t>
  </si>
  <si>
    <t>ID2530</t>
  </si>
  <si>
    <t>6331847054572704768</t>
  </si>
  <si>
    <t>ID2650</t>
  </si>
  <si>
    <t>3262824312906164736</t>
  </si>
  <si>
    <t>ID2659</t>
  </si>
  <si>
    <t>2237942000961835520</t>
  </si>
  <si>
    <t>ID2665</t>
  </si>
  <si>
    <t>7845043530615532544</t>
  </si>
  <si>
    <t>ID2674</t>
  </si>
  <si>
    <t>1417520383567325952</t>
  </si>
  <si>
    <t>ID2680</t>
  </si>
  <si>
    <t>4719781797714429952</t>
  </si>
  <si>
    <t>ID2683</t>
  </si>
  <si>
    <t>9353400957935210000</t>
  </si>
  <si>
    <t>ID2710</t>
  </si>
  <si>
    <t>4820770709691928576</t>
  </si>
  <si>
    <t>ID2731</t>
  </si>
  <si>
    <t>2085209727326971392</t>
  </si>
  <si>
    <t>ID2740</t>
  </si>
  <si>
    <t>3639991503041233408</t>
  </si>
  <si>
    <t>ID2752</t>
  </si>
  <si>
    <t>7033268043321217024</t>
  </si>
  <si>
    <t>ID2764</t>
  </si>
  <si>
    <t>3704219428684664320</t>
  </si>
  <si>
    <t>ID2794</t>
  </si>
  <si>
    <t>5112802624289320960</t>
  </si>
  <si>
    <t>ID2821</t>
  </si>
  <si>
    <t>4024098879668907520</t>
  </si>
  <si>
    <t>ID2851</t>
  </si>
  <si>
    <t>2689629490342750208</t>
  </si>
  <si>
    <t>ID2860</t>
  </si>
  <si>
    <t>7874916457512842240</t>
  </si>
  <si>
    <t>ID2872</t>
  </si>
  <si>
    <t>8392455610629383168</t>
  </si>
  <si>
    <t>Stage Name</t>
  </si>
  <si>
    <t>Values</t>
  </si>
  <si>
    <t>Dummy Gap</t>
  </si>
  <si>
    <t>Row Labels</t>
  </si>
  <si>
    <t>Count of GCLID CRM</t>
  </si>
  <si>
    <t>Market</t>
  </si>
  <si>
    <t>Admissions</t>
  </si>
  <si>
    <t>Total Leads</t>
  </si>
  <si>
    <t>Conversion Rate</t>
  </si>
  <si>
    <t>Cost Per Lead</t>
  </si>
  <si>
    <t>Total Admissions</t>
  </si>
  <si>
    <t>Avg Call Duration</t>
  </si>
  <si>
    <t>Client ROI</t>
  </si>
  <si>
    <t>Count of Call Id</t>
  </si>
  <si>
    <t>Conv Rate</t>
  </si>
  <si>
    <t>CPA</t>
  </si>
  <si>
    <t>Average of DurationCallTime(m)</t>
  </si>
  <si>
    <t>Company ROI</t>
  </si>
  <si>
    <t>Adana</t>
  </si>
  <si>
    <t>Ankara</t>
  </si>
  <si>
    <t>Antalya</t>
  </si>
  <si>
    <t>Bursa</t>
  </si>
  <si>
    <t>Total Calls</t>
  </si>
  <si>
    <t>Eskisehir</t>
  </si>
  <si>
    <t>Istanbul</t>
  </si>
  <si>
    <t>Izmir</t>
  </si>
  <si>
    <t>Kayseri</t>
  </si>
  <si>
    <t>Kocaeli</t>
  </si>
  <si>
    <t>Konya</t>
  </si>
  <si>
    <t>Sakarya</t>
  </si>
  <si>
    <t>Zonguldak</t>
  </si>
  <si>
    <t>Count of GCLID</t>
  </si>
  <si>
    <t>Count of GCLID CTM</t>
  </si>
  <si>
    <t>Grand Total</t>
  </si>
  <si>
    <t>Average  Call Duration m</t>
  </si>
  <si>
    <t>Client ROI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</si>
</sst>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0.00;[Red]0.00"/>
  </numFmts>
  <fonts count="6" x14ac:knownFonts="1">
    <font>
      <sz val="11"/>
      <color theme="1"/>
      <name val="Calibri"/>
      <family val="2"/>
      <scheme val="minor"/>
    </font>
    <font>
      <sz val="8"/>
      <name val="Calibri"/>
      <family val="2"/>
      <scheme val="minor"/>
    </font>
    <font>
      <sz val="11"/>
      <color theme="1"/>
      <name val="Calibri"/>
      <family val="2"/>
      <scheme val="minor"/>
    </font>
    <font>
      <b/>
      <sz val="11"/>
      <color theme="1"/>
      <name val="Calibri"/>
      <family val="2"/>
      <scheme val="minor"/>
    </font>
    <font>
      <b/>
      <sz val="14"/>
      <color rgb="FF0A3D62"/>
      <name val="Calibri"/>
      <family val="2"/>
      <scheme val="minor"/>
    </font>
    <font>
      <b/>
      <sz val="26"/>
      <color rgb="FF0A3D62"/>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E6F0FA"/>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cellStyleXfs>
  <cellXfs count="18">
    <xf numFmtId="0" fontId="0" fillId="0" borderId="0" xfId="0"/>
    <xf numFmtId="0" fontId="0" fillId="0" borderId="0" xfId="0" pivotButton="1"/>
    <xf numFmtId="0" fontId="0" fillId="0" borderId="0" xfId="0" applyAlignment="1">
      <alignment horizontal="left"/>
    </xf>
    <xf numFmtId="10" fontId="0" fillId="0" borderId="0" xfId="0" applyNumberFormat="1"/>
    <xf numFmtId="14" fontId="0" fillId="0" borderId="0" xfId="0" applyNumberFormat="1"/>
    <xf numFmtId="21" fontId="0" fillId="0" borderId="0" xfId="0" applyNumberFormat="1"/>
    <xf numFmtId="0" fontId="3" fillId="0" borderId="0" xfId="0" applyFont="1"/>
    <xf numFmtId="0" fontId="0" fillId="0" borderId="0" xfId="0" applyProtection="1">
      <protection locked="0"/>
    </xf>
    <xf numFmtId="0" fontId="3" fillId="2" borderId="1" xfId="0" applyFont="1" applyFill="1" applyBorder="1" applyProtection="1">
      <protection locked="0"/>
    </xf>
    <xf numFmtId="0" fontId="0" fillId="0" borderId="0" xfId="0" applyAlignment="1" applyProtection="1">
      <alignment vertical="center"/>
      <protection locked="0"/>
    </xf>
    <xf numFmtId="0" fontId="0" fillId="3" borderId="2" xfId="0" applyFill="1" applyBorder="1" applyAlignment="1" applyProtection="1">
      <alignment horizontal="center"/>
      <protection locked="0"/>
    </xf>
    <xf numFmtId="0" fontId="5" fillId="3" borderId="2" xfId="0" applyFont="1" applyFill="1" applyBorder="1" applyAlignment="1">
      <alignment horizontal="center"/>
    </xf>
    <xf numFmtId="10" fontId="5" fillId="3" borderId="2" xfId="3" applyNumberFormat="1" applyFont="1" applyFill="1" applyBorder="1" applyAlignment="1" applyProtection="1">
      <alignment horizontal="center"/>
    </xf>
    <xf numFmtId="44" fontId="5" fillId="3" borderId="2" xfId="2" applyFont="1" applyFill="1" applyBorder="1" applyAlignment="1" applyProtection="1">
      <alignment horizontal="center"/>
    </xf>
    <xf numFmtId="164" fontId="5" fillId="3" borderId="2" xfId="1" applyNumberFormat="1" applyFont="1" applyFill="1" applyBorder="1" applyAlignment="1" applyProtection="1">
      <alignment horizontal="center"/>
    </xf>
    <xf numFmtId="165" fontId="5" fillId="3" borderId="2" xfId="0" applyNumberFormat="1" applyFont="1" applyFill="1" applyBorder="1" applyAlignment="1">
      <alignment horizontal="center"/>
    </xf>
    <xf numFmtId="0" fontId="4" fillId="3" borderId="2" xfId="0" applyFont="1" applyFill="1" applyBorder="1" applyAlignment="1">
      <alignment horizontal="center"/>
    </xf>
    <xf numFmtId="0" fontId="0" fillId="0" borderId="0" xfId="0" applyNumberFormat="1"/>
  </cellXfs>
  <cellStyles count="4">
    <cellStyle name="Comma" xfId="1" builtinId="3"/>
    <cellStyle name="Currency" xfId="2" builtinId="4"/>
    <cellStyle name="Normal" xfId="0" builtinId="0"/>
    <cellStyle name="Percent" xfId="3" builtinId="5"/>
  </cellStyles>
  <dxfs count="17">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numFmt numFmtId="14" formatCode="0.00%"/>
    </dxf>
    <dxf>
      <numFmt numFmtId="26" formatCode="h:mm:ss"/>
    </dxf>
    <dxf>
      <numFmt numFmtId="19" formatCode="m/d/yyyy"/>
    </dxf>
  </dxfs>
  <tableStyles count="0" defaultTableStyle="TableStyleMedium2" defaultPivotStyle="PivotStyleLight16"/>
  <colors>
    <mruColors>
      <color rgb="FF0A3D62"/>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pivotCacheDefinition" Target="pivotCache/pivotCacheDefinition12.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2.xml"/><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pivotCacheDefinition" Target="pivotCache/pivotCacheDefinition2.xml"/><Relationship Id="rId61" Type="http://schemas.openxmlformats.org/officeDocument/2006/relationships/customXml" Target="../customXml/item34.xml"/><Relationship Id="rId19" Type="http://schemas.openxmlformats.org/officeDocument/2006/relationships/pivotTable" Target="pivotTables/pivotTable1.xml"/><Relationship Id="rId14" Type="http://schemas.microsoft.com/office/2007/relationships/slicerCache" Target="slicerCaches/slicerCache1.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pivotCacheDefinition" Target="pivotCache/pivotCacheDefinition5.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1.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0" Type="http://schemas.openxmlformats.org/officeDocument/2006/relationships/pivotTable" Target="pivotTables/pivotTable2.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2.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7.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[CTM Tracking Dashboard.xlsx]Calc Sheet!Combo Chart</c:name>
    <c:fmtId val="4"/>
  </c:pivotSource>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sz="1600" b="1" i="0" u="none" strike="noStrike" baseline="0">
                <a:solidFill>
                  <a:srgbClr val="0A3D62"/>
                </a:solidFill>
              </a:rPr>
              <a:t>Monthly Lead Generation Trend</a:t>
            </a:r>
            <a:endParaRPr lang="en-US">
              <a:solidFill>
                <a:srgbClr val="0A3D62"/>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 Sheet'!$O$7</c:f>
              <c:strCache>
                <c:ptCount val="1"/>
                <c:pt idx="0">
                  <c:v>Total Calls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'Calc Sheet'!$N$8:$N$20</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'Calc Sheet'!$O$8:$O$20</c:f>
              <c:numCache>
                <c:formatCode>General</c:formatCode>
                <c:ptCount val="12"/>
                <c:pt idx="0">
                  <c:v>32</c:v>
                </c:pt>
                <c:pt idx="1">
                  <c:v>9</c:v>
                </c:pt>
                <c:pt idx="2">
                  <c:v>2</c:v>
                </c:pt>
                <c:pt idx="3">
                  <c:v>7</c:v>
                </c:pt>
                <c:pt idx="5">
                  <c:v>2</c:v>
                </c:pt>
                <c:pt idx="6">
                  <c:v>5</c:v>
                </c:pt>
                <c:pt idx="7">
                  <c:v>6</c:v>
                </c:pt>
                <c:pt idx="8">
                  <c:v>5</c:v>
                </c:pt>
                <c:pt idx="9">
                  <c:v>4</c:v>
                </c:pt>
                <c:pt idx="10">
                  <c:v>9</c:v>
                </c:pt>
                <c:pt idx="11">
                  <c:v>2</c:v>
                </c:pt>
              </c:numCache>
            </c:numRef>
          </c:val>
          <c:extLst>
            <c:ext xmlns:c16="http://schemas.microsoft.com/office/drawing/2014/chart" uri="{C3380CC4-5D6E-409C-BE32-E72D297353CC}">
              <c16:uniqueId val="{00000000-088A-49F2-9875-EDAC080287E5}"/>
            </c:ext>
          </c:extLst>
        </c:ser>
        <c:dLbls>
          <c:showLegendKey val="0"/>
          <c:showVal val="0"/>
          <c:showCatName val="0"/>
          <c:showSerName val="0"/>
          <c:showPercent val="0"/>
          <c:showBubbleSize val="0"/>
        </c:dLbls>
        <c:gapWidth val="219"/>
        <c:overlap val="-27"/>
        <c:axId val="2127872256"/>
        <c:axId val="2127870336"/>
      </c:barChart>
      <c:lineChart>
        <c:grouping val="standard"/>
        <c:varyColors val="0"/>
        <c:ser>
          <c:idx val="1"/>
          <c:order val="1"/>
          <c:tx>
            <c:strRef>
              <c:f>'Calc Sheet'!$P$7</c:f>
              <c:strCache>
                <c:ptCount val="1"/>
                <c:pt idx="0">
                  <c:v>Total Admissions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'Calc Sheet'!$N$8:$N$20</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'Calc Sheet'!$P$8:$P$20</c:f>
              <c:numCache>
                <c:formatCode>General</c:formatCode>
                <c:ptCount val="12"/>
                <c:pt idx="0">
                  <c:v>9</c:v>
                </c:pt>
                <c:pt idx="1">
                  <c:v>7</c:v>
                </c:pt>
                <c:pt idx="2">
                  <c:v>8</c:v>
                </c:pt>
                <c:pt idx="3">
                  <c:v>7</c:v>
                </c:pt>
                <c:pt idx="4">
                  <c:v>9</c:v>
                </c:pt>
                <c:pt idx="5">
                  <c:v>12</c:v>
                </c:pt>
                <c:pt idx="6">
                  <c:v>8</c:v>
                </c:pt>
                <c:pt idx="7">
                  <c:v>10</c:v>
                </c:pt>
                <c:pt idx="8">
                  <c:v>12</c:v>
                </c:pt>
                <c:pt idx="10">
                  <c:v>1</c:v>
                </c:pt>
              </c:numCache>
            </c:numRef>
          </c:val>
          <c:smooth val="0"/>
          <c:extLst>
            <c:ext xmlns:c16="http://schemas.microsoft.com/office/drawing/2014/chart" uri="{C3380CC4-5D6E-409C-BE32-E72D297353CC}">
              <c16:uniqueId val="{00000001-088A-49F2-9875-EDAC080287E5}"/>
            </c:ext>
          </c:extLst>
        </c:ser>
        <c:dLbls>
          <c:showLegendKey val="0"/>
          <c:showVal val="0"/>
          <c:showCatName val="0"/>
          <c:showSerName val="0"/>
          <c:showPercent val="0"/>
          <c:showBubbleSize val="0"/>
        </c:dLbls>
        <c:marker val="1"/>
        <c:smooth val="0"/>
        <c:axId val="155629664"/>
        <c:axId val="155631104"/>
      </c:lineChart>
      <c:catAx>
        <c:axId val="2127872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7870336"/>
        <c:crosses val="autoZero"/>
        <c:auto val="1"/>
        <c:lblAlgn val="ctr"/>
        <c:lblOffset val="100"/>
        <c:noMultiLvlLbl val="0"/>
      </c:catAx>
      <c:valAx>
        <c:axId val="212787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7872256"/>
        <c:crosses val="autoZero"/>
        <c:crossBetween val="between"/>
      </c:valAx>
      <c:valAx>
        <c:axId val="15563110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29664"/>
        <c:crosses val="max"/>
        <c:crossBetween val="between"/>
      </c:valAx>
      <c:catAx>
        <c:axId val="155629664"/>
        <c:scaling>
          <c:orientation val="minMax"/>
        </c:scaling>
        <c:delete val="0"/>
        <c:axPos val="t"/>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631104"/>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a:solidFill>
                  <a:srgbClr val="0A3D62"/>
                </a:solidFill>
              </a:rPr>
              <a:t>Call Volume by Hour</a:t>
            </a:r>
          </a:p>
        </c:rich>
      </c:tx>
      <c:overlay val="0"/>
      <c:spPr>
        <a:noFill/>
        <a:ln>
          <a:no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9"/>
              <c:pt idx="0">
                <c:v>9</c:v>
              </c:pt>
              <c:pt idx="1">
                <c:v>10</c:v>
              </c:pt>
              <c:pt idx="2">
                <c:v>11</c:v>
              </c:pt>
              <c:pt idx="3">
                <c:v>12</c:v>
              </c:pt>
              <c:pt idx="4">
                <c:v>13</c:v>
              </c:pt>
              <c:pt idx="5">
                <c:v>14</c:v>
              </c:pt>
              <c:pt idx="6">
                <c:v>15</c:v>
              </c:pt>
              <c:pt idx="7">
                <c:v>16</c:v>
              </c:pt>
              <c:pt idx="8">
                <c:v>17</c:v>
              </c:pt>
            </c:strLit>
          </c:cat>
          <c:val>
            <c:numLit>
              <c:formatCode>General</c:formatCode>
              <c:ptCount val="9"/>
              <c:pt idx="0">
                <c:v>11</c:v>
              </c:pt>
              <c:pt idx="1">
                <c:v>9</c:v>
              </c:pt>
              <c:pt idx="2">
                <c:v>8</c:v>
              </c:pt>
              <c:pt idx="3">
                <c:v>15</c:v>
              </c:pt>
              <c:pt idx="4">
                <c:v>7</c:v>
              </c:pt>
              <c:pt idx="5">
                <c:v>8</c:v>
              </c:pt>
              <c:pt idx="6">
                <c:v>7</c:v>
              </c:pt>
              <c:pt idx="7">
                <c:v>5</c:v>
              </c:pt>
              <c:pt idx="8">
                <c:v>13</c:v>
              </c:pt>
            </c:numLit>
          </c:val>
          <c:extLst>
            <c:ext xmlns:c16="http://schemas.microsoft.com/office/drawing/2014/chart" uri="{C3380CC4-5D6E-409C-BE32-E72D297353CC}">
              <c16:uniqueId val="{00000003-3104-46D5-9A83-FE936378FE95}"/>
            </c:ext>
          </c:extLst>
        </c:ser>
        <c:dLbls>
          <c:showLegendKey val="0"/>
          <c:showVal val="0"/>
          <c:showCatName val="0"/>
          <c:showSerName val="0"/>
          <c:showPercent val="0"/>
          <c:showBubbleSize val="0"/>
        </c:dLbls>
        <c:gapWidth val="219"/>
        <c:axId val="2018222447"/>
        <c:axId val="2018221967"/>
      </c:barChart>
      <c:catAx>
        <c:axId val="2018222447"/>
        <c:scaling>
          <c:orientation val="minMax"/>
        </c:scaling>
        <c:delete val="0"/>
        <c:axPos val="b"/>
        <c:numFmt formatCode="General"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221967"/>
        <c:crosses val="autoZero"/>
        <c:auto val="1"/>
        <c:lblAlgn val="ctr"/>
        <c:lblOffset val="100"/>
        <c:noMultiLvlLbl val="0"/>
        <c:extLst>
          <c:ext xmlns:c15="http://schemas.microsoft.com/office/drawing/2012/chart" uri="{F40574EE-89B7-4290-83BB-5DA773EAF853}">
            <c15:numFmt c:formatCode="General" c:sourceLinked="1"/>
          </c:ext>
        </c:extLst>
      </c:catAx>
      <c:valAx>
        <c:axId val="201822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222447"/>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extLst>
    <c:ext xmlns:c15="http://schemas.microsoft.com/office/drawing/2012/chart" uri="{723BEF56-08C2-4564-9609-F4CBC75E7E54}">
      <c15:pivotSource>
        <c15:name>[CTM Tracking Dashboard.xlsx]PivotChartTable1</c15:name>
        <c15:fmtId val="0"/>
      </c15:pivotSource>
      <c15:pivotOptions>
        <c15:dropZoneFilter val="1"/>
        <c15:dropZoneCategories val="1"/>
        <c15:dropZoneData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r>
              <a:rPr lang="en-US">
                <a:solidFill>
                  <a:srgbClr val="0A3D62"/>
                </a:solidFill>
              </a:rPr>
              <a:t>Contact Channel</a:t>
            </a:r>
          </a:p>
        </c:rich>
      </c:tx>
      <c:overlay val="0"/>
      <c:spPr>
        <a:noFill/>
        <a:ln>
          <a:solidFill>
            <a:schemeClr val="bg1"/>
          </a:solidFill>
        </a:ln>
        <a:effectLst/>
      </c:spPr>
      <c:txPr>
        <a:bodyPr rot="0" spcFirstLastPara="1" vertOverflow="ellipsis" vert="horz" wrap="square" anchor="ctr" anchorCtr="1"/>
        <a:lstStyle/>
        <a:p>
          <a:pPr>
            <a:defRPr sz="1600" b="1" i="0" u="none" strike="noStrike" kern="1200" baseline="0">
              <a:solidFill>
                <a:srgbClr val="0A3D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A7B-4304-BB06-52653627D125}"/>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A7B-4304-BB06-52653627D125}"/>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A7B-4304-BB06-52653627D125}"/>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A7B-4304-BB06-52653627D1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Email</c:v>
              </c:pt>
              <c:pt idx="1">
                <c:v>Events</c:v>
              </c:pt>
              <c:pt idx="2">
                <c:v>Linkedin</c:v>
              </c:pt>
              <c:pt idx="3">
                <c:v>Phone</c:v>
              </c:pt>
            </c:strLit>
          </c:cat>
          <c:val>
            <c:numLit>
              <c:formatCode>General</c:formatCode>
              <c:ptCount val="4"/>
              <c:pt idx="0">
                <c:v>37</c:v>
              </c:pt>
              <c:pt idx="1">
                <c:v>6</c:v>
              </c:pt>
              <c:pt idx="2">
                <c:v>12</c:v>
              </c:pt>
              <c:pt idx="3">
                <c:v>26</c:v>
              </c:pt>
            </c:numLit>
          </c:val>
          <c:extLst>
            <c:ext xmlns:c16="http://schemas.microsoft.com/office/drawing/2014/chart" uri="{C3380CC4-5D6E-409C-BE32-E72D297353CC}">
              <c16:uniqueId val="{00000002-946C-4281-B4F2-7328A5E1F53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A3D62"/>
      </a:solidFill>
      <a:round/>
    </a:ln>
    <a:effectLst>
      <a:outerShdw blurRad="50800" dist="50800" dir="5400000" algn="ctr" rotWithShape="0">
        <a:srgbClr val="0A3D62"/>
      </a:outerShdw>
    </a:effectLst>
  </c:spPr>
  <c:txPr>
    <a:bodyPr/>
    <a:lstStyle/>
    <a:p>
      <a:pPr>
        <a:defRPr/>
      </a:pPr>
      <a:endParaRPr lang="en-US"/>
    </a:p>
  </c:txPr>
  <c:extLst>
    <c:ext xmlns:c15="http://schemas.microsoft.com/office/drawing/2012/chart" uri="{723BEF56-08C2-4564-9609-F4CBC75E7E54}">
      <c15:pivotSource>
        <c15:name>[CTM Tracking Dashboard.xlsx]PivotChartTable2</c15:name>
        <c15:fmtId val="0"/>
      </c15:pivotSource>
      <c15:pivotOptions>
        <c15:dropZoneFilter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colorVal">
        <cx:f>_xlchart.v5.2</cx:f>
      </cx:numDim>
    </cx:data>
  </cx:chartData>
  <cx:chart>
    <cx:title pos="t" align="ctr" overlay="0">
      <cx:tx>
        <cx:rich>
          <a:bodyPr spcFirstLastPara="1" vertOverflow="ellipsis" horzOverflow="overflow" wrap="square" lIns="0" tIns="0" rIns="0" bIns="0" anchor="ctr" anchorCtr="1"/>
          <a:lstStyle/>
          <a:p>
            <a:pPr algn="ctr" rtl="0">
              <a:defRPr>
                <a:solidFill>
                  <a:srgbClr val="0A3D62"/>
                </a:solidFill>
              </a:defRPr>
            </a:pPr>
            <a:r>
              <a:rPr lang="en-US" sz="1600" b="1">
                <a:solidFill>
                  <a:srgbClr val="0A3D62"/>
                </a:solidFill>
              </a:rPr>
              <a:t>Geographic Distribution</a:t>
            </a:r>
            <a:r>
              <a:rPr lang="en-US" sz="1600">
                <a:solidFill>
                  <a:srgbClr val="0A3D62"/>
                </a:solidFill>
              </a:rPr>
              <a:t> </a:t>
            </a:r>
            <a:endParaRPr lang="en-US" sz="1600" b="0" i="0" u="none" strike="noStrike" baseline="0">
              <a:solidFill>
                <a:srgbClr val="0A3D62"/>
              </a:solidFill>
              <a:latin typeface="Calibri" panose="020F0502020204030204"/>
            </a:endParaRPr>
          </a:p>
        </cx:rich>
      </cx:tx>
      <cx:spPr>
        <a:effectLst>
          <a:outerShdw blurRad="50800" dist="50800" dir="5400000" algn="ctr" rotWithShape="0">
            <a:srgbClr val="0A3D62"/>
          </a:outerShdw>
        </a:effectLst>
      </cx:spPr>
    </cx:title>
    <cx:plotArea>
      <cx:plotAreaRegion>
        <cx:plotSurface>
          <cx:spPr>
            <a:ln>
              <a:noFill/>
            </a:ln>
            <a:effectLst>
              <a:outerShdw blurRad="50800" dist="50800" dir="5400000" algn="ctr" rotWithShape="0">
                <a:srgbClr val="0A3D62"/>
              </a:outerShdw>
            </a:effectLst>
          </cx:spPr>
        </cx:plotSurface>
        <cx:series layoutId="regionMap" uniqueId="{1A118279-8CC2-4AEB-85A1-93EB7C34FB67}">
          <cx:tx>
            <cx:txData>
              <cx:f>_xlchart.v5.1</cx:f>
              <cx:v>Admissions</cx:v>
            </cx:txData>
          </cx:tx>
          <cx:dataLabels/>
          <cx:dataId val="0"/>
          <cx:layoutPr>
            <cx:geography cultureLanguage="en-US" cultureRegion="JO" attribution="Powered by Bing">
              <cx:geoCache provider="{E9337A44-BEBE-4D9F-B70C-5C5E7DAFC167}">
                <cx:binary>1Hvbkt62st6ruHQdyiQOBLBqe1dtkP95zhodRjes0WjEIwASAE94mbxCHiB3Sd4rPZYtS7O0bKfi
pLZ1IZfIH2SjP3T311/T//aw/OOhe7y3Pyyq0+4fD8tPLyrv+3/8+KN7qB7VvXup6gdrnPnkXz4Y
9aP59Kl+ePzxo72fa13+iOKE/PhQ3Vv/uLz493+Dp5WP5sw83Pva6Ovx0a43j27svPude9+99cP9
R1XrvHbe1g8++enFf+j23t6/+OFR+9qvt2v/+NOLb37z4ocfnz/pn976QweG+fEjrMXiJRcpTThL
4p//oBc/dEaXv95GL3maCIZ4LH7+w3599cW9guV/bM7Pxtx//GgfnYPd/Pzf39Z9Y/pvlx/MqP2T
00rw308vbv/Hf7dtvT6++KF2Jvt8LzNP5t/e/LzfH7/1+L//27ML4IFnV74C5bm7/ujWP2EiR+v+
QkhI/DLhlHGM+ReffwUJEi9jmqZpkv4CifgWkj+05vuI/LLsGSC/XP174fEf2t9361+ICE5fcp5i
Eae/IAIu/woRHL+E6CGc4fQzYM8Q+RP2fB+TLwufofLl+t8Ll0NQtf31sP4FqYu/JJC3EInT76Uu
xF4mSMAtCintc7r8nLP+53/7Izu+j8av656B8evlvxcWG9fW7rH6S/EQLxmLGSOcfMYjeR4lNGGC
x5R/i8eTKf/rv/6RLd/H5Ou1z3D5+tbfC5v3UH/H7uN9+6uf/u9jhSQvCY1pkgj0OUUBBl9nsOQl
4wJjiugX6L4OmT9l0fcR+mrpM4C+uvP3wudkHu4fu/ovRAcKSAp5LKH8u5lMvBQYCQLo/PrOz5ns
TxjyfVC+LHwGyZfrfy9A4l/d8q8C5f8h+Ts4f68/jN0fmfAtQ/09Sg6xGkPlEmkKZPurIEX8pWAE
MmjyC8t4RjP+jCXfPw6/rXx2Hn678Z/7QPxL675uk7750f9pmwS+5yKmNMWfIxR/Aw2mLwnGKCbp
swj9rXP515Z8H5PfVn5j93/6Zuh0v7pH+xcmR8xfMoSgPDH63dIFrgdkSPwr+X7GLv6EPd8H4MvC
ZzHx5frfDBej/9KWiL0EySCl0KV+r2Rh9JJAwFBOxXcJxemPrPkXmHxe9hyRz1f/Xni8ugch569E
BGQDBnEgAI8vXehX1QOaVAL5iyPyCwN8Vj3+hD3fx+TLwmeofLn+/xmXf13rvxTd/N7fb34W0L7S
en7/7s97B1Hv2dJvdLhvNvorHzh8/OkFwlAWvshyT4/4piH9LdV/LhJfljzeO//TC0Je8oSlFGp/
zGKcPLHA+fHpDqIvU4ZZLHgqMCcsTV/8oI31FSxCL0GSICAjUYoQAa3oxQ/OjE+3oFjxhDLKGE1I
Ct0a+SJZXpluLY3+4opf/v2DHtWVqbV3P72AV/Sff/VkJnTfGLQokKrAuFTAK4GL9Q/3N6CKwo+T
/8LE6NKeYJK1fXM3VvPZ1ImTGnqplhkkmi9e+d6r0qeHPX8Zh4eRhDBwhIBc//XL2tEhrwc6Zd5E
KrxSTZ/0R6eTupKjN4OWqF9Qcl5R0XyywWq+UxWep03iRr6PnYqUrFRKieTJWPTXER9GemjLsnFX
aKBc73VtfLWlodXRYXAqXU5oKPywT9nMznHdDeayrTw6o6725YWumnrNZ2GX4VTRtRy2gaCuyifF
yzVHPlC3TaJYWZk0NmzaAQWdL7Z7WkTRUktSUNzu/Oj9Ve1Tlmwn3Gp8HHs1tFmnB6X2ZCZFl/Vo
ulzLEZ7kFz01Wdqr/k60PB2kaQOOssGxgUg7VeCKZnT4qjElb7K+nWklUxtELwd4QDajbiq3woQ4
yae4iSfpeVxF5/OyxAeSCjPm1s9zrbIQk3bY6dQk6mzqa6pJ3o0x47IJaeEPSOimyNQ6UiHnvh7b
jLtE2F0VTO1lMkfxkrkSQJQ8bgST1I3lm3kdgz4EM5G3TdQQSaYy+lA2apMk0XU/0TSnCCzVIVqy
Ck3RZq6LRCIXBtmRyEk8Pz2pLXTeR/DGibNdPY8bEukk6xLn87FaSpl6eiF6dlOmVZ8nhX8jItzK
NS5NHqyXUYXeVSO7TdfmJtK+3dgIXcIZR+euR1x2ARR9Vm6ngsSZip3I4OgfhpXTg1C0kHWpqHRB
lFkLNsimHo51Oh7FGtfZtKAt5nErE+x3Rg0qi2idNSy6nJZ5P01hzuuZ7Dunbd628zXC1alGVZ1X
TbTlvpuzwas5F0CH8gHAVnXxsZi9JFaoLEmG4xxPq1wKt1dBoXO00BuiEewNlfeVQ8eVlec97/q8
demUD6FQu0S7LRnoFZ+6vFnGPm+S6GJKxm3g9mZNyos22GjfO3+ckkYWfCxlzNwo28aeR8WcL4ie
u2g2ctHrjs3rPqz6MglgQW/SM5NOVxRVj6A7ZGVl7a0dp1d4jDdUrxcr7iqpxuI19tMpJsU+Ik3Y
jMLP4L/isKShyNfIv+NdXEnE6jygtZVxGp5sqzPj5zpDfpVpuehDyRYutQ82S3iUStIqnVmIk7zT
1Vtiy0hGYryc+Goy5iMrgZfkoqqkjsTHJBJGlmK5YPXQ7CrqHt2COlmu45TzotlghHLbhW0RkkX2
rTvvE3WbtqaSdBCnGYUzHeorg8pV4oRlU4gvlkKXUq10hhe1ZKt0o7OiN8u2wEZJjpI3qBddXnO/
SBHcjnejpKl/B4aeIQ5bET5+EFG7GeLKXIW6+mQ7d1MoHmQipp0d0pPuxncpXvYe14MkOqpkTd2H
yoopGws8bkdSk2w1RZSvFp9HAp3YCptGnRKyGNwHHLFKuiIcGlK7M98PIV/T5gr3huxE318JVfgL
20yNnIawHyPDJa7YY4LTrTLcnNa2vOkTD5G4pPMGURokGYyFkYHlmdHhjJTYZgqZkGHcfirr1ks3
iTehXTOfBH1iY39XiKnYFJpmtusfTS0SWaKISRHRLSXjhi5NJCdVL9JykXd1VUvH0OUUMFzx9clV
cb+ro3SLVV1lK+OV7EZxSVxyrFZ8KIv2FDdKy1b4TTwV164diQwDRChi6ropGittTedsop3PWkzf
lDxp4d5UZX00jdIUqNqyIX2f0OmEaMuvCobYxvcabRrDbpchZYdmmPcDbQ9umJfMl8O+qeyGz8Nh
DfA2bNM1Qy2ps6hKwk0LZVoaos4XPRS7dmwya1q2T5bmkCr2cbaVyfW87iIcYzmxst2wasQZLqoo
h2TxELok7zVHkoilz3Q7+k05oC2Bf57FbqAZIVNz0FN0XPgKllbeuawc2vhNpYpqP7JxW5T9hmBX
Z6QprjtWXqTKPgwUzreZOmnqim4EHzbK0VoyXsRZvNa3KhY5cjOT6eyrzFLrIO+WF27gm3W1bJOq
atlAkdAXcNbNJolnm5wvXRBZMrvoMsbK5WKsSom7ZpC4HwDXqd12qTsyES0bWxRUNmI6maE7Dj12
mRXsE55byAZJ20JdLFG3qXnieR7i4cB1dBwaHZ8o90bWpGj3o1mqPdL1ddnZO4LwuVHJrccKSWXY
zuI4nbMQ2FstBvzoGhVdaJQIGebunHXmXFdjLw0ONOvouuVu+CD66hbNhjyuqotzmg6XLB3X63ZY
u92C6y0Uvw+BmTvfm0EKNayHJor3BeqWnBb9vho1ko3u+cbO5qDTKJYFKz6sS7mfB/ppMhXO0NTz
fUOq/mpSzXxK0h5v2oRjKJFa3ZYFVMyREZKNXYfBUQCSjpfXmjWJHKdqI9y8yC7tbxBdcU7q5DyY
7pPSwW3F2PdyWfFF3UJAKeLGjNZ6yKKgvKw1hTJrx8tRuBJBprM6L5V+q4GrZX3vOAR+C3xBjG8K
UegsbVkndUUjqVWxHpntT2Mp7CGGuWwmVH1q4GxIXcaxrFhzp70eD31M3/G1F5vYhPdlr64jSE8F
SbCcrbDnSFGU47olZzFuQ4aWsZYTGaJckWYfqvbITX1NjT3nTL+ivMabZC3Tp9o3b2iFyE0QayGx
irusDHH3iqfhji4jkutEdoXpFGAZ1/uojIY8mdR4Pbi+OREUnfeuFzlP47sSIkLWSTyepaJZIZun
bCNmFX2ccfcwLou5SJb6hta+BeCA8ggeJW8oZ1s903pHehNlJqR3Qat+GwPX3voKGZkogH2IVnyJ
rd+5sHggLO28meLi0Hq84ao6EDRegox3P5PlHE44OUsnNeVp0W3HrlQyouJiVCvEycpN1nooDqpN
gDIzJn1b5iUJp6QVWho9fTRxtxE4OXU1tRKL9j5t8WWw4rLx9W0/kTyJu3NbxY0s++6hFYOMihKq
m0njvA7xPtT0KkX42ge1WxF5t4QOtgvsAohclXk+cLl08b3ntZFmpG9gt0byYfkwzeh1zLyVNZtP
yia3Ag6iQrE9kjGdMt7NUT7asr5USsFRFHbKjBvu+iZa5BgKdGHAmOXQ2BJIGenXbtxxu/TVdc0b
BWWFR2zJpnTWj/WMWHuoqmFCWbt26qaMUbucKyg8SVa3VFW5DZSe+lrF6S5KCh1J02DG9iRlsb5v
bWjfzs1opkGuMMidMlIKfO5GEgMlxHGSNdbBQwjT2l3GFhdC/n5v8tSEPWtNoPsWBAR80Ol5gkEg
/Lo16a2fRhgQjxlJTFRDIxKRWs6NH/qs47zFMhoEa7JmTROUNakC/2vgbjHsV7gcx6x9RTGZdtHQ
4XftU1maSaJjyZQv89B63uV8jUwMxCzQUxVDyVS4ZY2MVo2RjC2Nb0dryj4ro2m5+v3dgfD8bHPQ
YaY4geEdTMH500T1680NmlWsm9iYeWW7N46K7s0Ud/tIIaiG0Rqxd+nQ8njz+29NYGD47LUCw8cp
qaAo4YTjp97zq96yjYLHZTzHWdpMXZ0T3ePXeEiI29plUYW0aFobaWgNJ1qpBdj+svKIPsV5l8HZ
E9EfoPzPfhAkRjGcKSbE0+j5W4NKjSBIuirOjGLQ2TQTMrmB1HKmp6oos7VeF5s1tHCXv++Jp772
275XEPTUsIN2Q9IkeeaIqRR0ipCNsxFO80kxzU9L66LzBhrQq6jvo/PBsGLKojlq/mDL/9Tf/yw6
gJKQYFDzQDf4dstJFfFR4N5nHZvLD1PJe0gXOtgyw6iB02ZZSHn++9t9HksgU1GYeFFQFASNBXv2
zhktlrGClPnYhaNie12Mm9G8+4OXPAcTtHz4rgmEZZpyhDl9FrF0xsEpZlSevBLbLg+HS5XmOyc/
vJ+OemveEZlcQ9FIhjxGWcb3kPS3v28CvO25ogFf8sBXJRy0UpgAYvrciLaBFo+Vpsh8NZxEa26r
AuhX30JngpkpXi3VbPMuoselai97RQ+9h9SreO32a9cHCTTvqS5XWg4e0pxhwh0XVn1Ko/FQwJS5
zZRvgEAZ3F4jG6o8cV0DnLV663vWQpon/Y6kXc5ElQWXbh2IBnQ1r0xHj6xOr/pmztPE5mlkLrxF
e9/1TqaRPZgBG9k3Piu0WqWfONRrjGvZAEU842mLNtDEV3JW89WIi3c2LjaCqlfwid1DwOrEJ17l
0LxcdOn81tLlSDvwMl2nt8U43yG33MVT/7bA6NhgfYog7vLGNxvWQ0u5JMNhUtEgl0jcljPKVQkY
FfG2rdOdIcshToZLMRF2cpw/NCjaBm+7bC5BlQrOAw3pmldJpS56km7Xet45xo8K8zxdoPcW8fu5
GF5VPr2vh+Jsbsv9OuOb2ohsnGoLycXdqQTIIbZvwSu3ZhpHiWK+pSLZNWt9VBF9BwwNuubyolJr
viL4cVR6afvx7cSgWWkSLaEf25Yk2tEqemihvqKkVlAkp0dDzC3UByFbH3ZzPR8LmEtlEJ15ZIrX
mpdY8t5vQuWytmY3FUbvaFtl86jeBGGOoyKdTOM2lv3itowPWdWnsinag7Eon3pxpxd6KAOkkWa4
QGvzdi7rJ268b6d5WxfTvZrFJEdsbnA9v+qaQg4Kb2KXvI9StudOAH8FYKcuXDrX3VZlclRk6HI/
uSyQaYayxI3ZlkFDL9Pou7QGMadsQHlIgaZlLK5eAaF8PXs35KDIDVkXwylKaZxcjxEoCrO/9Fjf
luM6b4dhcbIubPegDWZbGydnRWN2AelTqsaNiWcNr4tVXkT1GQnsuIgwyUIBxvBBY9gMoFOEiu8i
uxqpW7/ru3C20hpnI3bX0Yj9hV4iYL6+ucDcnaARvowGB0d+VXwbVeTYpP0JWtOjCBBn48qabS9M
I5MpsN1oO7yJSlTvK9Wul63pz6am3RXFGECgaCYv47nZdxN0mKMD0ofDeiA2ek1AHTuQYYyuQZz5
1HRTyCYfvfWdf2+IZ1mI1pDFSvnDCNG2qU1954W/TVWhsmVNl9yBL2IWdpAPfLauhsoKkoZW5izS
aeaL9hL8mmtjnKzg684sDcsk0WomOZglzWoLvC9GawySoN2Qrj5nrth3JqA36xIaeOJ4K3qorMNa
5IpO5i3voQgPILOd2VkUmQGaKGnvu7zzM8cy8ePJLcOnAtGjHssBRBdTbYYktJJZci4qcTO78W3k
5pu5slnpqpCxAjcZwyCR9RDt0IiTd8TGwzEaqn3gegYtgmZIifO+WTcJ5rdxjDcdSljOTIiyAqxP
J3oZp9MFXco71yI5JsPOomWfKLrrC2DSjvayAK0xmPWiHpPLQtAtgpNiTX1ven/sbLRB0ZhPoE9E
w7LteZLptb0c1/qD0smmMvG+7sjVksaZ5eHk1pLKpOu2sTC7gSd3Y7hPquTtGPrmKBpP7I6oLqre
OhtPOz8zJxmG9mC2Jnd6jDZmtn0PGy7BuHrYjEzsEpU+ptEsOmj4+3jbJSuTdVOHQ0E1dpt07KN7
phFIc7acs9Q2+lXHanozzo0FSRicLiA3lqg/JdGkrwdf9xdxVC+7VYQWZOH2DYHeEA7/2r4RrJpl
75Yl0wg1t4lohysQkT/6KDmEKSpARklyOkefojGloAVOC81TXPv5ENqi2MzWX7He8CxZcPxpCSCS
HCs/gsBZdKC/LTw+Ny10CrwVoDLQUtJy4pJWIZz3dfyaoim5iePGFaBrstdjHY2bxhGXdd2MrnST
dCJDsMkTtwZoNGb+Q9mS4dg0/QpSZMxq2ZVtkWm2orzk/nJeO70bOndIRX3SU0yyyBdeGh5CFgro
rtY5Pa+nadjMXXTGZ37lZ0SyAtqjnKWgQFQF1PdybI66TIgELpCA+gGUumrtG+/wu2FZOult20rK
HMpsOkRHzIcLt8zX6+TPyKqjUTLmzQNa/Ues/LxLijTJpiECEVgNBahbSV34OxFPJluY7qIPXUW4
kqsHzXMKPsjVDHfx3PfHqSYhkRWH9vxGJaEGqUN19SVoVeQxganD1iVuqDbNQJJJulRTUBTbagin
lfgG5y6so8k5x90bVBeXFpqV6ACptZpAjRGJyl3HaScnXSx1VhZkeV9X5GEsY6r2gs3JhRdq3C68
0jmLVLEtIxAs8mZyldvW8eKcbNu+Ogf9JJUd/C1Dja/XfrZbUxTQd9m5N24DsVxvzBRAO+04Mpdr
cOO7cuiGCzUmZZEPPHJ5A5+bg1Zu+Ac3KrZpp66/WXpVHMq6OaMFkBkcLxe8muroMFE8DRnwfXEz
Ab+49VFpjxZ1YcyEr9V1O65wkJskX0C3ynlftGdwGL3s7bIlrrpap4XteGTeTCBoLxxHkgdU5CjW
9aZZVppNa7/jVdRmpo7mtxW1N4kYTVbNkADraU6vh0F1mZuYeBf5CoPAVRfkk8aY3AZlybpZccjI
0lwqVGSiYRvSD/HGNik8ceBvBtMnMoLjmDGr+2ywS7MXSLMI9E3TvQIq0kk2BH6oZtrdCKWr1/E6
ruutMKScJJ/KA2Xxcj7XA3mrx2rIoEUptkiRciNA6drpRrQ5xXbOOCqWqyaZ6a4NYt4TMbZ+T8mK
d9A+DA3IgRMk9ITUtcQQz/tJ9MOm8KCRLuV0pvkyv4O5WJovYXwFs8Rwsj4CCSIuCtBHWsFvIe9f
WjYPR07jvpIGCF5m22EmW6DYzY4b0PtwfGppfw+uuVsqcdGMaAuzr4MN/a4Jyy4pHcsHNjfbYWzL
GPR0y/Y1TDcfJ1rps6IM24bpHlR1Gi8HO9piV8K5fKqeUyBbjKbutCBIojpqSxlgInaCGdEgK1cA
XM1kcjJP4cA5vS7a1IHnuzQbGO2vDFt3vKjdtaZ2MweV7NkkNqbu+gOMRGI5k86cxjmcQ4SsmUhG
u4mGGSRt295D9Vf7MZ43azXwbW3ae18COF50NB/QfOVUn1c8eZoIMFnO42OZ0psURQ5aF3tEujmb
0TxnoHhftVw8DI0IedSMcgVtJp+oLyVMYVYYLSX7Zmhyi0H6jVo4gFE5n8fadrKZxbGJ+hKmV/58
4PyqbKOsDq7dk0kM2TItu4XU02YpYaQHswyohrXdl7ruZTSG8JonxWtSpiiDsd0orZ5vu0IPG0wN
1F3d6QTGDsAhElA4pHMjej8DCWvlE6PEcxP2BoYw8aGpk3nTDySArwWtr8YZZq4u4A7YwNzJlvIr
2xX4nI0R2UUTjd+BXOmPhesyohWTPRLdxg/AXyXMJ6F1Hzo9wjBgGTIWLGUH8IKWggxr5jTbzwsP
WTeG+MHaqppKCbOjj3Xjul0EMsml1/i668hy0WqOX8Vz1Mph4Ve969SWKqLfp7M7nxY1yVVUuxlH
4XrQwFRL2r4eRPPG03qVtGhG0EzJJStim+lkmGWL12NpQf8tZ/uep95tVOxFDQWOuUszrtMn3Q59
Dpnlrmkmdmy4hoQcT+90W0CzENr6TJUQR0U8rHsKOsR2sGufFQ4o61zCnMuhuslJYfhW4TFINZVX
ayFCBoLYhYlN99H1arlGqGV5wvoN/lnlKMwh0GHXQs4Dlg1jaOW3uoneBM2uzWTB3f22FGOWlmsC
+q/jWTMn/U3tQqZ9t3Hx4pUsisrvlmjkH57+zyVQMQsBbO6JlJRreqi6qalzClWvzrqUlK8wnrpX
K6Hzm3Tyut+VoMOPV1NqTCt7r6N88V2xCRro/LiCVpgSKOZxDoke5qRQLNFcXCRzsxknsQN+3e8D
rq9hfCkr4y7TMFwuttm0UX8zEphVg5y0iw1MtiyDkYp14pNteT9Kr/1bMkdTNi8sAxkvPtmliLZr
UvdZY/ooG9ey27pGFxkyvZZVQJu+nNWu9FG9T5uQQWq5nxLXyDZG5waRUzKaIyhaDzDKIBtIiJu6
ZGTDU6jXM4iTMmX9JKN5CLJa7BVG+DQ6OAFmal512pxhmHQqjoIUZm6lpTpDPczRWGkvBo/s1ULE
STDb3pDOdRJp4A4F6w7TMF91aenkU+s1wChikGO7jJnq47f16iFLlviwTDGqZKGT3CJ0P3ToNY0K
egOTdyBUxM93LFmRZLVdwDFtCSirt4VCVM6rvzNRxSUMKMihrsNttApzLcoKiD7BfDNTbqRfdbGF
8DlQJ0xWo7Lf4gYkgbSoBpi9LnEO+mZywSC5Z01VvYsN0EUxaRgV0eYMr4XajBQ49jyeQ+FDEs4k
fGCgi/SE0glvEczCpajRdenETRGB2wf2yaLEZawR12xJy009UOBCZiwzEkGLTvWF0CvadRxG8V08
Z6v2V1UQJ5oadaiB28hKQEPU4DIcu75eN81UNkeIXQ0fNnjxiOvoSgETHwO1GU30PXbpaVCNvWoN
aAMTe+OhBENLgQ//m5IzS5Ibx7r0ilgGkgBIvvQDB59i8hgV0gtNCkkECXACCBLErv49/AvrE8rq
qq7qrjZrs7S0lDLCnU4ngHvP+c7VcKHPysSXcIC9FMZNisWr3+Y9mvIF3s0TTburhM90tzZ9ChF5
G4t4s7drYNmxkVrnG+TbqLCZT27mTUPvFtNl5zgg6T55nMq7KYwe1Kmx0X6q1+YZ7kaQ0wU6PIqQ
Qz3xpTmQLnhsNTvbYO3fM4ZKee3GtdiDGJ93qEst4GROW5svZH1eZg22ojH3Spn0ZWUdTHHpmxJc
RltNioQ4G/yIb9i8OWPdyaaWXzIp0FOZfThptrJCDPUpGtsf1A/u57jRMd8Gll2c9D+IjtJLNu6F
Et3XeaaQgZLpax/rqyfTUC0ND85Jv6lKbsKUvZxeQN38qlspco89thr6+Dtr5VBM6RIWDta4EVtS
pZ2DpWfmwk/tRZg5yiPXXFU7dEUq8TUtQXDglN8nu1uLT+Uhoutz6uwD7lBbrrw/udWejIXfIxi/
iSOxF6ye5XHGdgzB+6Fb6xEV9pQ9QCD+Rnavc0/T192Gv+E32jwYxzOJ6FWEKz1Fsn1X0AGP6H+D
qrV6hhvGh8KxiB+3TV33poPronx6ynqBc6qFERqT+cdkoNYviwxylPr3htIrFPK5GCb5YOapzztA
/TkL2A+WdHiLhIqz574p5ml6kmucFkCGVBlacjP061EqYXOBCvAitnD4qdQQHRf8ysq7dxthcTZb
cjtiqd6pyT1LAY1/TtG1WzPdR47iSnzrShFNr/NMXvcsuTa9y107xriQyJU1C3QR0+glZO2DnbCg
A6IeYXt/YwtqoYx1N1Ps9mKL5z3Xtr0J3eLinEulsWAiUTAXPrBJ/mwoVk7LglLIeMLTgxKxnwng
ozaGyLxmLt/1Z5uTsqDYt5WiPq+r3eNE2XW2lBR/l6t6vzX79Cpm9ewT4BFzF7yYVX0ZqTjhLrKc
MPzHrq5uGt5R/J6zGR0ueg/IidrJcgfGgWckc+Uc276AjAZvZQkqNk/P66Zf1Q6ZJzDzY9cqlKmT
vunm5i4m28l2qz7VqhtzQey1rsObLErv0sw8DZ2acm3YGzX9UuhA9EVH+i8DYVBa1UPnxWtCYV9N
7Xqg4352tfpOU/fadeTIM0BZbdy/c626N7DgPN9WchC4MbdwKQwkvX7MOU7tvFm6W2eHPQ8hM+Ib
p92ZMPoxu6krxNId4mW4tjbB+67vDAWq6SRajL4jeSPHIpr5WAQRhYYGRcmxI2zzB96Af7AG+EzT
AIZy31c9nvZgReXRTeNhU9mKP0KcHSfyvE7ibRb+FxY3vaGj6kr4E6pq6rmSZqyhkKWPUq3PCZ7c
LITXvCXhekjX5RTa7oE7VJQB03XOXIA+EJ4C6i/4+WjsD0K3VzSGLToiH6NiSa877WdITGo8wDGt
+oXL96yLtnyO1Vhu2ILoDotRLR2vYt7P1R6keJyG7rtqzC3gvfWINvcwRUSU/bCJcnDrdeZznyvD
7iEhPG0pe58zsHyKyhyrq1yGrPS8PygHfW9s8YtdBokuSmOUzjw7jQrExUa1/sac/lAiY0d0WB67
ogsK6htIMiqO6qgUA1suG7biMoqdRKlPrila7zyuGZq2un7YmbrdyXoLq+2umSFPxdr2IKRc+pSw
/XVzm65iZb/2kkj4c/GR8PoCpq/LicdBOIYo6Gub5KRPxb3wawY4j39Pbbjj6MDb9vVUV6ndHkPG
onxJQF8xNS8FeIWLzLY3MjYvo0HTms39LSdxW7ZEvtCd1ngghpPquS5tV7MC7itk0e2uIfP9tKX3
Ux3fkDGIS6FaBShv/VgMtgBh1bMYyFFR+I9+TVEwzet5o/4yS4MaSsADXmtDczWaofQjeVsoTnWR
RqjYo3Yptn2GVB6pct3aJA9SGZTNhI4CmGGMLrjJHRQakpmTC8CagAJ5jPzoKgUH6Y7Ew/M+bwyH
ZZOemhANQdwOHrcqYlWdOqwpVaQJ/Z4mbHknM4QzOvbY0OJrkwma72YgT4bipMtl1AaX3dU/Vw34
IZp9/8P1YXCXLJMqLMmqcKtvQOLFEECH/SmsPWTszN6MOuPAncapcIZkN2JU8XGYgqnYdPtgOgJ5
rGbQHVvsM3tiX0wNKUEpG4AjnMJDoIMCzt/0UONpzWnLebmbZEXJmYLoMyKY3kDKmhdej+a6K1Jf
tyAcq0kP1t3WHAhFGEobo86yW+6WRIqbhuCwxM55XCCIoi9fD23WYu9BGTfOPxi3tIjh993GIssO
eoxpDqvX92Wyan27a/HUOuKLuaffVZfup9Wn9QklH9p88j64+sMEIz/PjL36GcApaKw5D1P1U/ZN
WwgNwUny7auXID+84FfpyF6GkX0D1vClzfiadygg8r+WzDS1FSyzn30zhVVo54eJoxghtItOMOSb
Yxi4pFyMgxS4R99UEwZYrfj4fFlOm3BPOmjjM4HJWfE4+pXJsCvWKESHLdRNsHrs3ymwKwJSJE/C
+cssJIq+ZKxIk97sceQvU9C8UvTwByCH1Sz9UMEpBB0ZomK3keuO8x/EBbqYqQEg10mMLiK4G7za
Dp6vaEJXsDEqC8+9wDclE2yOcddWFooOKD3Uc5qTtLSEghtM2A8r6ntKt6aAIJuUYKbY/RIu0x1h
2YYbs+vcMIF7Fl6mdBb3AWSwMm40FO54X0FlykFGRcI0zgbAeMUAZhq0xjQ/zNvwyke2YeNVKuhK
XJuSB+1nA721mceC8xb+TriEUX9ka9sPlTbglPNQfxpJHG15j3KH8YthSVg04Qzq61PBFqFBxyqn
0xxN94PvO/S3fKz8rAHvKfgeC4+v8wTHChvOeR2SwyRQgMdr7Q/ZkM5ZvrasP8QTaqAQisoaorVN
0BCWNtirqN8usB+/rAH/0U8Wj2syzsU0Zq/RbPBYZc8B1HPVvEJ/eMhsr+53QLal3bP5hD1eAtGk
JzeEBExWgDJW0PHzw0ih88ijDOzCGuJTEIHBnc9LNkHN6L+yOjtCCofcxNTdwGiSqzZheRIs596D
UstqB+B7O+oxe9Ex+hTpo6/Btr5l23C3cjQVHG0SBIvd1sWO+7UAh2q+1GJ9XzePNg7Su+tTcgh9
9prE5nnDc5tMdi8hvUO9zSo3YHUKlJON+daLlcDmGmhVb8lQLhRtNk33Yq7HN8Aq1bIO572r7+xK
PlwcPWkX3k5xHUFiMHWZ7UtTqHi9H8AXZYkvNxpXdtJjzkb5pHqjK7mArsQV/wYse086YY6qXh/l
tkXFwCUpfe8U3lJVcxafGp/e1BpwGutQnUm5fo97j91oDcsYzGw9xzDcHISnab3G4lsfz6KANnMJ
hqxKA1Xiyr7Ab36pza9tR8OLnkkEfUH1R9MtOLWyaC+CVpzGhL5vo3gakxmmWxOXOJ5vGoinJjIX
NJQn6/S30PtqNL6avIWEtMB0TZ/s3Ik8WZY7yQnITvHgoAzgqTmjZTmyqf2WeDPlERiWs3LJaWEh
KE13FiE994kQx0wkz96BezLReLPU+3CYgV+he/TAQdrul6qb3xPrfwezv9aMPqAe/yJbdRNOzaeM
Hb81RIErTWoLioyiavcBYJlEhtttmnDAuwzFHo22167fH1F/LXkkwgOajZusVyWdoXKSZBz5odt4
ihsD1beQxD9EtLV34bJDXuvX9esccTQE1s5PrJnqZ+xRcKfl1spip+FFThrO/AK8uo2nvqRdAJnf
pbocgsSqSgUL/21U1LxmjW4O0s8Q6KJlKQZL+u1ck6HwbIyraB9eo9Z78LIhMDnYvdqCi9hIMpVx
363lgORoGUkxHFc+kfKze29TURd1nXzUzTY/jwME0twKXhexYhsEpzCx1epZhdwAPm43xQUX/rzo
FcA3Y0k7FKByXJE0EGTUNq3HmJJvEEo1VqM4pThbH3wSY4uYSHhETfdhVJI9pPH07incHFK394sw
Q45j1ABNS7sDWWzVCEqe2iZiZbzzWw/MABREtcP1WWgCxnrS03M78w5IeY+VR7ecSODP8RT8jKY2
LQcOMD0zwNQcm8Z7MYUcpUh2BBp9JM6vVRJ5AaSWfWg0S/drQ1+SWjzWCYo47T8gYrIqHOeg8lQk
+MQNhL/P9idOmp8WGHsZmKQ57wKxgK55S3Z6Vtn0bCZ22SZbSDZ+bpOk/z706JaluYkcUUeF/SkH
S9/mE9W+zFT2gdoEARDTQiwi6c9GBfWPzmMvz4ZoPkxznEKwnIMWKB3vTb7HA7S+1DxSteMSmmW4
2aQ4KRLIEkbVLcIPc96Ahw5GELZdzeVJLEiYjGgGC9ul70EQvHo+PZA92QoXweXrrYP5yFnBRhfi
ZiVV4mHA0i4z+bRJXbIIHYbPHlEllHBWbN6K+LlXGYhpt5ZNMHxpBvMxyx7l2ghrMLntPc3rhnVF
KLFm6XK1o42qRCXBwShbKY9THcK7zZuO6zxlsDpRh950E1IecbMnRZT2ONKpvvhgq4QfDuFSu2qJ
YPlOPvMHM9vznsZ9he/90u3zfNYjBPKuDu712l0CGn/pB4CiJsjIoTXN1cd2vQv27qtul9dxS/bz
YtIaekTXFMKyPZ/Y8pTI4ZApMRbKCFfYQWKlEHrQk0wqBrUEnh/FkVqDN7DrfENC++47j0cNLzPm
NT5emYZKFxvtfT7UXXLTLcFhsgPPga3WzxhUYj9zNu+AaWyBmvvaqfCwSV6D6qHuJ7HBl91YXLFl
QEhhs+R7HSfoDVtxxN3QXZ6m3buj5JfQ8fJM1wFBhsFgU5aRhyUPOmR3qO0H3F8y9TesA9oc90FW
7NJfW9HETxEyAEsuDcNpA/u60GD2C6fbLF+a6Q3k+S3zn1WIQd09pm+m1xY2GdpVmUm46DNOxhkK
Bjyn3ZaQO89qFBFgr/nCA8/Pe4tKxVr5kmzRo+x5X7aZio52IaBZNgmhBGzRJ+9uB4Xm3ohaQ/id
CPC9IKTRETRmtOYCn6m5wXfvs0M7JSCa01Cb5CEWM4Is2940db7N4b7frDRpoK4igcpulPhUu4iV
toxBvO+FlL2OHiJFmLzb+Yi3GrxDaiZo6FpMsyXti4sgUFZOIn1ygdufJVXIhqVoV5LFWDQxPHKJ
OJQoUQ7t35Mo2cdqGcOJVyFH11Sxbe3wNOzcVj5tRvmwyqD/tVrUNsE8YfueF7zobcuS3VQJQ3GH
oI3EgjQZygy0UV33i7euG94Gh1We96jgSbmErbW/emVw6Icgwk57SL3+oiG3KhiCbxBHcfcbu3z+
u1kAfA7xLnfozwx10zCHQXxyfRaMBbS/n9TGEVycDpX5aGD/1uvY97dOpKu+wBjCFxM2e/a10QOu
y/HV40XBuv+Yw6XbP7ZoXdMPB/jkTWw1aSuKlYDLwsSdk29QpD6tWzjSMvK9vIvDNdmLsFPj0SFq
sd8RmylapijXhyPfmniuQATHAHKaGchGin5JFqFWkjyzcF2OUZ1YfVitSLsTTk+H++7JVh+k5nty
zVKaZTfSk9R+RdXXjoUBVzoWtcLWmW9ZugXvnWknkiM2hN5VyIUTiA0CIlxg/BijeoYnXLYg7CsK
bkyC2JhqVGc69sdmV0D6a7OFLzSps7ZCwCP0x1UNwTLnq7Ht3cSTQJwzuxmwQ4gB9j+hyQh3FNBm
QBl13KLEFZudYqixcljrC6x12RVObbN+YMhN9c8m4BzFFfxi9zj2cKYvhoK6L9VMI3ppaN1Gd1uC
nBy0ERge9dRBGJE6DkgR7MSxyoXb+gEVa9hQcqUTuRNrgqqeENlBtyYyIk8h39n70uhtr+LZgliI
DQzgx0gHagBM122HtOEahqgwIXCKOYxK+8mOXog1QoOHUXuNFs9Oo81TukYJch7oNaKHEET7+sSV
5/RkmhbfDOxiQLZ2SsfkNkE7d/aggHWBWxmh9XfTvpYBCLgUHpfqgod2QO1+K6OE47V0st+MZPDR
mQV8TO49VzhEsK0Dm83Ccd1O0hvgo2Q1EFcDARogb8ca2wcwQvFMpYcMQySfXgfdCAbLTPnxbiZT
etOB7/kZ7JPFucma8QRjYbsFsX/XRTAgc5yCoE7WYF0e+6k3ohjdMMFPZPvy6oORolyQANog9QUA
+hvjEcWAdn1Zp35FMK5uukNvBgUb9NO2TF2LQ1FBec6dWODNgo8YUBCxpmtXPIth/wPESPij7XCw
5PH6B8dEbRWUNF4YfZvYSvQBnVo23UWyax3CNqvSQPVxd649trJPGXL6HQ/GD8ehBV9ebMQBVesA
9Mbn1PDoS8CQZMhbnyDjITYHUKcxqe3OoErRwHdRr0D2dcvKTlPaItlgeeCeGBcvsnWAc120BfuW
R/UWTZeB99vvBu8r7wfIJpDbhELfoum41miLYVchnUlfDPSOGaSWZEsVTXvgEY5oNZQLRsVH4uaU
50OHk8UOYfq9l2q6ujUzV0YDqDoi6uDKQcOCxuSa/TXpHJZyZuQSPbgOl1PA6FJn1m0pL7uOLh9j
FIF1186q6G4F6neiqkdQx2NGCgJwrF8uKBskHBlDsHkS18iLFVpuKNliAFwongNTgM+H/0rbCPcX
AAm2zhBcFXIOf2h73gLT3vsQnIIZangf+hOm32tnS4hS8z2yzdgiYa28LgsmVgFvNrwy4yznU7tj
eGKRTa4Fa5suwQtDaKgpuziOT3Xci9sFou91JIhAUbQJSRECQpgPS9KHL9Ge2RUXS1rEVAJ1NvW2
P1sxhldIGhDMpxlqZaHJ0JepaqfmPIYxluYKFZBCqYLMduR2wM429836ADBrfAdsiy0EypKRUC2o
2U8x8WIp/dZgf0QfVU9F3+/xL6RPYlHGGjnBpZXhWnb1HmSQKIBz2xZ2HnSfQR8mwsdb3fp0ybNs
H899yNd3vqbA50MW4hzSDuLyOI44cMcU35Mb+fZN87HrC077dEQ3wtiWI5Vn7sTOyQ9wTqj+p2CE
hkFF8wC+Br9GsUsg7eLICBgT9bHI53olv3twx0XWIlpe1FuIpG7atSnNGw9Ns8L24vShHRAfy3fE
KrvP/N/Kq2lANXIhaR8AIcFqyKUwwXflu/Wr6RxQ3nRzV0Sd07REpa/eYBmqvdpCA9qTBMBF4fM2
9F5ajj08JI7W5WTG9Dcx03K/ZoiMoQCewEQZHJxxuC8Dwhx9+nUd3fQCBMretQmyy3rGg1AgGYFn
qY8UwqptY/izGTiATwCAiPHRPf1e+5a+g7DDzw4RKohrin5LlBidIeG81IF4yvQ0AkYwiXqphbml
izJLhV4c1bpZ3Muw7OI9MzPULpL0FKSJFGr4bkg0PLqAkB9MgTpQq+1/tDycIdsxxLYDGaKdWvwE
9UfZ/gnuCWg7EkxxCbKJjLmc6Ho2VvPf7TShkNoJqhIkkKMDVDj1BjRVIIfERINvxgPN6clK4nIL
HXu2ajbBicJquYcKs1bRNs34RLHYntDvviyKRdis6AaQeWF797LrevhlV/XdJlB7OZQ4X/n1CWV/
c41wGj2m8A3lTZdowOGuzRDjFhmCuJrrYoYzCsLkM6mbzOI6i9HexuOYlVIlXQKQKljufasscHMR
io+2yWpwI9SMr61q0WB6sD0FrD6JAPCKhC0JvX4EJpH+xMduHmlcAzBamjG4ZZMhr9om7ccI4iRA
rM5m6WGFLQybD6o0LZHvtec2hWyOaiBoD6KBtguckODR7hTFkRbFn5lcpXfeg2Lx+r5DW6ErDw7a
HRXkDSyoP6EJn9rVHuN4zyBh9uE14h7PJao9PPeh2wcOQLTvijhVsBx2kzXRJVgG9hsGffAQNqqD
qE9WyN9/fm9tM5i3CITMJWgKfwO6K/tm2yX8IB6RtBLy3PQkhM00AvKxhogC5ugsA4I9o3U9dhg1
xHiMa1Cix7iOgduYBEC/6WYcPiNOaDBHDD9GPteTaoYRPGa0s3NE4O5vZoV4CN4R3NWMZqapHQpu
YRqLV4dWAOp9DBlQlK6TPzSgmpKFHbshM8euu1KV7bmAMHYZ5iBF1Qpi68Pta2wOi2VqKHpkBn6h
vajvRiSPy6R1+4E0iSw7jHAoUDbACkw8JMfcEZkiDRS4z0YcNfMMnXTojn0WrSY3COcOFXKZ6sc2
oHsv4Ssgz7TXJjmEI7LoVQbR+zdA5YjncRPytw0LGVtZqObtOIQJnQo0CsI9myiJYOHFgwZPOiMj
km1kjX4uf27Wsnjh36CmqDcsYAYYEa1IkydqcRBfa4TBBh9anJ2on7lOB4QUFe7IEkLcwn+m9R1Y
8aAkW9oWQ5a5qybt3nU5uGikEHBtGDMg+xGJo75rhuyVp01zRMqcPkcjjFNnHXsTPEZx2aPqInmH
ju6dhm5AsJGmIJf4Ih6Fcf4ehFX0uHne6JIswyexjvRo+8jBydY5JgrOtMqCBiWS3oV4TGwWxpd4
6f3Bznp6V/CM3kSWIFbQ6lc9glLW6Sx/hn5ucBqDoobCy+/gAaBibwmYVaTVdITf5ojqzsjTq8OA
mQrQysiKx2XYFdaPr9Hb5eMIRzAf/Wifwn7Xl0nT9h4u50eIyR+2IE2YpVWzYurG2xjJnVcIbeAL
Vb3EOSL1EtETyUSgq79O/621YK0RycTSagG4lxPd3dVbIaYirTWe8BU6y3pDGzyleeYYOsrkT94u
+zxq7gYTmPjQ40nROSYOQGb+8wJQwrEiRqRzgRx0o3FXPjcoueLss3PjluGQ2qIRf0Odw8KXMsNz
ieB8SArHRxEsBbgs8kN+Piug7BFxZITsh4X7LrrjSUbl3bKnrj74kLIbZpeMIyqz4gbJesaLIPaJ
A2pbdidPsVZzVmGCCAOW4S0642jZVnmahMPP/7ULwJSp+SXFJIEGDZKcXQGGVSLv+WcDQ8wg2RmU
qLVNi3rZQMxZQWtIJKqN8GZAZAHEjCPekidM+g2LDhaOLdLBjpScwHCCpwevECyA0DYoa/LimUQv
sQKvI0hC8n6nBdK/UPeL9E9BaLD5kNd+8XK6gUQQ91fwaVlXLBZEYoF8bCQPDUtodsoEX/Qx5J88
5IaFevT1gM1r91gXIJ2VfAv6djYFtF8OMxd0D55qcJq/Mo3zNHdgOTAhZF14UtgFhVS+z7UnxSDQ
VxUtb/FN7mRSw+20u7A7WYX3znUgB1EGwai/4BniEDZHx5rKKWehTNUaFErMISUVEc2a58XoGsXM
sjSXqR1aRCO4IchZtxJpjjmKdgXLCFx07v3AgqMIW2TRc4CB0fLK0IGkFcoihBftzEFKJcFn+d4l
q3r76zvUEOLNQZlG2tM6SMLyGT89FuhXsw+4lGt8hBIET5jEBiNtWqYsdpV0SQsiCAHEYh2CQUrU
LD10ccbKjSC//oh+oU6O3LUE4YSt7z9iDpETe/6+90Xkd0iubFvISzNoOj870Dn1BZ09Hj+qHXwY
QFHyzcQZHvkWystQ9omsQQ11W/QAzqJW6BMFBnNAXFQGDqFEjj+zbshOxoXxN1T56buc66pLAzBU
LeI1nzRv0DRPwYRnb2uGt6aNHI4Qdb9uFEGPGG0PpIg82/vmqengYiNptoBWWn5HOvuK+CB2RMZw
WB8W4r78ie39fXDU9a/g5V8zkD7GaddtA0npzwCof/zxf7yMPf75M1X8n3/5Ofj9n3+6+18T4/+f
P3X8NX4O8zT//kOfV/OP18K7//3qPodH/csf/o85Vv9hUtVfA+j/w//8lzFW/zLH638fY4UqPqaf
03v/MbTp82r+ZZRV2e7f9Y/v8r//S/9ff/PvE63Cv8WcRShvKY5J+mc41V8TrTCOPgwpCHYOKyVE
M4nQ5t8nWv2ZA5hiy+Nolj/HmCGEDAr9z0Sr5G8s5FmSIf6DiGyUJf8/E60wbeHf4raYmoWcRMIx
dxAOCIn+bcwUBHvm27a1AJmalLyjSsa0gJ2/IJI4P8i+q0/MjdN874N+2w5ImZjX1BJYzlsUenQ4
2xR/nVQs35RV/b2MwhDzXloMTOnqBSATpFOWc6xKbP6DRLOypxLAFGmCBMg2bCPYiWTij2CiIKoC
r+eiCoGH9bfbmkVHvWxuPTRO4nCTGWSIAxJ8273ewu0YGQGJdgluABcfuUbGqBaYzwLXPqh6S9AG
iLVQTq5lD7f6iENF/U5SAlQTxyQp0m3nQblhmoo+NNDORVm3QdJdADIub7MmMEWQ1fmSuikDvB1o
jJvZMdzhPjVUhFXrW2CJKPwQoBzGE6it5oyTILZAVHCKoNRpnjZpU7Qc46CQyggDc5ilhOLW15FJ
j824pEm5U82+W5xH8NaWnn+3ZIFQDS9J3cMc9T/7Ll2+uEVgAoTYMzUhnukjUjkSWExiGOIW0eQk
AJ+xRUxdp75dFPJ1WtFD6iMEoOYkmOg9pMMRyQOMY+AFrbdgOKYsDX8gIADytu369S1w2HMK104q
LTGLYQqOcyyCH1tqPIo0pDPz2qdoV2uQ2OsBFpD5jlN8PMbYul/ayOK2I31Q1hihk5M41kCzRdwx
4CkWAxiGrlmOoWgWWWTx5+glsy4Ogy8MYr5ph5RHkwWvEZSTopfov+I6nOGbRRg7FTiGhB1lBqfE
PhRtstuHkYj1jnYJVIqZB9XcRutJsRYeK6IP36LBxbAQevMSb+3tbrND2sHtwKAEewhrVOvQLe9R
V/enaYEb0XBekK4n903b3AcUQSvW0WJbw1uOQ+2WBc052uA51YKdHOyBQ9h14LYQQ6/BIFJiXrak
z2QRNas7kVhlL8vW2C8TRttGhQhaXaPYRowHEb9Aw5FRMl2gq82w29tpBMCMKsSXg2/ik2wtKmzk
tBwtk21wGQ6YWLKSoc5E4IVKxP5SuU+PILJndQM9wEblHPK+PdEAtf8M6Sos/id7Z7Jct7Ft2y+C
Aoky0d01uVmLdQdBUVKirosE/ur+w/uwNyDLxxTlI13fths+ET4yBexNIFc151hzr9Hr+tPkmH+4
4/8NBbd/t1nkLzwhoSAA8PmrUAAH6q+tGAsr8D8/80cQYI8FSFeydN9xqZlcG0LhH0EA0DGZOP1+
SAsuuEqPP/kTa2h+cEHI80OuIyWn85sgEHxAAEdM8RwTWoVwxD8KAlzjR+SCC2hB2gtrGVqiJ9+h
HqgT2yBt0Hp7aTisygzZB/I0eBy9O+x8D6qPv6hA7MyKNwiJql2U99HWly5an2FC1BSgY6W5HKxU
nd+RHqMdRJO/yganX7Pa5eTNd/s9JXmLYSTS/XTDJMGsO2AziLChRLwDMXo0jAK7C8U61wHKBpUn
3j5l4mCvUVXO/qpuGw6ufKrakNlKpg51nA79RvoRWrM+w62z8lqjwkmLbIkY4dnM3q3+XBsOpysU
gTY6QDmzzmXNf3tqeUZwZflDGO+lLvTtgg58wCeDl3tihtWsPWHIW+YoPf0IIxYQ9BDEISkxJqSu
ccw8P++C9E6NKrpTmP7Ctepjoqk25F2WBLcZlf/H1M3w8Hpu3GrspzhEVp7Xg2bkiJoZcXsJDVTD
SuFzxXbjOMhEvCuV9chsJ0v27qmcK++0d0frfkqItZu891qFgtq8EDNt89WoYNcQniqVXkG843Qd
nDw8yycTu1Y/IwKqTKyMlGTuqg/zizhM9UfE6+PGMBu9Bgdz22EN3fdRMG41IUx4mfORccrZkJfe
tgZCtc4FyDUc8G5xMjgtbQQ1+xepV/bHJsqHE5yeyTaydbzPjPyiUda0GkZ32LilE2yakIoF/RWt
uoZGRzlBEqMIpznaDhurmhm/MYIcu/hGTEJs81TpXVI3zhZt1XmdRVszsy89adLV74zqzpl7mAJF
IbfaRnxGH2CL5QU7KNEft7duKRwWI2HlHRWxC2ZNftpXXrMNhgp0YeuHWzepGPswj91DQ+ie3FzC
ggxN5u3OTDagXr3Ya3ZmVhPOzbzeDZkuL6PKqtZTw/AoH9P51EqdU0CNLwUSvKPtKGsl+nzvMzfc
hohsVw4Gb3/C9kAI7ra98ulnas/ZFsF45XnTvLLGtsLQa42XWeNfZGF8UtGK7wFl+nV3nzGL3SnP
uZ9EVJ+kdhI9hdaY6pVdGDRjut5q9n6YN5/MpJkm4GGl+wUOTXQZ2l15mkfSxX5YIV4oYQJSz0Ht
GUpEVNEwnXpZaX1ulX4ZM9IzYpekvWKb3aaY6uGOjj9vfcX47EvdBUiQmtTO0z3qNQBYAXqE3gQ7
VnmSZCBHt48AScbWqdvP4qAbp8k2tow9H8WU9pCa1TReoiD2aF42CHn2A/lnvCkLoaCejtH8ZNRY
T5DU+PWwiWlfYEixcix5Pu1DTGBGG+/yYAxfRFKI+7QIjacRzdATWYX3HJjkdKRl+Dh0Mz+3QCia
jT8b9Kwh2GCjGtLJZPajY+YZWJOHPyAv/4bO34ZOfC0LQem/V1H/2e/zNuB+/6k/gid8bcIcIXKp
lgLTsglP34Nn8MHypCcCl9EXLoqFFfRnBeWzBATDhA+N034XPL0PqB7YYWQGuInthTH8Z6n4Qz0M
AflvgtFPoYiFYZZJobb8jYHtvKufXDrr4Vh1PfLerCM6ljtLFBdh4c24BudVqePHN1/P31xwCcY/
8JECHziVRRbtOQ6tIL7dt6Ao6VNjtTQ7QDB2+hG3z/CCMWv/64v8RELiIrYDB8u0AfaQE/x4kTaP
VTH1vLlZV194SzBz4/jZpb+1Ckfz/J9eTFrUs7Ty8ZFY1KM/XqwofIVrYurXRdvcWHV0Lnt5yfDj
0QiK+39+KUmi5Xi+7/Nkvst0YHqKeiqtHicPh16fx+dzx/zEqcytWdV3/4eLsduMjXPCIvl797m8
1vfbpLX7NaYVewXeZIeXHyKP7e0zs/3064uJnwBiARmcSWvAFEKAon93taJzEM+2WOt0MoIrKgb/
syj1tDXnybtsBNSh+tjiyH4uwjmHJtqrT0063f76Ln5+bmBLeSwv8MA/0fF4l5ihjOqYtIRI8poO
Il+W3EldnsIcAgTqZKe/vth7dBZJuWdL3juXd9j/6dVjMB8wRcZF6eoOWW5gtSs1MAhQrT3+5rmB
QPbutXNNEk3hw88jSffJ1H98SBlx5ZUvBQWWnj3K+0ihIAqRNGtakf4qyZCTrcRsgDsSZtkekPYl
jxNmUuujrEMRHLWewmcbsu+wGs3KSa9VWJF2OMIcvFMHdu3RnIps3ptg3e7aXuQp4giYsTsEc/60
yUt8olvJkN/fl+VgMSnsqfIQMQaxOM1FIIYnixHziA/MoVIPym6sIS0OtGoQgidfHV3EiOuMSZnb
mtkwqsIxDFE1wCEFPkKeSGZn9gWdg657pSFcMapAQCUumHsXzsqqghpXQduWTNpm+8bLRT2ve5iV
YKp13n9tzMg4or2ymLQUzbhN0rjKz6MgOo8pOQ7MsHPK65Fpyh1atMpaLMtVdQAEUCOyjhZquOzt
oH5mUIb/GC5koA5mNw3JA2MxpN4tlDtrW/o2Adszkqk81VXnMX1JHIdiQyY0SZHe+/1FiWjCImce
JdYSWu5qjxk+NS5TScZn9tq0Dm22dHBMj17FTk7AoZHATw7zChcbXEeKvSD4mn1duT2CG0WH17JP
0sgb0EnE9RVjpHGPPareyTBsb+lQIEixcxSFdm+YN6NfJhcRQslsVasaVC/MDYjYpDIELByTel7N
hYJAGtGeiioDnqkR1nu7G1+iYbgdfGAUBm2r1aDNeDWn+hhMUm2mHMFFViQXWe8cqbycjWpbjTk1
PrSgFYBAZ4927WNZrAckqIm5yevWvDGUvnTmKNpYbkwnaSbEfvSqFi42BtDLpBXoLgz0fzGKslWI
EntTTslWJPZtk8xMo1UyAOVCPMlWJ/p4ueyP2s6cy9BpF8xWa2IaDh6DMnrsHEusnaw5ZWCit+1o
rzmHAog2A0gXRyEoR5Uvm/mcFg+ikthwIF7HtN5ExjSojU5V2B7oeC/8Y5hXfu/v4hpfpZGDs0WO
ABVHuOA38UOnEdxWCw1ejdZwI2c33gihH0yfGURgGPfpJPuPVlWHN9j7xEOcx3IBpSAucaVeNzUO
+bJfCoMyai4D19HrWABo4HHxVr3hv5aR4zF/VDV6Em4s55kgR2dsiFZpW1tteoaxmsGOA1pZYsbZ
enV9aKXR7ZDknjAFdT+6kLUwb3homseZEVnYbjHYfan6DtN+B6EXsUtMLeLWG445sBwAg8A6Znt8
5rScxImurODciarxzCvt6mwu/Y4ZVieeBIKds3ECVJOk+cxBW0Nc50kx5+wmY5R8XiJ2OfHNhpGR
iReKQT7ObLd/YNzobHpyrVUzF+uondCPBSqJjC0AqbjeuyLMr9HjlF8YMJtbwDjOZpDDUVvxJ79S
xoMaIDOF84QBtysfFE4THGR5cFPPNBenaGRQZYwXRdkHq0bQSivzIj9pvGo44UjLD2kp0Q7H0EHT
3qrXdhUeI0+22yi/iRRDXos3ApwCtwzwRm1yWCrrJM92S+2wV4lv0cf1i3ViiWoRI/vnjMX0SsIB
A9zTIfIurPzY+FWwoz25o4l9g1wqWFeeVe18KBabsfQ2MZgiGpawUQILsSvTsq667DJU/MOk2hMD
tXEYwhCp6+nrzKN7DKL5eSgnvfO6nsULTd5sRjm9xLrwPxNTj7CYUIcmsQNUyTC3Bu6Wnc67jyOd
IEYzg3OiXIgNXV+DndNOeqyDbjjkKBihxyIiorkLWspswi3PILhJjtrrVLEkgWYFyozebjGbxpKj
LmL83hohWqMUw2OZApaBuZDfgi31kd5lm3IuqgMKsWPZ5/6lW8tYnXh+Q9cxSDIbKoYj01tbh6in
LbMuDkggyRZEELX3iWVHO8uGp5tUNZje1OuHp8INF61UNbm3dtQ+1Sh2L1095lCpUrnNHfOzkaZo
uAzlXkpPfvWzNtjEKq1XdLKxVcYF5bDZtLw91M/RGah/B2pyGuIftROcU3h61iVM5E2g2uJINxeq
wACMuOnNM1J7ho2SU6ZSGBHyOBuQIJjuKYwo6xrRLLDGEZUT4LKWoViG0ze1092QOl+JcDi/HMaK
n4PWr15Mv8MNQ7ckCleoCukye5FmsDhMX0onifRRwXyI1llVAid2Im05e79E73sytkF1N4Iph1lc
R15Ny6dGCZ3M3UVJ2ofISTuHnoR9y/T2U5Pb2Z7C8yzFw74ph2m8zROIVQ4+/pMewfcWIW1/bQma
Jb6FhqMMx4+dXzHGLPVXoOzm5luS9G/p+b8pPZfG4K9Kz7f7pf9o21J5Lj/0vfK0PwBnBczKPNti
yO+TU3+f3ZkfyLb5E9sHfwxXlWz8r7atLwQDP5+2LO3JZaL25+xOUslCYvVdz0Z943rWP6k8bfP9
7I4FSJ5lC1c65Kt0RN+l/Np2Qu0ZoLiMQmUke3E5Q/2kb/paO5g4J6c3GZglGZoEMkaDoNfb51NT
+58ba/QOagiMchu084BZlgURSNoqs9rF0hi8nZS0vXI8ovNNXcOt3eWhlz9gOejFJurHakDiaMhH
esD1JbqJ9lrZcbKPdds8Sbhxh2mqIb2mjNKfbOQqL5qGq8YU2TXtfk48QBl9Ur9UqS4fWm808d4Y
/ZWgCHvCnSd2kVW4r6ONtsZNZHG0wTl9arMWKFRUJ/MVrCjOPNHZ3VpGSXUkEfdP4yFzWc3TI3MP
00ZtSy2vq7A0F8R8cYOn1N1kaSSJX5NoN8ZYNJeF8MYNMJc8QeSRSjBTRVga8FEKho+JYWPt0XWa
HZi+gNZr6w7fQYEQEtWQ8A+WMoP7cfK7/gyoHvk/w8JhOMOD5rVnhAO2CExNh4+6xHm7DONSwDkM
FYttxkzgUlpudOGQpoPsVhBoggw2lBrtfS0WqXo8tdj/UBa10yaDejtvohbgxSot/JSPHRvzwdTQ
LDn4xn5vqXA89gnQvRZR45eRA2w35VF5KA2cjCurn/r8MBXIXDZTpcKYHLycsdNCz+x3bHQoNIbp
GLWGDQtrKQIchWPLpmq9GaWBV1+qvm23aQ7gkTNYj2LTNb59o13RfHEnB71TrxKGly1933Dt0LfB
qUUKYB3ipK9NWnkZ9yEi6ccnaTur+zwnZ107tNFxDNaZLDZlnlBQ2TQbj2UaCesI9N7KzuJIzmrf
N2QtxxiBf7pVvka8CT4VS+5oKhe38AQqq9zFAmkzhpmSCOmh+0zWYxFU1dNs9cQ+w3K9c5qygLlq
tNABCjzbP8mkynezzynu2W31EGBgDzZ+lJn3OjFp3YM7Mq7CQOmWDQepX+x8+Ey3iSmzdldVaOHw
B/YVjqAuCh+obupDN8TiDLCUfwpfQD2Po6GvplipDZA1vYvtlMfa65CFhWaFZqXJH5Cx0hA2yYCI
yvNThJ7tynKr5mtj1MVtVYRia/ndwhKCz3nMQ3pDFBqyf66NOcFBQ6xJ66TaD4mbn5HnhBfjNPOu
SLMfr+LUc/ZQOsNm3ZeJM+AZcQvcgbF8LZrOYfhbI5DPFgVe003jl9yvq2PJIppzjkT/kCwN6Bwv
/w55WHiGQJjWecZYJIOMDSgsZxFGOZJg7lVkJBexnGV1gsR/AJZZjt4lyuzO2A+5FR2/XWkhy34y
rQpVXD1Hx1FUAuWltPFfCS148IXVW2t8suWV7zvjdqwNj2ayhVcYHCFkUrcor8PIj9yVkpwFbeMA
i52QNNqn0gQxGiUKjZ/vGzg9V66Ldn7rMKCZ97XOMIp4nUywmvVdOW0swTFEFcYKGDeL1A791jBc
My3qsALoOjaAZ9Q4BHPGFEzGI57e9aTdjh0goLkMMhaISIVzHrMOamtlYjj1sIizkSVVJNbUvwjs
EiocTBDG0NzD4a4PPW/FZuYmP/fa03eRy2e06mz+WmqLlj2ZIk7bwjDQsTne6D0YWtHmpsS12eSB
lB3phaRiXQMeYN9VluTz+TiPbbOrJjggDJoVNiaIa5G3sfo0H85NiJj3gH3DCNVu7e/NjrYUmj7w
s5suD/Jm75VDd2I3iveonEkeV90w9leZ4WNrNLqZOjStvfje7eYuQR7FEbuDUz4N2xEjkbv6N2P5
toDvtxmLS2VLR/K/Zyxv93y/7Zd//8H/9MuZJZOAsMHAo3NOlvFX1mIK1gwEHv0rB9UR7bu/shZB
ZkKqg/RDIj3ih/7MWoIPJn67wGfSLGmAoVP6B/1yaxFR/djA5i+h+U7ahFqaHOhdjzCc8AKn6eys
Y4bOeo2ljNgT+R0mgLIu5xD8vX9CnyrG/OkP7VXQaknsCz3rVgo1YoF0/NdkGnYJznhNWYN7B3PL
FJxZODVPVD/oswYD2K0VN+WLREHysa08/Vw2y4sVgZGxzhgKe6sUCSdw4ryjvQ35F6sog9LAO9gJ
9cBWNC6dhAR1z3BI5iG5rFpAwTMDzn7dJE7pUvXPpAPocpMXdrTUp9SSoEDAY1N0jxVQ9MbyvtRF
Clq7SaA2ZFNBpjVGw3yFWDVms1o+l9fOcqYN3443rJPeAoUZt9A4yitrOQeL1DdefchjmAKscNdL
/1YnjrqRgHVOGqth2FxJnAvLeZqGzPRYzCG2ikh1MS5Hrv52+raW8C4BFnAmK97faMcgFmL7cl6X
gOiNPXIVjnEgE7iPMQPuRJ6VJ0i+sQLEOjwrluN/7DAhpU2sP1VLcCiWMGHkOa0yHZTu4ds12djo
3GP0la+QZEBdOGK6iIIKrXHerokGwa43gq/wR/Qecu60bRmY2OEE5qmUEiwiSqI8Z7iNR4ZYR+UJ
aeFaOh5e3zLDcoWRJseU0IIncTt72haq7m9C5vGnWQzPp5X6azTkz2DFrW2GqRDmr95ooY4V1e0O
SVXHvrD0OhJjvGlMmg4ubvScrxZNVXaHj/VW0WNdGwvsgn1RjDKzeG9Gs9r2PukhXP3nbEirjVOR
WuWjE8Fi1NmlWedfpiq81zzweGUTmB2hutYonNbZPDO69uRnBIDAXubOXdttdDHAYy91cF0yOT4D
gU+zJjnHqBVv6bQR72KaXbj+iSpLWjHiYEEe9y3byNsKq2YeytNQDbB+imgebu1vmUmel2NLU4WE
JZgTchdD2vN9+EdGsyQ35pLmRL2X7XRXxifoAqlHveE07mXq7kM7YPxMglQha2X3ZLrJXMLfPlOK
rMr3AS1Emq7LiZyb6IGEwqPoCMZy3LtZ2IIXTlL96DoFgOlOzbR3tBGx8hFD2bCbSoMtAC1HlrNh
VYzCmRJ3Gst14Co0Y6rteoiZDQHQ7wDJruIgB+mcinnnAODYlBJvotWzzWueHicEAajOo1UVBBfs
2nltbetJk3FeCXp1LNBy1K7rqhMvix/qDkjTbMJEjjC6ucG0YZ3mobeIbFGRvczDcNLBIDtvK54o
b7bvl77WZ4MzEhRFR8tkndgpBlbt1J3N8MvHnzILy/vUMPV5KB3XYZcNNIcemdhJYbTda5I0JZxj
y24ee0djdypK/AwcXQIHaJlAg27h4aDpZdnp3oAle8bkJt+WIsQhXRTjoPc2Ge/x36j6v4uqrItb
avD/HlX/2vz+NqZ+/7G/BFwEWZ/9LJTPf6xp+T6D9pF2BQy7TDjL3//kz5gqPrjLSJgRYGC7aKyY
GX2PqSwwJgIK1xQ+P7oMsP9RTCUEv4upOLpQb9FToL+w9Cx+nE6lKE+9VGE3cGrjzkMX2BiFTVYO
X3JsTXNvG9AV6CKi89A1Fqjmq+/rLQ54+zTE6Qq/9SqaqkMzRvC4oLZuupnmY2Dk58wNKiiow0rk
YClZ61odZAL9I0BCySRhxP843nXRdG4khgHfVnx1kDZtE3Bj20bw/tlEc/A1wzriRQ1Qqe/bLCDV
T1ipuviSVgXSnA1NDvBIQ/kFtQ1eY798TAI2jbKdNgVBgXg1njh8einOcCFUZ6WbvoQ1gJdB9+PG
z/L+rBsEyh9XhTvdyGGHYPMqK5NbTucSaC4wqly3n/GwvDQT6fccTGvVgAwJmmyXs3BujZn1NTYH
Mv6kLXe5rrasXLWJYEWxKuJLWuKcrP28pVt/78MjomcAAbFtfDoU3IhH0xHynxLhqZX4026uhH2G
F85bNVM/7npWgXQImA74oPQqx4POBOUgBbs6QgPubT3Fw97x67tiDDWBRTy1WUcYbEWPmJklJXXB
Ik3TA1FF9Zft4g4udcMzdgbZuUaGg4wGLhj/M+ryivL6kuzIXsV5mG7nkRU/Yfm1V861Azph5Zpl
VxyAYdVrR7LPg7GpXUPcpOnBWVlDAL9JPJMpw9RtLH6BFwhLbxNcPftWVjZHPuRkTBM5HYP8mHfO
tR9nzEET/zV363Hl5saZ0SwmdwUoKvXOess4NRk+dn37KBTUIiqzjeGLx6lkm01uz+0GbslQbSBG
YyEkbXlmKYkNucdn58KqhZnuYtHpmEKajnblCU7g9BQqF7pYi4N7E1ctlhUjbi8TEt9bUVn8p1in
vHsgB7dlPOCniFMCvaSYXS1wahoGET1yY37VVnHC2ghrF8aI+pR7irBsoWPWIOji0rsYhnTm22c/
nz8YcF5HFudohvALNwU7RgHPYUT8XXXaRMzWZ2SqEMV0wJaRuPrI5Lfaz25/jkXsYxMC78T97W8p
eedzXecTqz+BV6pVlU/RM9sX8nWXpCs7mXbhqOYn5sR8CyFI2YL9Q/Rjmo/CB/DVQyQ4BI167QRk
GTfQYmOhAEeEmZcYzrVaj2MxY7Dxzh0Ht5UHxbCJjfgk1qCDFMOZgP76hrGvseIbe8jAXRRmfNZ5
+ovnAYaxnJwFkz2WahjbTD/r5CHO9HPc5+xfQ+EMSKJ7VGAn+GKR5mGrf/KMINnF46hPqtFsb+Ya
hMqbY/lvpC8/qQswPHAse2LR7jD9f1c5BG5XgwoBS9UG4bOaS4h2mOVS6yYW3T/VFnAp15IUSpZJ
l8GhLHurskmHFln9zLJKw3UvJI2mlZPkB8O0Xn/9kX6WbSwXQm3jCYbgfK5Fd/Bm71vLPtuU/Ap4
TY5UPm2d18iUzdrI7Jsk++rJChIXjZO8vPfZ5bPyTX/3mzugsvuxHuMO+EpdBwweev1vseXNHZQ1
AHbJCrJlIuKtWhbRrazJecyGjqVVFZDVhpSFEk0H7DJuIxtyrzrKDO3Cb27kp3b2ciO8yp4M0EpT
cf74VeRuCkOr4KtQCl+sY9KeXAKMFxmsMYV3M5v1rcraB6sDsKM41qMkHwly5msawZX+zd38TUgN
fEdQCbOhzbO8RW/z5mup6h6eFlOt9TDW5y5n+kk75eVhYN+TNLALGyysCeIQeb4OtrXxKZ6CZ1by
7dFMXFsawY+ZT1eJZV0YQ5ytf31zf3tvi57cdBkzILj58d4oQJocti4PTRudeTYLWet+XxX+F1aH
XA/1GP3meu/FL0izlp1tlpTO8k547wYNTTEopEQ8Is7YP4Rxcg+7Bgy39bvdi9a39+oHdZvLmAMc
HU+B5/Gyv/tkMulob6uKHcpiujYa+7ENxdc5aZqrIG5f6oREOcuaz0KOw9ofAY3pV6ZnsOcW3yic
+C0UU2YTtN2rr3yQvF7ZOjkXXBUV6rw0+2qIN1/YGuRMTAN774J9uMt6dRFZ/g6TpryZDMe3GFl6
5Z3RseIGfrjvwHh2zflBqTY4l2WgT7zZpM6XfkUcJnjHX9I6lxsJdhBkFZ54VgiPG5cNR/sl2pzY
4SJL78vn1miuXKw8q6Kn35rm01ll2tSzKsL2zhbqUY71a6UG8Rgihr0KBTWSzV6hHUKOEBlLcEPb
Lt0s/ZIdrJOrgHNplYqy26dA9i/mKcXVsqQJRpE9yFTvAG9DcsZznuDaXrsDE9XIUBtvGAR/cxdB
szbZ+7ECvY4WIRgsUCQjSLyILc1bPePEsnUL/gvACYpLhE0ElvU0VI9yTptT0VozWxTUi9IwgAUg
NRgWCLTtC/S6z2PDUh/0DYcoZmcYgAVUVuwLJX8RIb6BMa7Bkk3R3h1Z3z3CYVl18qLOzINTZadu
SNvUojdsTf7n3Ccstq14aHV6GbZ6p9xgl0tKLnd4JvN67gtI7wDxkF/J4WM1UJKVWX+Ky/JOm3CJ
/MS77Fowi+6ypgCSy760w2KlNb1gs4k+0rPglTXViyjbep1oxuFhz7yiE1fUplD/bFJIov1tgbUW
lB0uau0oY2vP2fmcASOgRuxFeQnfnJqfPde0cBHrsBR4gXhaXxnuH+MmcvYTRxyrWKiRYz8s2YUo
rrAV34gICmLM/wGneQsX4Vyo+Yth2IqPYcM39M9I8c7dkie4TZ0teGhobE2EJgRam2k9mRbMosq/
c9mYHSfJJsmTU0pMxa2md1QMULt6JOmBzld2w/Iek3/D/vo1sHh7hGd8DE11lph0eCbI/qCE3eKs
jPvkC8+qs9XDEAKT7Y1D1tR7UB4weIJwg+7iwDzIxqHPwD+d2xPmZx0YQ+Bn4Do6AA+mv054UVcy
h39TisZZjfyai9SmszyVR6R2CkgJxo08/Fz3s79PsLvB/zmD4n0DL2KjfSgOZj1ceVl4bJPywWIF
KsKQ4gXNz1PuuAd2HK1z+xOSgKu2w2BPY5zdMVB2ScpBDrWGs8sS6KCyTK5NI/iYW/Hdt/P43yH7
b1vWnoWI7U3w+sklu3rJ/t//pF/wkf5okv3+g/8pr5cCGgWrx+TcM12O/e/ltfcBla7tL31rR4pv
AeHP8tr84HnkO/SsSVz8b/nCm5Y18YMZPEtV+evIaf5By/qnaGtLRousPLYt/qGN9GO0jV0nZLM4
Acdwoq9lz/a5hX/cAW1uMUY5v0lylyznhwi4NAtotiNMZxkwH/nHq8GJ6uScdSaFQLwvxvoOIssN
r9GKrPoi1Wh6MnvHhy5+l/Asf/H7C/Mluy5fKltp/XfpV1U0AfvBUhP3JBBBDcxW4byifFXTEe7u
BpAsbWHapTKwIB+qKSZnbXin2X9I3IsYrIW/2QXs/5QS8mWgrScvdngERPAu4wdTUdfSw4+Wu2LY
DpWbULfZrIvJBJweNKMrh33krITU7sfBqp/cUp3z1Xx0+sXiZdKCHLLupeqg1UMLmZi9AtaRaXZV
m0zdHRF8clS/KwEOuYX4zAJQFrrkMPScpkSjU3Csu4naug3O1QIzSWjl+RqbwgV9PFREA3vvifeT
G95HQ3D0ZXFpMYVe65DBHAJGf8vSjXPWOvsLVRx5sErkGmvKc9PggQ7JO+ipNzVg+vCYjtreQKD2
ma2iAKgFE3Om7ICOm2PrTxm0c6uhh5EfmqA1qc+sz7Wf1ZuwmOmXsNlrI/voaydpYLTdfDRgfUqH
cfLIRHdtLrQmOZvBKurhW795n/+mKvsmfX734ODPEGSiMiBTXM6Dt5kyOJ98COhjr2HJGBsMP5L4
uqCEmqHeTzb0l1breW3nDd9KWFlnQevMIIqNbRaxfzRzTHBCMVQbhz1hW1TGOPoKIFR9GcAgmqEq
SUFLqxTFCerPbANMhWzFJdKzwUxKVnOW0cgW0qZGpYD/7v/wYjgmJkwEP6h5Au/d+991RlT3TQXS
o0lzyEHiojLaFzMllHZwgFesB6GlnT2iYO52DmyOld+yiNRAb082sEVpOv8mH/+pEEaLDpAa96Nr
Wsz53t1RnjZhpdgPj9rFPa20gEc2TR/hriUrS6Wff/37/ZZzv//9In9iykI1xMj/3YlUFmnpWU3L
iRRka/pQ1tJPPx3r7LH13QdGzIho2XXVGwValCLodqVUD+gxxNZp2KOOcfl6pE+xTnCCqmUrTlDR
8WgSySwHAfpcOZfCErs4kedsZ3pqpgNLnk9IbHi7o3EC2cpTYk+3rKKU62CmLGQwX28y4OCTKpuj
E4uXTqW3Je0MyOaQQnKm1bBOSCScoOqOtlecRyPbBatRXfz6y/mpMoIcQvvWdalXWbexeJPePvt0
t7q0DEaxDsvuukq4ZSO1zxOzmn73FC5H3bvfwlLxLVvC+SXYpvXjlaiBOA7Y7Lo2NdXD2LEfpBga
TOgTAiPIfUgd2HvNRrrPacZwtRcwef/xZ+WJo0ZH14bT4f1hLNguqugEEyAS1hHkdv7ZrM2b5Yq/
vs7fPN34sySnLyNnNl68O/TZC+xQ8AwDWXixj3R8IVJ4XLDRBCTlX19K/BRgaDZQ5lPfM+J27Pef
qYfrOpF+9LSUSDPjYb6tGIVhwQSDX49Ht0kOpRp2gzI/DTlya9/BnxDApVHGHwMa0CZ/byT7uRO0
WHeYtBP+BbK+9/EXy0LqA2ME6dtPbDLsCoC8QbVyi+A0z8Zl24ixw2CwDZiBF0O6a4vf+LAWQ/mP
j9iPd/C+v+bPbh3IVg0QCitWANb6UCE3tgHO4LY+XSjIhjvtsN3QoWHlZWOswvjp17+Qbw6sHx7z
b/dAQ5IGH/mb8+4xz6Ic+wl0/3Ua+Xd+H94ODBG6fnwqK5ZLV8ZYQYKOH0tyr3wQr1jSd+NoPUBQ
PO+a8aNqxb1tt6eqkM+WqcD62de2zUcqGrZhD+ZpnDVn0VD9JlH5KWlb7pq8iSjo8G5+U2q+aRYV
CgSw5XWYrwSd7SG8oiu9bWbJqp/gEnXzudt+brv64ddflvjpTHh32XenT9LVMKR1O6wRNeywj+Mi
KSmXWfslBNileFubxa4aBxbONb85j+RPJ99ybX+RchARpXh/HgWJa7LxhF8UO0kfOwunshDFTd/K
Tatp+zPHxE8SXIvUuanq7rmX5Zceq1BfWqhNJ+OgOCTRh7IIPorP3aQ4SWrrLp/RpXveJ0fHD8ms
dn0B983IPsmeRSkGLYM0HEGTReVeoaQap/TFQQ22yjXDCAtZQyqbBytEdOWmbH51J0QRUqqbKvYv
8cj3X72mOkbmcLe834nqz0pJA1zV7VmDV+6iCP4/e2eWGzmWZukVMcDh8vLypYAyo42aZ5deCE3O
eZ65mdpC9x6q99Uf5R7ZHvKIdEQ/FKqATCATMaRcJhnt3n845zvG1tURJUKsXtCZ6a0iNHFTjfZZ
GgfxSeoMXEQOgD/8zC9t5tyxjSOqHgs+8I5Ldh+XAnHn0KSPjeQq0nMP+ft2HK2N1JtdbbSUSO3T
wsfCnrHzTYIs5BxucrqLlWGO12OFFT+PK9vjVeCgLsMHORLMKAPQrg0EkV+8iT+52thJLgUEZCJM
pZb43Gw4wDxN5s0oWjB7r9hBHQwxvKWz9Vw5wW3pZohL80eh3Q9z84rR5pKgZKKOgKFliekR+pKt
8kIgKxsvnCY7OIE4SNuuCDXB4EQWdqGGxjMywujF8K3n/lvnJc0d0mdyWik8F3H2j1dvh5BGReHE
aVU6b2NLyhTPR+CHJyig14Xbb2JAA/xMm0FH4UYd8c8/fAz9Ph+XCr0Jk1GefcXV8XGg//Chx4qO
wmqJEyxSiT5nkN30wF9aF0XgpruunZmRwjq2gm0F8oeAcpAR0UoWkD22RNABsEmdHteMnKWL2Gcw
YxZgOelowsH2ftD1AjiNHbblE30BHYUZuyTaF3Av+FMkQQK+nenROqsWZoLpJ9OrKCv9S4eKKMeq
ZepbVZWtz1TMtU/MNg5OKmGkh+TD8a4+3O8MhnqsB4spnrhTojgXozx5hvIpAGf5qEeD9mguhnpw
BP5zvJjs1YffXiBdxYXXNIyR9MmFkxDUiz+/Xaz6AMdx7Q8fDn754eYn5wlnf5e4LBdUyx8vPrz/
0wcHQC5IAH+BA/ipCSeg+mAG9As+wFpAAnGZAdMUfp7skLKS2V0t0AF4ocypnNrq77pJPbWZoRF5
tS8M5oAYDsmJ1upkT3yD+9C3NB2VLuJNVqV4AgKMi0ZMF1U45vuMUOUgo6ii4iQXhrcyXbuyrbZx
ljBSpoWy6G5WRqkzAUtyZFBQErbWhLdtGHDZYT4nOSca2G+T+4dCdi0L9UGuepsTPuDgPg5aEM/X
IEtzVtjWfMCa9HVuwpfeHFnGudes6QXJDfOjiuVpUROGmaV1u0ETBqmOwfTe6pBaBY2+hdBhbcnN
3MGnOFLuMgNlRrYy+vIl6gL4K4iZPcNKr+pJgOXuhmTLPKNCGWZ+IdBryeBgbggdxF8PwKNXU+q8
oYmd1w1KuJzdoaUHkIaBpwzT+GIHWI76Cf7VBIViFQcFEWtEhoAbMgiN8kayQj1yjYhpMZ2Nn2jE
Wjh0RYIU5i3eugenR/mimTMhbGlC8Jhhfsll/kZ6DWk3wACFmd75BKZ7vTCtXZC5R4l4ZhUSp0Eg
MQJA+u1m1Yeo41vR3CGcJq4oRzmYh8+wNJhUxMlNqNz3WQ/3Eucmo2/xmLblrRMSOx1b5oNN/PNk
G8kmnuZhH+sVadxj1x9IjHGOthswtlRdsuICC4E4Ock2KWZ7ZVQau/Fs1B/0qm0RBpKywpRh8I+W
RCSbc+bziSObtkvJDyTqCJB6Hz5HSz5ISL7mGgMVWxlzvOpt3z5JppGwG2OKz6yxIs8EgHVtGca+
InrsXLNIGnKTNtiQ5l2dsNQOsQV/KOTRQsCJ6myz8PTIIosokqbaVbVUMDmNoN5mjSgVK3/DOgnj
JVuKsQaPohFlStsSR4uenx9qYgab6uiaiWQ6K/B3NN5MtgE2RsDYKU7ARFSgt1RXomEG3MrFnRE6
JHuWA4iuwigiPDdX7yIpDcaws2UzoA1ffeBr0gt8TXuFDjDfkPZGzDbn5BBt/GhUt06NsnIuidc7
JjkjJNBk4qQgPGLPu4x1ryYRPPkY7LDnwoAYzF5m1MR2A8N0hfag9NndO0Wqf4lj42j5/auNlq5S
pkmqY4zvdXAessS4McphA2jM2Zj2eFAmhGZ1RwtOneCQXtO751NpwLt0Q3xkKelaxFLk6EbRe8sl
oAuSyZIsGk+rKesvMlvdl8DCNw5eYs9tVQQYJBOU3/Ks7dMnBwPXKqbBhGCfnYgUQYQgYgZF7o73
/LYYRklOV2+ey3nurnMXvX0axaeYn4kmJnkIESXWxXnY8mvdyyh9QSV6HpJcTbimXCJM9klnP47x
g2PgcbRZtjS5fc9YqV7lqOyoZ9ILhIcnTmNtOOHup8A4uhYwIXjw2NTOYzO9BMfC4xqQjdJclFiF
SRu94ylYgt/FQcusnZA+ayxxF0/iVfV6D1t9JP6o5KVb7c7Pxy12x3QFA21nO8ujrp5S7K2yY0ct
MJBDe98HQO5PqgCyZj+Ma87oZ9nYtzOH8hAnJ9MwnjmZ2gbdeAyXOCm2QJUEzkOyyBYfyiZy+1fu
Qk6k+lq34Ssj3WcHJO0NGpNLVenhljN91yRTtOuEFkDqIRSBEU9vBm8+abhQZWKvKIgjKrk60CWS
V97eiDjHE5pTLpXZA7yKxblxM5m9u0bDwKquMG+ki40oyaoTt06utVrIbQNZdyzG+2h8G93rVlCH
cTd0JQnkFQqNbErWTiPecxkdIJb3+N1RI2Wx9ZR30w79w1WVtYPXNxxpTm1eG8kcY3o33nVimj27
6tAF6TYWcucRKiIpDY7fVmRz+/05obZ2sZtJGQfa6qeVeTarlJpX1OwQjbLteVr1GNy0guQvHiX7
rc5Nqlvd6s2LDLLSqwolHOSIsGpQOAVrREbm5cNEEkx841Yjc1Aj14cjpQY5PmVgPbJ/0R6zAjvP
WvUVBB7Dd1OfDxMzh3UIdTJcsTGr9FsuX6INUsKH9W1uuXP2rYL619bkl1uThVnG1OOvJYkn//m/
6//zH+/h563J9y/8LvQXvzmMARceDHuRD5DN70J/6zemlQJ3LBP6RchI6fp9awJ1VCG7B84GVg2x
/8LM+X1ron5TDDoZh7BxMRbnwN/ZmvwJWtS2LA5uiauB/zCx/GOBrgfYoGyCqLzA7lgPxmZAIHFn
OrdC13OC71p3uAKf4yhYEm6379zOMndGyjNnWEOyGZKIpb3DjvEibyaM8oRcmpddLM2tdFvMidwM
7CiKVKNBQpcC6Rj69BJ/22P/CbKOKNmmIk66qxrzwfeDUuzJgxFfJH/yZRnRkpH53I6F11QuNQ6Q
aeVTnXYszHsVtHLXFEF8nhjLmQShXp1IkWvvXTYnLEKYqNN54N47HdvO+dpDgbjzYUzPdKVFw9i6
npcsTZ9yDRb4k65DxEDSlmx9S2VHdpjA5Bsn2rPteUOWU96LBJsNdyWh9APDvCYN5tM6BvPVpIjB
13rkkoTQtK18gXRX7WQLM79wI/u+IGnlxW5tvl9oVzbnuD4zVk0lqL5Da2T6ddHqIc49tvUyompX
xWTY9yaOUH1vz850L6oAuqneyps8KXFULObJGJMPcx9RkE5UDta5s9gsyw/HJfl62W3DmO6x9NNT
q2b+IGG/cvHHDMQZ6+tj/2DV1snYKcHEjGhwv9XfI1BRHn7F95iFEaHDCvTCcG2VuCOi5GFKS+UN
ufGe1MrfBaMBl5MfaWU32tc+0686k4gly+ceqGpKJeSJW6rYeR1VNN5IsxJlXMhafy15Y1dlleMo
yKZdqImdXw7tbhgoZS3pXEb+dLBHdQLl7CbJxycLFPR2tCafriI+mrzNZA2RUTgnW43Y76Adz/1W
3dqSW6qeCk+Y8jQs0Rz0o3vWDnA3Owc+aCNwgsBh447uEJ/jamiJJ1g5ZEKvGD8JlPhOduBSgz+R
tN0Bj2y5di1yhVMorNveUCPrDB0ta0wGSzXfVbyJq8AhDY6ByW2fisqrRPkW6iayHyE1Y2t1kb4j
5T4oaETg3TtUfWeiCCj25oL53URyJn0Lm/Jp3WtKtle1aabNt1XEvw7xXx7ijMEXnfVfH+L/XmP0
zD+tvb990bcDXEA208mIAm2PGct2LUYY39bewviNo5G5BgsXpuA/ks34V2zEbQSQJvZzjmmEad8P
cFTlROAu0NBFr/XxVX9j7c1L+DTgWPau0LIMXgWQNWF8mrCYgvRMzU6kp5UIRGlEABaxGyVCa5Pa
tRntEkXKDtuYjsKRPSSf28INN7g6l3AK/BabwDaMg1ZqGC3ajH+YdX6ys0mXgvInsjstRVvoJ7M8
TUtjJE61H5zLpkDUNoxIBVdNl9v7zkkmstARWeU7yMjWQHhQPl6jkdFPDfjIkWdnlhFtyoFYe5pU
I7+aqr6h3QwbcngjTKKwMWF97bpGj3g1MKdjnTS/xErHY15mEj1KsajpRIJDJ7JiPKf4p0vYElIj
xDylku3rZGfNqIYayIUpTVUbPjKpzsg+64hV14zkuhl7Ght240T7KU22ayuHiAQEtdE3MsF0A6Zl
iA4IiMWDQ7yfBxA5PWkHfqBUyje/1ro3Xwztpgp86siWlS028N3cM6xw2n1Mhq3VuWtjUvc9rmo3
gTGSOue/R1paXflgspcxrDNfhV7tIFeaMAJY4XlQOd6CPFlyLifHhsHt7828O1SDA5P6W96ljF+s
od4tkZeDlb12znBYUi8nMe+0QUB2AfZsdvdhUj+X9Mo730k3RemfB7aJrQrrHrSWKCToLZzJkU63
epcjOyIRMxOxx/hrPdOEeQFl8oiYm/qIJYsW75KMhEpbPiah/4TRfV3NJJUiaY6QXPWEJH4EZtoN
t/+AH7ZWFsgWWiWJQdl2rxthbpCHgINhBjLTe2rASXT9FJfrWTDuQ8PfoGPweiApDX4edxw3MUSu
jdEMx95peHL9c8cnwC+cOOUdz/YDqFiGB2zaq8LxYMnsMLqlV1TGa9k7p6LrTnSbwA7lrqom3c3s
Qk40Cx1gkR71ePAKdHZj0dwQ5+R1ZXZUlbgCKyIR1hm37O3OXPlojy+gzfEh0fTwnnssiY9Dga3X
h66NKSGd1zZKV7tbHE/kdvqAGXqDuPmy8A8ENR3tqmAbRLP9LcMzLADyts8m/aUfm2eVSsid8i/L
logS1Ilyh7CdUDoSKBiRr9wKFkrA0IIe5z0GUv0R8JmEZMIZXtrKL1joVkNfeBQwezHe1nrz5Iv4
vvQDn3iGWzGVmyAgfHBecHbOCioEWVt2x7Cjx9pMmcfesbSZnzvOuiT0cD2ol3kyGWSSRLGs1kCg
zuRlbkunOWr8zTg/OilkIvs9CULSdOJy78z+dlLVVRsg6CzKddtwp8burovkozMO25zhfrFgfRxn
04bdRVRfaDYEUr88DTBvWEPuacCAGrS6tuY8yrDfpoN7kABm+sG/nu3y1FXzqVGk6zmYLpQ98rbL
deanjwp8uFmQ9xtzZ4O3WRt9hnl7vrbNFmQLcyBPRcyUE2ZlAZsHY3ztmvaiQD1Y8MREUHn+kF2a
GwgSuIo9M37h2FppTPdch3FUI87d6boNYU40ZI0SAhUx0BmLXDu3h+XT0RS7iCHYSvgp+dz+dIpI
cqHurJz4Cxm9HhE9BL6QFGtLJlKThWUP3BJLcYeQJcNoVnr9FkuGOWF+/IhHTUv3xRfdzkC+itFh
vaSksm5em3H9kjI7Q0WzaYgXyzDIBA1s/EZcq/iUUMlT3rnrWNTZqiwXFH0mTnVoe4wWdvxD1iWl
l6nhAERsayVnCE32di5uQ9vlk8pT3JCvStgR+ZT+FZjbcefULDxkZNC/m+JiHKr7j4xVQVjdSu9Z
AWnIEz3q/fYBVdDAPJa5cVXXd2rK2ivFsAxQFaYbg0/Ctsta9PIz+5LAB1M7Nkk+eBkorcugd6tt
VTQ1JXF6VFbV8qS4Ft5IBz1mpnZD6lwN9PLXtCL+DbEHwz4NhdqUE2dUz6HvXpDtBQTITivZHQiC
2lcGlr4MtyOJxUZZel0I++neb33J8mtRpHkRG6I7v9SQtDaMB2f2VtUSzze6xrq0zexysDW7AgDG
AeSC72PeZTH01KxwJAqvNcNNO87Tbcof+U2s8F9Wqy3f6L9dTgftrWAd+9dl2KEpn+v2+Y912Pev
+t5IG9RhOr54FprkGJK/+nsdZukLnt1EdmEtsB3bpET6vZFWBHEs/wrxId08Zdo/6jDL+c1yYAY5
yOio6py/BZj92MH9YSOOBI5EWBQBmGMdmvY/ttFNZglcWzkSWVtxI8yjD98rj2CmZCeFxFgH0uqS
HSSBULp1VybpbRU3OaFPGLvIrBPdCnjbrxwIP6sVllcF5NOifkXw99nFH6TRJKcBe2yQRw0TQA1T
UoDyZSBiIVpu70nOakOG4lq4E8rfMgGPUxvvP7yTf6I9+2nvvrwK/os80AA7+plTawwlShWXKHc7
8U+WXj9AF0X/w7Q9q7dm192k6FSWZYb4hXJkqX1/elcYvTAl4btbHzqGH5Z/mj9whM68K67Izkyr
fCjnEKBLDEsxSYa7Hh7Jrvbjq3/+8+J0+un7ojFAgvOhORKQpP74NAhtNgnITsm71XzrWjA5fOrg
/CGF0tiMYG4PhEFwOVL/9gPhWRWu05ywmqOAYJatXoiorS8D5NgOm/vCpCod54okRKJaVyOFkTfN
JaxsUQDiMa/6DFptp6A2jq1gq9jGOse59TyX/oNuNWO9KutAHDtB9YRPdtj0ctCeLIcw69aNtSuY
C0/TUFdeCGfhTDHxoCo1XvuBktEKnS2JqPmu7iy5chLKJ4JZNuZMpHsvk4PQ7ZOpnKJTBjP9RTQA
H459qjBZoE2dI83clsIhdpU6ejOWxUmQkHlBaOXFDDIBpFG5k5S0K3YN0yHD4wlNb9ATxJD5dBMR
V8DVqAchG9XIBI2iQ35yN3Ie2FlkY88tJQGymtd6w7CbJrzr5wPUSrANQbNk00fEiERVUoJhlDBZ
RWF04w5Pu2FsDYkOASEYZAXgRVPhHmwjO+pG3ZWenkXjfiT+FOt8nMtpbQ6DAwxhsE7MRuE60EfU
XTPZutjpm4CaJy3ZEWcDOYyrIZUlND3EhgtJICh91pKdhrJ9coLtRK5qvs4zhghkxAZPWARy5VHi
Ru1OgSC+MoH/FN5QNdFFNIv42GQoiknWvid1atrbhiYPojLmx7ScLS4hbKDvdt3Bj8WsgZZ/KPBz
khSczJcjATWwSW3g85vAUh0mMaTdB1CMaXpuRL2Row+e+d9RmxoqYugEBB22SfdAaCm4pzIt3Ib/
Swiq0MdMmE/Rs9Kn3RyqdG2EuSLIUF1Ecig2Y1EEXt6mFVkCtXbStmb3tf0Gnf0A0H58vv7Lbsgf
L8h/+x8Vd2WiuPqn1+ht/fwyF5/GGd+/6vs4g/EDfAuh45gDiaf/AJ4h6orkBS5JyyS9iX/1j2t0
mXToDl4vCKeWaZrLXPyHcQYqVxO5oym5Zv+eip/799PRCfab0YgJG4sIFgT9ny7ScdbMdOIbeg4Q
utNGTSSeVJbCDhQ5YbNudaKCfV/kex9EDJF+TNEvZh2wUkVa61PXCE2tcym165bO9E3nfn0alWL5
Mo9VeN2qARM0IHPwmGlEpWxZ7UPQxhdBxMR35YOj9XoZ4NZSWI08opTH42gRSayL2jDWLGz4ohjX
mZe6tF+tpKDlNJk3Rqf3O6Qg5nmqI1xo85LjO4Zdxc56RZrSkbaH6PJK85bw2Y055V81mJz3cM/e
UlvGK1F31bFzbLKFlxW9UA0ou7HAr8RK9QzRD3SqIElPKBa+koDwPrXyvlY1BOIuujajMdkyIM6u
QlfP6T2ldRwolcAZL+ELYWk+tn6YX5NkHsEz6/udqkeL6YT11TGNBT7lnLcNlDrNLF9MLX/AZHGp
T01J0rDMYcf2e9jP99JXz073TiTlNREmF7XZXlNfwbbBnaSl9L0C01Sq9rUf7pIUXbyq+r1uOVtC
It8xxIO9Gb6UKqj3zOTdq5DRx2FuJhe7/uJtK4b+2Eg/OBqqYRsqGoC78VUl2eU5nNkcipWzEgkD
EA79M3jKV3jMXs0R1QNzqIe5tpcF+Umdl/MF19Z5U7jPRO5dKPClXkqybTm6J1FhsTCU50hvxQ6D
/kRKmFvvbF1tJxdUisyrdFsa5Jt1zRahYgxDYDDXdT+WWPDdsQD7IvnLoW60c5DCEAhbEtrZnvaA
yZR4llNrrlMfjkkTt+4mcvrrhbOMEtrNjlFMMGGmOyrcFmlDHq8e+dprButNrCo1hO9SH7JTk1EH
eEM9Z6/O5CfJe3eXKyz+vWFl1yZB4ed1JxEfpRQAEdv4FoKaqq9iu5i3ea+lTwo14BZLvfkSolS+
5NlKt9Pclp49pVBNSsNe87fVeaUP7VrEJMsxBMi8sR7Ds1ovkx13zFf8LNf0sOjIhjKoX+02qXYx
pKX3LlgyVjhgNoHezbfDRJdn6bW2N4dmvmRGo99NkxLULl1nex3mlKNZL434JKbIEwQFX2l2P9zL
Qmg3uCtHene87wOMwO5UmlXNkK9KTgr4u5sBlSQjnhC7gSma8zA17IshLRAPatO4F0kXkifdutx2
bUOso6amfdk1KEREM+wHy3634zj6ak5JvdPbTm6inHhOZhIt5B5zZjbQsYaR8NlYftdvjTbFVKV5
ygbflM8sjG3iyZKJdhBI96oDwL0GNTe/VoUeEKZpzcFVDWdnN3f5+KaTLfld/fevy+6Xo3suAp2x
+V/3jP/5v/iM1z+1jMsXfbvryO1idA1zhdE4YJgPXto/HGumpaOKddCw0zUuxvHfW0aXvpDRPTN/
dl1Lhsc/7jpaRoUbegkTwWRGL/q3Er2WJuAPzQnJHfg1WA9AWWNC8qlJaLo6tnDuNuuxl69AJ276
GKpIFJILYFQgvn741fxJE2Z8vlhRkXK10xzjxGOv/LkX1EOpAXWDjzKwIQPbhRZ4nsNqnVqMeoZx
TwgK5ifsSXPqeC0i2zrWVjWoT7qZO3SIj0pOT1ZjFJskzQFpV1PpaRPQt1+8zuWC//RrcSyk5QvL
V4mPpcqPilE3LqoxtBvGLlUCfU2VT8CxkVA9tGJB2Ef5yo1z9IeZa3nl1CyJA+lVmP1/vBDeFNyM
Lq4ieP8/VSJhxKq7skCnI955KrTkDuvs2byYp5Loke1ftQ2ygqUFHFc7uNG6sFrhl3e/re7+UkH7
k6/x41UwvbBsYunsz/v53LStJukJmB4i5xSK7XtY5BdM2tZz3pybWW384jn5qXXl+6HN0pkXKAOO
0ie1epbXMu/kkvNip69ITAhxbB5DLvaW+S68h+6yA2jzi2/60xIL4yBTCggeOFcwq37mOAzNmJXp
tJR2jVTgSoOXtA5Js4rdhJBxhF21hlsrqEfkai04QlXBWh2zJxNr+Nohk2A1M/M7RfK4FUjCPD8e
DxQH20VnN04dgVHjdN2HmuvNvJkzzJB7LVE3cVRswrGtNnWvXeFgsrdxL+EvVWSUze2ZFpZf/+7T
vfygUqHuQEBMtfxJblFZGcSSrCKgwTBRr7bECuvLh1352pFBFqI1Lb9RdnbWzOkjiVigFQjGjt1f
JdH8ZAxYXgeDCWfZQVK9fzp8unEg3jJaXkdh3gGGee7M4AKF6y/033/y9LLrxCQraDhAVy4f9h8G
MFD8bLeZCiT1VrdjbsZsOD3o4QKFQcnf/m1TEj+TQQvC2exIWM7LrvSHbzc0mTZR8vLtgundwKbi
uX55HGW7C+dfHhB//rP9v2/26ZNC8qDZ5QXPbNdMF37dXuCYXFd8aqAmbICW/Mri+NN9sfxwkn7G
ZJAFqfrTW2Y7RRjOSQ5VGok5kRYUwws4wYc1tmrHMPzFZxIw2ueTGOnRAk/nLsTo7Hwml3dBxoQD
ms+6G3FCEMqQBjdmgeN2zXo1sHeK47dCwoeoaNWGdt+wRtWMl5jt7sJKIje19Tu0F0bmGzdKH3Fm
pWMTlFtWnHFyhLgLfqw38SAebAkd4xxvIEFMhI685pYKdM+3zNZat1SaTJGW8HJw3aiNAF4nah2Q
VL4JXFPrV4mduF9qmTClH7QGyFglXrQ2HZqDwJ3KPkbv3dcmVeMmyFRNYIaN8+AwkqN5yEn0Zanj
JLOzFi0c771szPSB7Wr6mCDWvQo7/M2bARnxVSNTFBtu0Yyl5w5wefUsZatDmR8j/cPYgLNBssne
oTByrpNBZO8yLNpklZQVS8PBoAXAWoMLdGFYRK8oTkKYvYkhvaFFFrUu6Se3GghpfdVRhlw6ocDT
DC4mt71MlKW/4ahANFP5mnETIPQ/1lmm0RPFXXTr1rMkkTcIWVKSrxG0nixDSuJYTk3M5rdk7qjc
4hLKmyrPdPSCQCZaRMupXxU7s8CMtRGTFLc0V8t0rXbLx57GEMy2MbrPVbJE1teFsg92lIw7QQ5S
ueHNT8Sj+SF+ND+EkJ2oXc3rVRjQBDWFeaZ/yCaHuBTFTpR6fy6MrKnOpobaIwvU/EbTW5yZQU52
RVK8R3YvN0mXqbXRldopwOz8hADQ4CgyOD5Nb4OEnS3Xc0cTKza78zDFnmQ19bTzp8qkYGDGnveN
WveVfcOk1+Oy4+JSfbFFofc62knCO+2OWxLacH25jzx70VavS2RDlSrODMO/ZqbHQkzHypMizF8R
V8FzPubLYx6EuBIq/YzdOAs8Rm/biMEC23pc+JbW3CJ9sE6LMXxKbOTFaYn83DbKYDNq2teycy/d
whfIVou7uBsA7OXOcSkvBBzsdW9r9J8Rjlv+NMHFgPOBiA1o2FUG328onccmn3lkGouBaTkqkHnd
BWJ/Mn84xY0KW0FQmuGKpdhZwdr9QMMjNmEVgIH3cXR9/ERzDKxGWonwElELttgIqHtBg2ppWbeZ
Y6TB7tBfGPg11gFJPOh09XM/Y8E7TDWv2ETnOksN/HRVl2t7gOvrTrXaGKW2a/UU1lKKOLVDWbex
2+GL24HTDwTNf5xb5ZrjAxBZmU9ErZnL0DmG69Y2p2Y463uLMyBsE7bMdM9jOkF8J9WSVemc76eg
DK/rRDdXZYLIzLbraG1h+lrVjhFvcpu9nNUjQbGNUVsRfb1QYzI4smM/rp06IycXdcxpF6tkp5cZ
Q/JMJLt5NL+9rMlNHiJSx5tmfmeMcFs1yO4KrJ63RP76W9HgF48d5qOBpjmeFkQLQkrLL7XaTb1Z
4KY2CtJ9suKxAHO3agpd0ZjHfH/KwypB9dBFhQfdDqJA7947hXXXOdOXrEYQ3C8AGPrLfpt3yWXt
sI3nULvu+uFi5m31C3JQSCa/5lnFXocuDWeDg/NzcHhLSMReAeG/1EPcHjIpkwOugJ0RtMtcigNX
5Ro6/wCii01WEma78G0weHJnkzQTt+ekceLyoYttG1CXcj3ytJEtBHG8togLOBh2MbLbjoi+IumA
P1JaV75bLjoIOheOc8cksjY2NlUYV/fC165x3b9FJARssUGzI07i6nJqVLUJ/SNiVyiAYXbGQIV9
V6Ua6DzJRe36l3WKjMSa+vuoQU8fTjWRqhyiGwNHCtIWosbh0Uf7qXEfuqEL38H/IWYSnTqpqyiC
ezQgKurQdrRG9Tixml1pPXlgsS++2AM7BdPVUArZMHWiQpWE1PCAbMhVqg9GHF5CrKpPq7CqPZDw
l3UIdWLkrcTXP23rBtJB1LTvmFo9K48w1pRkOEHQafEB0EkByR5xtynzioT06nTQXP0MoP8yIEkg
03WwLMIu7E8z2fPYhgCrKjGzhu/M1xLC9KkrxxhCSflKHCIhGHbNcTNrnstkZiUkth2DfI51ngao
FTPrEsrFQW8A2Yu4jrf1CN9S642rnscrkP1lD3ueX21rk2bV7drARUPrz/RIYbULjPOBsnNtobhf
TcB9DUgJbsGDl2j4F7Ol2G4M+KNT4u+yaAZTP6OxHwBmzyPK3RR1CRSr+T4c5lOnTq6giiIa5U7M
fHzQH+dBFiY5dAnCkAP4leecAIyXqgketEUEoC77E35CrvAIqqceZDXLh6o4xOSenc6VfxMmhgVi
Sz9OhU/R3o4glwv4YLOrM0+AqlS4chWj44FODCcrSt9UlB3zAiSI0tQhSeWXAX8aa7VUbqbAGr0+
xGCRFA+9QvtEbJt9kteEbFRY3tZzaJz3eAG9IDW+2ul4hWJlMNVGWRxjaO74EGij2hnaKLZs+511
byWBV/P8BElvnbQ261LJOcwrlueWiPgdGmraInELN6jm6g3g0QTiCpJb2yItainXCgogTyJDwp+A
WS2Du/QYGD0oM+Pe7srnIS5Ol+ClDSuVeK264c4gK9gz2uw2z/NTvRloyvXwWI+6cYyDBu2WVkUb
bXE8ydHFeFNG+9Su2vO+mt/8ar6YoSztnLR48UPd2EABndYgDFjJuSWxEXxwUvRPSrMsBpvOfkoI
qVFDftVFWkl2w7yZU/vJl/z07C5P3TYwdjBPLkngMDwLp6LfzNeFkaYxeS7Zq1VyykBr29QWXNJx
+aV3g+9sKn4Jh7RNuImWUhW6pfmg2/lE/IkYTpAVX3UcePtIWWfMBV5qybqYX1d5pmmDsw4LiGQu
A5uTMLVSLwdNCgKGqWWpu/zqFDLlDAo3rWq0BdRqrCp9fK57vDRRSUGam/6OlQLGEqrzLsZ+wb4P
t4uimW8G3QWfLp7zmZuMOnc41FHpo6ziSWvbQnBd4OdPBjYD2FZeLZPtpCbAv5dJ+ZyV/rrGGKlh
4zaGodrADWUpoYOiNPsYrVKzS/EGeCOn2WYIgqMz11xHHQl+rkx2RovfCvnkiz3DTEdecEc8ELDd
jP38LHDChd1Xq2Mun1EP5daEnH65tfC4oSIbBRIXfpWMm4m9ZMnoDFsmXvCzYQ/NyJ2apqkPZWl8
gRgUowdKvCo1PeV2Z36U3eRmeDnyFpd61RwIb2a6GZjN2QiRq4y05yIv7txpRAvVs7holoeh56fF
lsj3Aj6Mrm2m7vdHGm0YvzssnwIWtyb3LFS7TaTDi/H7lhKi+eq72rOTWId+pGfJipmJtsa8NYBO
aRUBqZXkXzMlG7AQpXzq1Y5Rw1k3IBiCtDPWCL+ygBqGdSs8e4D6ZfXC4MdzsHFHho/nMR4uDZmh
I2SXUIbVw6Dnm9EmINxGi7mkcJcCEkfLk8i1Mns+3t9DlPQXUziNu4gsGy9P/i97Z7ZbN7Zu51cJ
ck+DnOyBnHOx+kZa6pYa64aQbYl9M9lNki+Ty9zmHXIeLB9lVZXtk13ZhQAb5wQbKBRQZUuWpbUm
/zn+Mb5h3Fd5dhUqjN6tl1XLIINybiQT0gPRcIWrEZdkeGzj8mRFRsu1PbgLS7GRswZFORlrkirn
/PC10xA2dzDCL4BFsOChjE4vtWVq4+2DFcPSyUsvSHC95I766nfybmwjphDvxmakXlWK4ifHei7q
4EvV2zd1WiKuVyW98mLEbp+La968n0lxpSsyuSsjch8bT7/j4svSSvIuTvwEK6Poj1SkD0toukxj
kcmrkoDs0Fsmg5GNJ4HRiWuQsQVTc9aG8rVI+ElooWPz0uxP45TeJH5tL6RmUsSg1VtvtOyV9PXr
fnQea2OwtmVey03elell6GmvdjO8pi4/tCB153caWTXSkGIRWfV128pjUU74H+r82Nd82tzkvGr8
xMf7xyuvM+1V2dAJwRW3XNh1oZNbrTlUp470BasWkn1i5K3IKuZd9AN4zfXS8Z9UMWbLmXyznr9r
lZ+MpNzScKtN/E0DCF60FHDhGjkvl36maXeV0iEFwEtdtPnE7bLlONdwYYBlaM7KKkAZ5lSz47M7
k4LsyCcazi7CUsdPQaslQQHNvPFV6987DkgDHkKYm7uyKndeUXn3OhM4SwX9csJ7sxzS0Fj0CSKv
Z0xAFyy3uehso1gXsnGBl/gp5S419g4fS5+kv4dnD+2uRVesOfhe/MY8RFVTrirqSlO/7zbVWJ6Z
2zXcMjVVoV1qLNg/abvCGcrLotaD9ci2FDx2nG06QwGbiObHlTW8Ss+17xlkpgOI6eYRdHNJPNXK
Hhuz9LYZGfnbd63rn5uL//vmAkoeatHf3lwcX8bmtY5/WV18/6gPt5vzCceUi1gP9gHvnEA5+766
MK1PPhsDWl5IsSBNez+tLpBP2UzoQA/4mHkH8LGmZ3VBhGF2g9E+9j1R9hdSB8Y75vdHld62XdPG
0MUXAkoNhehnpa3pRGyWPhZ2hfX+lneDCwfddt3svh4q80LPDJJOod+V1HFWGp6n0RHYQ1m6qHuO
fIGJNSQsBNVUhRojwpCB01BcJGf3UhZvJs/IfDbX44C8gUlpvgNLPVvz/iy9Rdpm4cjxlSoC4L1s
u/sGcXEX+Ng1Fz38yfqySl2juAs7iwVhGBYRdhq2LdmmHBQjjYgfMq9V40NoNs5DNW/WLxCgRx6R
0Omsi1DEdnAhe6sYL+vAMYYTVFAoITmlM+a66dIOopyZVJdpzM/hMHoz5KmZai97KYkoYfwiX0Z/
WGXnd2OsUxcXTKl4zjGcoe1QVhF/waZUG0tPUvG6mwiYhZtGyOQq0aYsuwyEpcKF28+NzV1KLZ3m
iOa2G4ImZ/0Osg0Hdw/qJ4p6Sy1GTY9u+4JWLduEXEtHZ/nN9LS02yJaaAbTatjkmyDB1bTldCi2
1G1xby0yslk3jefnu9LX3H5Nxct0mZS2s9fhtpNi6MpaHp3M10+jhf37pgSzHi7xKWv+Qfr2F7/1
82WsO1lPN0DemqTUNRR3W291c+VCgDklhtWFFz0psHgRe43ZrEuKVbjZZATtwZLn6jq0vGG4qJyI
5mnTV/Z1X0Q6TXukDSiYDrnwrrvAQHr45/H093VtsF2b8XF/cjyVX19es1+Op4+P+jie9Nk8a7Oh
tRHbHXxjvx1PgvUpManZ7wt0zWBz9vtmFRcRR5JnwQtDNZkxNz94iDjs5uIqB3l7thf9hcMJS/Cv
wjV/PMAj1kg+Zyqm3J8PpzgLIhxz8KlT4V07QMosJDdNpBgChJMwSYUOF9Sxj7JmReUNIJbGUU2w
6hwPokSRDrFaKacu1nU17pvaX5PGX1G0ts1B2S3zJvlsTjkJCyFhFUx9us5GwgKDa5jbPm2j1dSR
Kmw19lCdtJ8KPbGuiNmKmzxus2tL1MM26GpgLExKND9bxroc5mJKrHIwPTwzhf4hM2YLTIyghHci
dcxbPRnsB9rzmi8owCVl3HatwE5oxQ4KBe7ZLrCwvFuS3DsmXIBzhbYwlXdPR+MJaMymtc1NQ7DR
xSG4St3Z64me6c/3p9FM863rdMVF4rPvbe3eWrlV/xgM/lmOyMRdUiQrkvnb3i23MhJfAulRuC3P
HGR0c40+mRJYelpJSL81D23lnh3mMKdx94VXn1zKQjwblJLPXqTVvw0+1XxUdzrAN+iTqqlbx/uf
J3RvUxPRdPgXmbMKLd2VFuZWJm5uHdVOE4RW7RgZAhin6mj2zrJlXhZnJ6/3I5JGZ47XXQqsgEk0
ETZdEYxdqeWvFLenDj/iyjRJR0hXbqqcAki7lBdWSVhGu2os55g14y5K9a9j2yGuUxQxIIXWoLJ0
UV4lPQ+QGpcSPVxvue+dwoLzCzzmyqymh3LWScV03bfu8+hqhPxrF8+Sf+MP0bYYyh3Lj7lkfWf1
xskNUwyk8jzV+VWU24fJ1jG3+PVLrA5Dk6+CODybsl8PzXSuaWFv9HRbVXd2E74Vdj2bokKPzTc0
c0+z+CLGJOShwqA57C0n8i9tWUyPlF6DQw+7GY2ech29j/XAAZieRd6teseoOzZezyWpIefkOXzr
ELms6LUj28ZdERJ6t0yc6NJpZvlF0h325hHXo58m41BW6C1F/zV2vYsqIJVVN48p1Y1Aj667rj7B
dF921LIYnbiymnWh9AX80K2u5Cr2hhtTQzmwrUs2L2C7j5llfsuVt/YrbHBD5O6T5FBYXIXBjWmx
/8URiMVjs5vPIZRz41oD80UhS0PWQ8MXhBAy3tmj+5RqNT41lO6FV3UPbdPGByeG8Q2W3NlZBWGV
bmrwxIXjlwIlyysg0it1sIbxnBTDjmvgLS+fS3sinu6Xx4a2b6PENhvk+UDzE8oEKiU7C3UEQ8ib
M4G9BzOohPxXBisnAf8VdqSh1dSu0pYFE4CdlAK1Re+3dJpP4jLvtFvAj/gKBdWgynz2A/0IM3+F
+gL6Pmw2WBVJ0NnXygd2USEHR91hsrJ46Q64wFPfeYKt+QQ7G/0oobDauuhrQc95cwfDfMu2dWu3
kFdH76yrryMmapqCaxOQRnog27fI4K+0pV/g/lL6oWmo1SEimQAKSp2Tn3iz5ZH0aB6RYcv2jZe9
lQhicNPH57QA9UMpIIVCjTAps4FRm1KttMQXXOxKPVIrJ8i3KW3FyinvTLu9j1w3B+YyZ3XwjG+K
SBxFVcllVWGprgXgX0GF3EIfg4dxqJGm9pgGd7TerT0BUt1IryvkiI3r440x1U2qZ99wwzOEdasu
JqSJQGd3Gk05+kVkg9PUPEgiYXwHrcmE/cuKgKbl5BBT+LJgitMXTgR6L53YB0URhSgENKu5pjci
zYRI2OsXOsktS7uhwOlVmtOu9Zpx39IiTqeYgecu4LmgJS1aikb1iw/1NO3RPXkAaJOx1LQM4Ap+
SUdh/cYgHa9pOFyPgbEC/fc1T3ta0xlaV5NE1/A7bnFayD4thoJwbQyq2wBGSg9uliLXefbRkEP8
YCg0pCRiPWQVrU9LntvNJu1xY2r6nCUcJXUCcWvtWNHUR658vD+Z/KDd/WPHpfna+B8ulmQSnf5T
ixmgo/Hl52vax8d8zEHWJ+wGvMAc/Byzr/qPaxrDDiByhiCcZ75BhPz3OQi6hwkWmFCS6+IEIX30
+yRkOp/mMYgej5mqCVbjL6WShMcf8rOZCmcbNTy6xVdANHxuTf/REBGgkLOyIADUOaDlDkrUlX7L
1t8hiOF1+QwC9Pp8JcKG20pEjUe3nKaMw0WvTUctuimmLmiczPBylEXDIyHXAh6M1EcfvJKrHAsZ
vNIq6yfa/5AH4f14YVnu6e429XU+aoQd/NiLzQs2H72/UcIFk5FFaap/qViHBXttwEWxNqyxvXJ8
dKYrrc0JS5CICidw6pFHsK+LDLTeNNF4XlXF5D6LcejyvWLpwqWltsuclb6IzspLyi+xGKxveahT
nUnbMLQcMc7nZ9f6c7uA3o4EntyKoA2IKNBWZuzlN1rX6jd1Dyh633pj9JnLLQhrB+4Gi4bCaKki
68bzEIZ0WVmJS0XvWFMFBgLeB68qp/o8co+PL3o5xsyAQSqMdWXUg38QA2gzBx+Tty6xqaarhh7n
XSV7b1h2GibjboktVVWPse+NxkUsovFN2oXXbkaMLuGTCCzMD3FGGfdCtCkyeMzm0trEZeIWi6xB
4DpTP8LXnfmI+9JsUa28gI1YVdyRTgRNQb20S2l0ytS4pNw8ePPHiWILayrdOxmMzXTlzrIe/dwl
9idys4ugovUdbkLWcXi5ISFV4j5r106sU5Nbzh2+B2yviTMdw8AwUaEC+Wqx/X+pGJDZjeUjjqYx
a5u1CXi6v7Tfe46t985j+d5/zB6qBYyWUIs8jnNDcpgntCV7mbIq9o2Y5jfhODcql5zbj+V7z3Jo
GBG/2CQ2x3Fr8H3Ss3pal2w1+oXjD9bEBkJ23iK2Rw8Vs2v6A5Um4SWGXbkPIwBnurKmo2N38/yZ
EX0uekVjdMQKh0VWPIMA4g6JbO2kqu9vWtfR1slcgBE481QU9nMbNYvoBGpqW3N75+HoTlvnvb3a
Y4VPlTWVrYBtZK+Nl/l7y2yAP+rZn6tnVVgnL14rWmA27920cIHcYkWhZXXBxoZvX+BV5LKlY8WL
VDX9jWVPNdVyRK7rBXBK49V0E/BVcoz6r2EyJjwrsvbNSkutZWbGErUK8Lqz+k2N/M5stHk9wD4Y
TCrsHWJ3eTFt42l4iiY3JFztdJuO+vkL+g2mozvEJMXDonDBc9s+e+pBUhfGd2YKVEEsPS977AiK
59GS1VjKFUTr3Gc3qAfmJK3ITxYPuFv/PX1V82mcW/anZLOy95yW/Z7Z0qmg99dlovnRbJWauZq9
1gCJm+NeQa3Sub2dfW3RCKA+9RhshBeO+95i18ZDVmKBSbj7HUJzij4PQSLZKfnRrdKiehlHEPIW
vj9Ft7Sbp+t6wMzLJS2hWTxsbHcRVTI5GAJgQoCS/+JAMcqAabpSbfuqyreJmvR9AGR1ZVMicRSp
F645DdybfjBoiMp46OrK7ZfYb9x1HwzNfVlVxbLCTInfqS/Tc0V25RL0RHMdh+mISKPVYIkqQtmP
yqp5wQVzri8YJ91axUblNEcXkPLXNgLEsNGSSOjbNvaML7UKcKVXRgO6z2mMSF9bLNiBzI11+pbx
Hq7wG7VqTrhZs1046LlCZJhY+89R5MfGocJdMALM6AXrJsVrfZuV0eSvzbp2x1Wv2wO7487I0+U0
etr9xOZh2poNJcf/2Knhx6HhP1dUC2F0tlj/bZHlFP/bf//2+sts8f2DPmYL+xNPYiRbYOMzd4ZZ
4A8J2NAtnZiUrs+1pMYPs4UHVIypA9azC/OWieSP2YLAM1lgaNB0msKloen0L6gs7iyi/KwAYywE
+U9ACDA7SMufRwvf7BIKx+JgaTsZ2yWpjV3+2RRpQg4md79xr5zIdUiBrtI6hedvJ5HD3bYiAM0L
ywLpwhyrFekqFH1ukY6MAo+iyBFJ1wRJeqjTgMu6cieMKmE6TcMFgS11bb8Lh5bQEBGdtuN6yeGE
UJi+C43erDk67/Jj8y5FindZMnmXKINZrfRHUV5wRLMzd5TtX7PLo1Nb2Hz9C80Vw7MxxnVwEWMY
w0ckbOTMnK0YUTQlgVkYIYyQqXQojQKcRttCWGisU/usXJehU4tzWE1DtdfH1Aeo1djMBwaGKAzM
83O/eB8B7PdxgIe2OtO1xJAAb4eBAZ4Jw8PwPkj480wB5N3TFnlFQnRZJZP3SEgtwvIzTyFsczx0
6DbeW32ltyt7nlWM97GFzFz0Wb4PM/98M/+diqlB7OPP3sx3LxCJ/91N4ftHfbybjU/ECXg32xhp
33HUv72bUUzncklWM6QueSPNKf6PLMqcu2SCo9XIZnFDXJNf+kMznev3KDX2hP1+CPyVdzP24V/e
ztTC4dG2OCBswZf4q7u4C7BOY8RzUSEm4xWzl/EQunp2IbPOuUHpfRz8HkY25WwSYh4rVMSDio5x
kSMqmIV90v2kUetC+Ors1cnc9wMc5RJE1qoTor3Hjc8KXtQtCekcKtYrr2vgsQBv3uiRE2uFQfNJ
xkO4p1Ohx1+rB91+dCt9NxtNHxho4kNTMu7wp09w3yqAi8Wy9aR3DKQTbBtSC9eiUd1dbjexWMPz
Q7mESY78ZxHewmg76mtlNXLV6Ob0TTmJuixrlvyxK+NVUOsjIP46WTppnl95LTNlSLIOVvkc9kuC
YBc5TgJLeAha4HJt6l/kcTViQSlp3FjEOLeKpVb01XpgYn/EonMVs3sxYfSlM9UomSijYzPNTYSO
gYUoW8YWO0K5ZaDfiXKGCCuZFtFqmEXeFHT/gzELv1o9a8AQXdCDvaxnt981An+chXUI+xHutnVI
8xwWERg/5iwuZ7PMTCxU3JSN1E6azrBlJuU1Iystg136pkzqBOPignboJcihHsNHed33mLlx9eD+
Mep+EbmwuNREulO59hJpm1oNkBXLtotAO1GxN+kpUF29q/fmRJHL4GiE7r3sIok8iaY56vhoLJ+/
g4UfkvHrhra/eznopU5dMYazpRcONUA/YIkFzN00bZiEO22vhIkpEggRriFDMpZUpuae2xKb1RS0
xUnwW4+6UP5rXVfe1ss14yiKQLza+L4pci49UGGgDovXGN7/gnaB7q6zeTDt7LTxH0a3DPRVmzjV
58o2um847otq8Y89KP9DaiUWyDqEir890Pzb//xf/+M1+3mg+fig3wcapoV5O/29hH1OkX/stMUn
Aqo/Ty2/xfHcT1yDmOmRMbiHWDZzyMcRiFgCCwZRg9QQB6jDrPMXBhpWUL8cgeyzKQbxdIO5xnZo
Cvp5okHdK606xT3o6XW6xix0MZI5Wwo8Z6da6veTV7BM9mVLziNwUvGQy9n/qaXDMWnnpnbbC18R
7VD5Gv1JDGJYlIXhbN1EC3dDDnetDNRTYVpQNTJXrJxR7oizTG+ZTWyUxvPhdjLbN0Mmt7qjmZJj
Z/YhRQwfDIpcktOKvshA8vaAoOKtebt00L5CABB8k4BWOeEmH28jJc4K1WfZBDWJWIquL+keuI1B
d6bTZe+Pb63lXcwAiEs3BTonJqqKzCR+6EEn4XLm3lL3vnUHWjk/jBNgvomG3auWY0B0nkZ+PPGh
RKXFE5U/RzzLyXXSaeCbKg7nVFigsYK2OVkOIgBR32iNscZey87ptroTP6u23vEC8XdjJh8M6T7m
BR7jUThXeU6krunr9ZjIG7sovhQkkJe4bq68zAhWBrimY6FJ+TXuJpP69Ny+qpUEYhYSEaOIrbxx
VJg9EHy3LloE5b0CPDWUlPD1BK7nlEi2yIs83NYFoZBC02YjIu3uCyvO6yub5+/c5S6a16AdRzQA
/6zbFoXtEr+0pobw7KHfY1ur6mWCz5Y+FwU1unHq7rJgHXdBcYS5TE3Ul6HP4Ur1BuOq7PDZzJ3h
LwRk4JCWU70udDY4qYcpT5DKhCLb4H4e4ta7DAt5BRn6wtWjacf/3lRt1XUbvxnAnqaOetWCbut6
duksHC0S+zGzoMaFLhKa7StohWk6uyxKKg+UVPGqTH2UYCvwFKXfDj+K1B/XblL7u8QxFkyf3h5K
Absz1VLvyd0cBGCfz3hXj0qhOnwqCWrv+6YnIA7AFSez0fLj6Sci+93En9GE65o9zjqMdfkQhR17
EHO8H6O4OCkH9yoyUOlmG/QeTO7Qclv2jlq6se0cGS6sUOL70RW3UTY5GHvT0NvQkx4dMYbZ2wJx
dov44dNf4vb2OvDq7j5KtficGL1xNQ0DAXAyk3f16Fow5E2w6U500caZRkGLySOU6JGZohPJoF6i
nvEERVTyymvSHtO1SCZC8gpC+m3os/xbO0YKaD92WpqmykCUz6Hsss8yxWUcWnrzYjk9EZ80pPJh
GWpIjU1TDtV2LNMm/9wSqzAWrh8hJAqV34Tv6mJngm3BtSwHbw0PBQWyGyPUSKvIUCYDTA/hSZax
9a2fpcuwk9EZuGPBT69x6FLsrKTN98SnlPtcEHXvF4g+hUGDPD19S+WIOt+UXgw6t+6V95j4oNaW
um+Ahg9JZwCOhFBABV9WI+CEQd3TFGkNIlzlIyQILOJR3S2sXvDJQAtRbTIA1uwJHynUAzuYc0A+
vhsfSc+dTPItYrCPtFpTBNeYxZIWhPRzrOM3OkVdmbub2rJG6yZ0kkasAafT9DwlmmbRByeG6MaV
geEfmSMLcdeYYfIEybHZDXZrgN912H0sVIfjk7ejZ5prxDZynwAW4mTRd4UcVnWYlVcNQkiw1fIg
3vzwsPo/BKTn0/2n+yzzr7BJ9c/5V4dY+M+nP0d5F7I054uFVsqyzMdnX5T+Iq708dhn3LH++pBw
GX+ty6Z8a//bT4/896fY78uSfz2XOf/86W/5m5/op8/b/Ov7J6HqbG6A/ek/1u8XoZvutR5vX5su
a397ks6/8+/9xf/y+vddp8h5uH/qj3uenZXZt5f052ni4+M+pgnxiQT/nEt0LWwjYm71+5gmDH6F
YQLnh2/wr58tKDYEOeHb1rs48qMJhQsavwDixhYA0Wdf3W/fg49XD98+9Ki/URT376YJJglBkJ18
KOoI//7l9UQpAb78qIEcCfhDPoO4zAggDIoN3xRI0vdwvDirCfBMOabl0e23NLj3rGYNmE/nsMA2
h7c/ajGG5JmbL4XLHnqDez3Safroq2yLbT08+MR8PtfA4jXwGrK51hH26XMpU3ENlIr8RoVxgipx
c2ZmxU7t7FKICVyHam831IBi4NckOy1rpusw14/maDx3vv55cIpiJ+JqWQOfXXeC5THyaU0ThCm5
BUWKG4dU39KmfHIrlV0jUqQLnXBXQKM3mGzyZ+S8fCQgBeVSaRKGCiUz7GOzm04HOyDLfGMU05zk
z3edFh6ZxK8gmHxD8t+aLhK9yG+kqB+66insgG/q+rExexwD7kpS8rgqAKEs4tS+qDtiVwkVH46f
34CUu8856zeuU5tbM1QHIvwvoHEg5YhkG6WCpa17U+INGdK6WeStXIlRIEqb3SqX5dM0tNvZMET8
/8IWHdGe7FbW+kPRyzeHrCI/z/yVXpbsti2ICCDslyuyp2SxMs1bzJ2319iph4NMcms1Zx1RbSvn
zmp6echr84YQRLYPy+I6CZ2nqejOsTGOx0Fp7abFq2dV5o1b5BeskCnmIjerJSRveu9ohYJenca4
cV28zujbbvpKIOgU0ptnt6R57KS9rZPySEcEf7jzXGkRmaiasyuuF0ZSgTJ23hI6sCLs/Vn31XXb
ByHjAz/Ru1GFuKObOxR8njGe9ziYDFzzQhy8UpHa8apxZkpp5YEYg4MUcbe0ugO+9rtikukhG6Sx
sr3oEvQXqDZ2Z7Vwl2Vf9F+Ux8ndTe7R1ZxTOwSXBPtvOs/dtyMreDKW9Wfqjg13GVLK8uh3TYb7
JcbDwN0cBfGvH7r/3x2nGLr0P/Xzreupq7v858P046O+H6Yz5Bx6FzcsltkQzWc19/thCq4cSBcy
L2vpufR7Fo5+U6f0T98JJkgt37st/riazSwxC7QAhl7QFX9tjc2d7tdnM6I1Xj50KZAgjpgfHj+u
sRWNEFXfWgKZk7DJNU9jFV9zJOXVbTnawOviLNOem5GkKBTYiKQPvZfOlUxdH1C2dAnQ0HmWUyGT
Rt516fVzWcTQiv6UG259KLVYv0WGp6cKk/3Q7gZVEJ2opVQFgPLEf7Iqvr+nsnTldGS+6raw+8Js
7U0+1dI6iXUOHqVa1pN1WXfHLggTa53SyfulZI1UrDgDtTW8IfokUk23N44Ig+ugsaCtJ2bVE0vR
yPpdTpWuBigiqiahJtIWv1w99LvIQp5b6pNkSC2tqAvP46i18aYZjOq+dKS3Lb2a7kVn0qke70yW
euugtWcusz52zqHhy3k1pzi7Z3Ij2/iOXMeEAn4d21hx01YhUPYMFg41Su+wdtKTwgZjGsI9p2Yt
KrY5iREysCqxd/079p3BBjIxT6Zr2x/xVA+mPj1nE4kONZTxpWjNdNuzb8cMhx/mJcIsugfj3Z8c
yDz3xA30B/zVXGS8RPqENsjBx1tCvmHDIB6NcLvTwSE4OBN2O9J3Z/WO3S2DwrCJVEzBdnhH9MqZ
1iuMsexX7TvJFxUdqm8yA37jzIrpANIc0JSNUI65cTKlDfdlwSOOjiR/0k745nyYcJGyD4Ntj9du
7qe7MQGpts5aFoaWYiRFhKtveF5j0paeniwT1RKNSt2xrBYtvZhEy3XxDflveGyBmTzqriK7PZD1
1XdUpuCnMDoJpjt1KWYsXB6Q/aT6jKhVb8XWzsgabVOFZXv2lEVIqdWlBD3pl91F3ih137ZJYRNa
Uzlxs0zJs6XlPnZ3l9YVOoSKOSCX3zqqG1/IHrkAv2MjPonaKp+ypOTR2lR8Pjcv5NmEJvrFHMa2
30kuR84ydqb6RppaiJPJqfS3pCSepCcuKLFJhvDiK8e+HSYdc56qlHyR6Ns8O73CLFdDW3o0m6Vj
MmAIgyYJFTnPxJPLJkVbarXeB6fKqpBOkbhXVhvH8S17lWTcySE0krsknJKXIbfbZmkP7Qd3dh5p
/xjCvg9lvw/Lv/zn/9Ps/J93+WgZDJ8/XH/mIf5jOD+95K//8l+PLw35Ml7mPz8TPj7uY8C2AC57
JpVBAj0GOxKf8Xe5bmZjAY7BSmzPJ/wfzwSBJjc/KoA3QULGdPT7M4EnCasKBnOfvAiWcWxPvwzU
fzZg++/epZ8ubGJW/5gK8TUIV5+XoD8+FLR4zGKVk2MIes/q8Erj1WP4ZwzU2DaO7vRYGID+Cj1D
End90IS9EVnLXp/Wdg6sJGHBuhF5by/8yFxaufaN5sid44Q3md4dLBFf8YYzdqRa9h69mioJ04U3
wJ9KR5GuuNxK5td27SdK31hFczDz4h5/MiK6W90RbmlWaY9ZrzTNbNP0rDtNUTx2rreIdALzlpPE
qwKinQ1ghR6+Q9rLbVdFTxBUlxDI5mv5o6HLvR64TEkYt4Wx1ZzsW2eUj4MT7b2hIVlfjutR6za9
Jy8GCtBGzViaZnTQesiQkxPs2954ybRsIGgce0td7+JVPmlsKvjNdZLd0QaxHUL70s30c1UIajvV
+LlX6pibOn+TMvxi6PlbVIdXUei3zK3ZEYh1fN9qQH3oznVXka6Vsy90QwJ0mdgQR9Kq3NKkJGEf
Bv2JjYIgiI/XteXTgwC+D4zMmzMpcqOQrBin28Xg7wwSrQs0o2wha/E5AJy8bMvuOFVeuW6ozlNW
aNNf0vYbOgHR7Hp0kJBStKcW6fgpifKvQ9yTobXGhRlbAxL/lO7SaBCLsjQei7E3DjGD9SIzy69t
I84aj8JTPZRnOlUxEbcGxF9Fwiii9xOiEQaYGXqbU+DhOCMQFCceNmNnEpz19K9NNdSMt/hXiqSS
a6fsss3A9ZJOKr/eo2udDCoEV33nH0fL38WIuZGLqbYMA5SpLNoq3iEruMZyHYjhyxhF9sE0AK6p
MgdaUq4czQrYgzfpnpkFbwcbGzTWcst8vIJTtYq5PuFQVtf6yBcX2LiMZWiah7H35p5Q9aIFLm1R
DAJTUr15KjwQjexXjgVUoU3qEVkV9Wdp05GyBAWz1MyZj9kYxcae72uxHIF/6ffkhM5T4zawGWes
eSjPcai/tGZ2R8CiWDK0qWVVz3kBZToL3rBbk/YP3U8ZyYg1lqnB65QIRMyuLnC7vYBI7IZqXxqT
s7GACy0d17rDR4CnFls6lt0ePAFMi9ZM1qyp5jSDHBZFZ9/LsL8IbZ7jKVeMlN5GWCLmJvTiF2PA
50vkIz/g0rSXQQGfwenS/mCYfCaNKFKTomy3ISQHjOwPWuUFSxDU9aamjzBHXFsIKeFIpmyO9LQh
36yBrK5ce4NkGy2kMr+E2RvOogyMh/4NIvIZN9PBLqhZ9TVPLEjE7ColoIy6FW+GetS2YDOXlRbX
G2uyh0WAdW3vD/YJAxdqphA10Qtz2ExpXh1BsFibiTIt6lhJFw9KWKvIraEZ6ajttrMdfTaGVjSM
O0Xx7dqK/WJRGHMhpPKPOS0ltS/9tUURyKDaoyuSy9SoybhSS5l34G7CGIxC210KZXELr9s3s6bn
YZzY8o2AG/o8nbZTYTdwnVjUtsGlZBu7pE3N30VRUa1S4GCLJKe1zNDIgZu6oe1TJXbdGJ5QAjaG
ItUOQHSFuH6lIJ6HLdsKOVQU01asTwMJ0VZU/k537H3hTiet8o99bu9yPfo6Ds06Kom4UUW9DwJ1
XfOXXJSCllIsbl91iaxqZVbx7PfxNS/kvRkXqyRO5dpCd2ZxZANPYzrqCw4Ta2IyqSkwp7+UmuBu
+mx3xRah5orL5L1HVCcQ5kNQB/eNCO6s1txx32yeW9lUn9m4KJNcXX7KNUA80tJseCDD3tfspQ6G
NRmCbVZEF8M0XPk9aQxck9naHQ0groSBB/OQCXljtNadwgcbwweccq7fdgDgG1F8WgBVHFbGRDJF
B5EUJgBEjAoPf3rtTfFXani2sWf5m8aIaYLuhWK2M5Mt+b8Du91kYab1Dql+qwfNmSLabynQIAa/
wQK+khOOd04TryP8KNMic6OX95cR1U841QsZbYKBv8JYVZSWTArYapi1vBK54iyqblxg07yrZbf7
3+yd2W7jWLqlX6XR9yxw2hwu+qJFzZItWbYVDt8QHjmTm/PwMH2ept6rP0ZGVmZEdWZ1AgeNPkDd
JZBhW5bFvf9hrW9pDPWZP3OgtNmXkTi5BeQh5DHzaiYTLDIyYrudnk90RawHE6AUQSsznoH9T9Di
UGhalsLIUlZjH68Sq1vTqHg2tIlEKP5VwXYVBlisRn7MyIsOqlPH3AGhMSOpQK1uod42S7VM2gM5
uB8woz5wG66afDyrWrFOGEX3dvKcQWmwh/LBbaKzWgw3hBGdWbl0jDgGjyvo0Qi1C37IBaQo1iXV
LmlHAkeVU+TYZ9UIoPT467rNlV1K7uZKjEA/2E856OcT6tQybr6KRH9Ms2ZrVoLGgudFar2DgUTi
daoXFL8tn22EAo7FNgM60GROKWiQuFxS33OdgKrtjE1DPvINm0tSkLWSxJRkSnaJpZleHhENTvsz
nONaq8F6pESSNPCl8nWsN3dok98zIhKXxHw/WM1wo/ntC6UY9tiREbW0imRPENYdxtlDEHXnuEJw
zEyfPY6N98FZEizKYqK7DQqHdZx7KMryZtBcWCbpKpvCdTJMQMyG0bBZKYy+Ad09xIcbccbgnj0Y
1WfR8tAUIRgbigJlaA9j6G5L0UnPEblkeFaeQxG4j4OvPOSyuQ1dMM0y2XJj5l7ki3KhEjmJ84Tc
vUg9pXWH2F55tYW+zP2ap5woL8m7yXov1whgjNozRH30tsYxcVOC2Hs4MYUMbkCz3ag2TGCJpyrM
uNnV+GuE0df0yzeMc1dwWP0e3kq0dFS7eLbiYDgi8X4nXpkGNyXl1W0vjWGWnK/zxieJ3S1of+IT
lc6FDBYfWug0MIIqTDwweszwWic6dR7p4WZX9V7VzhOEOiiPXVgCDkvH6cYgQ8ePW8MrHEDV02R7
hHUlXt9YO9cvpquvZdwhekGhWYmwJsyM669Q1CPLxrUWIxRzEpDHPmZ/bn9WdC4WvahcakFme4lq
XsTA/tQCibzGJp6up9CePNBNC6n3K7doOA7bJdFvC91qjnHe7E1a7Y0AMwAZeTj4DuL5pGPyUNvn
wIA+UnPNAzjHnxT5wAaUEFHPQlMtnoWJNU+kITJTY+UhTmFS9kn56IRqsmsmZWvDJIFfYMQgAJF3
M1MYF1zbzbIN02Sps645BvTYzBiDnQiSc5XHzxUaHZbK8B+A71EZmMFJo90d3XyXtzAREkStXhlS
V1GLb+wiuARAGBahk1zB3d34Sbh2+rc+5WBPM8h/appcw9S90WjXF0FlxIs8b7ZuOR4MoWwypVrG
cfEFL8R877jRpgmNe20kRnQqL51a7Iww71bEcmxZpyubotW2rSPVFR52bu/QblhAk4bhEB63LEPH
E3l9niwd4cugnq1Wexvy6Y1U9ZNPSbeIDOUUm+YJjfam0arbsfcjTyGYKctoRCD5sfYU5c4pSB6x
GudkDDoqcWV89guFQ3gIS2qfuFiVA2A/px0s7mEQQKPWB/chAvIlXc8SkXS1BHLvb4EIpV7fu846
HA2x46DCZxlw4oYRtQeLXJ34qGK2BLDfVmcgWJ09pXoeLgx3mNhIRw96729smeFvq2FVTDmip7CA
dO8/hkV7qS1IXSzdb7OcqHUrJiDKvTq++SVyA2MVTqSBlr6zcBKOQ24v3tMM830Q7hh57YZ8uPr+
cCSvKV7R/FMI8Wwyw1q0qrwjgrnn+0WV8iLdkb92dzdp3HymSJ/rDjIOq28fH4PzOjvQyQ5t927l
HjUgapVBo1NTzqukMaeyXafpoaqtbQCOuwUTvKhHEuvwAoab1vWhftl4txJEYA4Iq8Jt4wujm3vF
d6N1UI1bJx1JrSspAVCR2yu1QtNGdlh97iMOXztQyqUPhQMOWhYdSju8U2Pqxb4ODsxvxKau2jOy
UQZAAoZ5Jf011dmeRgN7X+rcqEMKBSa3Debi1oFqQkzafqzoN+BvRdQjDgUO1tYDkMK9GBuNhsDR
w2Xt+tahMSrYUv6Mw9HLY2uofLp1/VAq4bLMbWocomZdDG+jOgxM71gDRBZK+aSEsVgFm5EwU2ca
3ty41ZYdmlhvUKxXRfRyN+hUGD07pGWjWS+9Xhyi2jZXWt0uhar5XhKOIGWmlSpgGGatHm4ttb8X
+fDBsvg46ZriDWaExyWKcVbqa52Xsq9cO9zrhKEHQfwV8R/SjxaIplT8h1AXjzLtUL3R4+3Smm1T
Ab9nS749yxp2VJdYqo9wKR+pV0hNIdCrqYaPEPTg2hbmo+qO19GQt90YLMkheKrs4fCtZsko7sCi
3qGQ+8L7kdKvd49KbACxMbUNjol16ZMlU2cjCrHCqLD6mes6TS819DjAQwN5O3bhrF1B2Two8bBM
olH1eqcv9/40ZFtMGPcBBs9TVunKOUVKuxAdtLfcqWu2GfGtRtPNbYJxsQ7MB1WypO+SuFlDVsMa
MonZYmiEpyRJnk2IBtuQMMclQgrfk4a2HUeReZU6aF5LXO/K8aNnkir22WSRHRCmwPqdcIM8SO88
6Q/GxvUVsZWNcDkz+aieejNL/70LUdhScBsahsMG4Y+VapRpbz8o73/4uu/TLw1gyqykR8SrsYCa
97ffp1/MsVDXz5Bhk7ElHr/fpl/odTVHzIJdnbEZBc7vp19MquZ8MJdL9ZuO7S9Mv3Tnn/S66BTQ
7GLQR1Wsm+KnlQjb0KKpAteluBbjly4wLCbXHGDLAnALzOwoOSWqhLwXmaE4Q1/QcY734fOg5bEX
sCB9L8ZuZB5Flewb+EoW5Jaa9ioJYlSiqqI7Nwl+NZheTjZ9FDXJej20cQYPpiA8LOySemGpOPUm
kWnYWsv+wgxZrHtpbEJbGvBNUmZlhH2XpwDe3ZKtNnRbXTP9/Si5f8fQeGJUfmM0LpjVVgPIoOTX
bhRHvRvGox+o6tb39eA4KXHywIyhg8o5Wa9RaYP5RINWXWTeWF6FRnpld8UckMJGOKRQL8duWagQ
CaZQOaJffmjdyf8CrOROaJF27CaJbdDuTnkblfcQRgiw1vLua2cjYa31W58D27Q3GBwOTVd5GMcR
3VsooMz+tUxUlEbj+DSRiZIm+iH27Rva17WfNbyR07QJM3lSfDBoRkr9NlpQVfSFYqYHNZ3mVX6y
tKM294pJfepUcwcUeG8qzavQxlvc7i/wXgkdfcmDxOM9WTIxIm063Dh16U1Gt6XKWZU6rn/AL6BX
FOoNf2IHkT51mbWWljxZFGYFW6JlUvfwVpHcYCGobnSpk4+eflCzHScQmlASnBNz+RVejdRe21Xw
oBW8BxlBrYhzw8w+8g1enImrCb0EmNIpvbigcYZyegOixlWNuywy0zepjdfKRzZc4MWGbtHtgRTh
CU3O0zRaGzRy/oxkeLAD9VYfqQ18GDSI3hzCWrJpLxnfXUaSxMvSfXNzxjNOY6+JsqWYnuoT9F6i
JZFIoVYy3AWirXyNqYobMqFsTjOo+9ywGpCBGjhhFlFUogWb8IcsMfqjAPOrL7Ef6WsV/M0SqvRr
V/oI0bXgEDQ+IkpDBdZEvBkFeNkyI4joQVRYYWPxmpEga2cFe7byqynR+oWNqx5HkhIQLOP2d10g
OX3iRDNV9DHq4mVEcuYGIsSrbve7PIY4YMES6924WsWFSl/YV0BGy+IQS9zvUiWWOC+1Q97z0QQQ
LPTxjPP7aZjqr3VgYCn3t4xHMJQCBYWnN/VboquhkWmXMhrxonIW0hRMd5mWPfi+c5fJDv6fmV16
t6c6ThEZBGvVju1t1nyWDm8iPz8Q0aWpk1OmcOHatPGlResZQmMfAuOJcw+Gvv7SR7AVGkuDTmKG
NwXjz0XU6Y9kNjGdm0DzjkO/IBYBxgarVtYFr/jSEDPiPFmMQ0c2b5e9B4F6CpqoWomJ37eS5Xtl
VgCGZQ+Prs3f9bR/1zvF99zkdcAcscCZuiR+vlj6GrxzrAWMVeJ4yHOPM5fYzgKGIntaPfYgG+VX
8m8Z9g16g47NmDTOqKQxz/9ZmoH/P8VVOrfMn91+X4speGl+XPxgKpq/6PvVZ8HpIQmMETQmMRv5
0j+uPvNvKlJ/FX2UxR/6W5zmb2IAVHOsfsgWAWb6LVfsV522g07gx+/3F64+KLs/qwEE152NXGG+
fWGJzGqB31H+Wzeh58miZJmKSMxorArMhNm6ULE65Ka0RLEU4yXgyruA6mK0qDZt+0n9h+vbbyr9
RjpTCd6i1OKTYQ4uRX2tk7aUWQmw7bEpsEdTr2ZfLO7NWRHb6C+WZCWxKiMAqOThWiC+pJlm4640
BHJRm8GRdRBsBBaR3iuXqZPVWRPETTIxbrUPp1JI4csYwuULhylrjLE6KvelxdtJpLBN7m6WNSbc
H7RCBj3z/KqdtswpZLViYNMx9NYmM5xK4zfIS3WJ77VAyTNfUKPrg8RJ9CZSPaLLiEkcQ8IGNxj0
7K8maSkfViwAgjgMlfy6nHaYAwtuOmtEKFY6iZOtklooBesCE2+yEwAyBFwSWx8pkTE1llijeFct
BPGebEX6pZRD/IZ4nYeSV05XD4nC+jp1kRSLQnYy2aM3YCDSAovnilB88cKFMykofCQ9d+ag+nWc
jrag72tUV37VI1RnyF0z2G8l/9AYKu06kclOdJjRtMfeHPHvluEERjyqpFlSQPf2pVWDZDVFWgbC
Q8kxyPO5vMYBwRaL+VueFTr4g2JFtMQV84ZLgqAB0UHYHoDbPxg9bVVR1GCBEoWQRpGXV7tx3rXa
jrZahFbDJRNuz+olWU/ss1YhnqJn1KfG2uXcYbYN423pAvuftq3v149909qfjgnTWU2R03rwJZN+
Lcxc+bCc3jmooxRiVcH1vW2doMEY0LQ51y00JZ9u10cjnNqlg02AD/PBVEoYUeRwIrkd6syHdp9l
VuoZhQ3PP05yQAZaotANxrJyPoyus1dtpppXVAsYFW132lZWULxWXLIbh4/PAoWy+BhmVtx/1gH5
wwb9DzWqP/yr/1J5jOg6Z3jHH3ca/zN7qX+2BX7/on+ctfDQaAoExbWOheW3Jbtgky7E7MibZVec
BL9vM1TSnJCqGkRVqd+kr9/P2lmuZWGIIV3mV8fgXzlrdTb5P6qidQMdl6bBEXGhxv2cAdLIrJZt
ExdLTW2ZrZPFXSPx7OB23SKpZBmp54Gab9jUkG3BFJCqaET1ehjZf2OtU9vkFEahuNhjZZv7PK3Y
pxmB3d06YZnvh0BNv4RxXzdeSepEuMD9D8gfCDIndYX4faE0eXrB8Sox44b+nEbFkGxmL/ku5PWK
YxhS7XRXQ3w4BFK676GvaiPpgyohAVakMmchf2IgFLDwk40idefrAD39RhEBBmLVGvJrqbfQKmh4
4rVvtFS6MCNarBm1kzz6HdtTdbI1fxcFVnZi+5keIhAn82Rokl/Q8aeXvphmiauVIN9EsmCH74rZ
BDz5QGOfM8qg3NOq2j+SBz2q1MOMpoOukuRojfptgp4dj13OVLfP8xAWOUKlRwv662FOClqm4xAf
sqEWXhFIdw+wymdNpCV3LLSrD64P2C7FWO6gYzoHR2FttE+sAWN/xLJ0NyYNNCU1wnnCaimDKeAE
/Q1jhWSrK8k30SesiwWZ9+pOZ0v7COAxy1HaW8nWKUDeX2LkVXKR0H5x3Sa+esJYDp3a59h1lnw4
+c31tozuEqdRRw+CgXgONDagy4jquDzocZwlK9RZYh2JTHhtGKlHjM1iDcnCfKoaQYiIjc9p4Y4l
CUTE155y8r0+LRcIXxU0kKUTBkKtaYb+Mg3lCI98jB3Gv0W/LJNR3sc2MY6/mAH+LR36l+zaGQ/L
LOGPj7Sb9u//8WPx+P1LfjnQUJLOWhyXAg2nH668fxSPs5lZc0yKR9sgds+EP/CrkhQiktAYmXDS
wbb9kYgE0ACIEplinHbqX5Xlu7Mo6AfRkG0jItXmCCVouOrPNufI6ftQ08kWsrIwalc9/pSXphsd
ZgUlQcZ9OI9I1Tjixp7H6doUVeIG1b5fn9x2cMO1ReTjTVbn49xbA2mz8iA/pRlMU+QwQX8s1Jby
A+NCTQ+s0H2C0861a6KXJvrynlQETxGi+xRUNCymRFRoaOJ1NOdBUkerwc+z7Oy0JE2SoKE71yw0
cTObw4AQxaSKETz4bmluIH+wu63tTN0Z9RTdy65lg4A3ABNww7kKba0m173mVLLPPlCYDEuQyr5o
zGij3Va1TildGAxWtNnTxiQYFOkLKlqzwwuFnCJP5KURZTFtqPlQjTe2UnRna5bpjd8Ue8ks3qu+
6fjcb5q+TEg4NCChhmIffVP8YW0ejLWUA6ZvWjT+rygqaCapycO/MgADUhVpCg49P04w75L3COo7
TFzU+n0hesi6ZEzsENs2ku1NkqW3ogouTRyaBDQYFW+pNNpgR/Rtse2H2H0uSfrwbEiGGoLUZLrN
ESGqy7q3XDTBaa9/iRjf7rCyN9d/F0H/l24eAWDsz06M68vPgdS/fMX3AwOEGiBpNObkPiOmm/M2
v0vPEaWjIUeyx1mhG99E6b+6gkGo2ZBiqZBmHhvF0z8GrTPpmsPFcE3D/G4Y/gsVkG1wXv14Ymjs
tOYZK4cWevZvgdW/7zaHvgvDpjSWCmYN9smuIy+4I0a57lEJX2XYz+EKicx9hH3j9ALwhNts6trn
aSTek16OGxOp8ISerm0S6EyGPcbTLRDaoeMBTmq4hOzpioXJ2/A46TlpYskk3ScRjmqx6FQlPkdV
Q65L6EoiqUpzUIAMsDZm8xSBLSkIqK03TLAnfVHZH8FYcxIoxs4gwUnPu8/UtO6q0L+rZQ+WVu3u
i9yqFkib9k5Q35YRepwE5KB2HuovMxItr+u15nYPrks33Ik48pq+iQiY0M+lgYImxSqK/AtZTp6v
mSvcoQx50aB2bxON8khPvzZCvxnVtoUNDQbFlKgD1WA8pLqe3k0MLddFb3IiSLrbuM93hI+9TQAQ
HiQ/XREMtnrD2clBcVdZHwX7AKYUS1/1MyGmYil8+ygVlCmx/KhsubJEsdOSpLqK7Nnvo6PM3KtW
Ode+jV8wCt2JcbyzTCCYsmm3gX4TkoczyWgf1hiZ9CE4M6eeyZbETSjmTZkK8llM69avr8OUNey3
u/tQ5IdpAAnn+vlh6NptVDtfgaauQ2EdqsKAYSkAeRF3uKlRC+VRvY4Hpr2YiWFx+Wi+9enEdLcG
iRcSI6TZN3pOvIihf4BMYIQBMs/Jlb1ZXg1VOUaKRVBcOs07vuipImzDK2NJDARTuAWZFJmnRNp7
nujg4cBhGrm+GITOqBUf1hiwP24Neex07Q2qyHYKgnc3AxCR59We++ilr80XlH5zrHrM3zpmCVYu
GdvvcD/e1qZ5VgWmhlwmeC1RrRYT27SpYT4pXsMSIBqSi41aYGoIhT5dwjmnk2HtCRo8k4zmHOrJ
rnKtg9aqh5zdfpKCYA0JKtpbVZq8IXlapfi0KIM/9Tq9qSWpED1pIFN2SruC2UdvHwvTcG46ytO2
aXeyh6as8CJSt28Xbq7f9kV1r7bV2jZz4SHu3xspCK/GZ4Zgn9soITcU4Idv3sWmzqKvwhrn2vlX
I25P9ZgXJN/UNwKZve1Uj6KxiA8X8UEiiudzx8bESORazb/6oR3swfOctFgceGTJ9GmCfVqmt1aS
Vod6ClUebm05zEpjxiSCdEBG7KgHE+0gknarmAVCGFIagMUtRFNWCwziHWnqzWfox15l6A8gRRcS
TNC6YdazatDzV7YPlDVAmEwUIQ+I626axkbdsOnKh6xwVnkA/94OKNeTlSVhgAFSAWqMcoO97KIh
+C5PYK6pX9AFr8Ym+VBFiL3vaPN/2nbyxCzVoLG8adS3opYnAkcXOgLhrhMIvUozXkrdfms6eV+U
mEWouM84B4+aIi3Kmh5LW6OsRCnvu756NO36oqM19Pk4qCR32S1BYnVsnWqkY5LP6wzDPWm58jVs
zUuZMb9WCySL7MrLaOuyZHKwX7eUF6IKX6rYPkTynVPznc7xpBTDpuFo0NFgOKn7MoTpyR+ze8D5
i2kkjVBG3dosxp2cUKzG7B20J2HWSN3GTcC4Oga8GihQBWmHaM/ESMrKYLHGYc6coilIJqdbIGGo
1oHak18ls2Jh6RCtgyY+knQMBKq71bQQ5baCo6S2iC2hafLo1t9qzfzwnXAbNvE652W3k0+cVHOI
3WCZu+NepBbvA7qNOov5mCSFp5dW4bX0aPXkIJQavYyxeuR3a0vvnsyBB80OnrSw+gh1lzhC1/KS
kgiCPLxTnOKp64uaJhVZBEjDjzJHaVdNV2IGexPxqxH2/SJUgtfQxFmp6zshi7XQ80MU05MOPWSd
NlhqPUrCpl9Bg4AW69wlaXfPyutViaLnts3AMeqfaZzywFlfnK5BDBif8kJ9wyxzUMhOW4hBWROA
RzZRgcAXVr+2CavonMU9fGKkyiEJY07uogBJqdYEkOrgpurClYWusjTdFeRybYEkDi7E2K7yaYif
3FjHAWqkxdIgoNLiygiRqS2YlxorXesXFgSOhdFNh1EzD0GSHbM8fskoDMVgY1THR4gDc3ZCTfGi
UeQ5y3vQDkN3Li1EKmktbkXQXXp2Kq1ESJuNM0ZhJ9CzMrJbg/5aK0bYbgc7uqRhAFYPpHvVq3tp
cPjyL2D9oeZQbnmx96RS5qsiTewtwAmsUBNpP2rHK258OINJsRWjD9nd2gzSeQpCE0UAWuIWLsdW
b9aiZgIn53DHUj2bUzA0ixIlysLR6/6hJvLgJbZurHR08MmUKB6V+8wms1ZPyQ+KSwLITFwy5pRc
DPatQYwxdSjPmbwdRXoc1e7Y9Z8T/GWK/HJvVLMgQx2ciy3GR0f5rJzC3Db01g0Tj4UzGhsNZQEE
7HM2SOkxiDw2Fjsqv7UXauaEt1FY7m208zg67qo6+0zKeQs6RB9Y8W503+UY6I/CEl/ROPfMTgXJ
m+69rMuv2oTUu4XGXvOUVwmhbG5/rdsRznb8hdiHR3caNw5eCkMNXrgpn4YxWGh2ebSL9t4PGfw0
PhceUa+nKs6B9cOMUJLR05trULnztJjkn8GtNqE7nIOu5OPq3ErfOPixsVa7hLlzU2/ttNy2A/b9
IVH3mtUh6UrUk6NH6yKY0JqElXPUzXKatrDpBoCdmozCdRFP5XBSp04DYQvV9ymSRt/DtJ5KhfEt
5skFQHRpHkt4TMsYkSdCawvjFFgOAqmZmwNjHpRyD3GDpqZoOnae3RDiEnNNcpDZ1UGhXY4lunz6
s2ZlqopKtLZw0mgz5gy9rQAC7FIDTVLMBPxx2YJHuh9SKddNnJD1EfuT+spFqOmLVMvco+oH4yqp
eP4heGH89UdS9KDwvCpk1h47v2y1G/bkRJuVivMZ1Fh5c9xmWE56d1V1BgO7vITk1FRFtMkFTHxo
361Eh9jHz6WIXzS9dDelpibXMTaQ/w2OMeZehTVmPcQ8oarsySSuWIx4eQOGUkZWeDv1BY5q1II4
Il0LcaVJGfWUVeDvUwxHe3CkNIOK0pqwQ5ll6pyIQcYGv+cq99Q2jW6dsuXIq1WqO3NIPy0lsWC3
x5hZFnFnJVcxqQX0KCUoiV+I/GdSBskT0KLxUkehuWdqD6ulCTJvVG1eNoP+4mBrgTyZsRPzIWtJ
1fUUotqmDclR2Up0Ir8v2Hy9AmXP92VoheQ0VBq7V/YOvKmpO/9n1mq4mJ0C/TFYckWV1RZthDEt
DLhjy6ob5hzGnHOiQjOs+3a2snwcNAhrCzBVrra2KvKcupYiTo/5q01tA/qdAIluU/eNu0K9H0Ew
1PlZfpGYO/x6/KNGNV+Goopu5UiaWTQyg/NUs8j3kDHIJZtUd8VSbDZNSwOEmBmR3HbMjGwqPBAo
yDebEoOjp1cpmT1cCC0XUtV3LPpHYBh3BsbEALxQUrAHcZJuWBudmQ5oP2ZYckleQaEX9Tbvmt7Z
R6T1RZztwiq9QY2b/Bdm6A+uvf+Wt9m5iPKm/h//Hevyjw0XJmR7RjDNbjHauHn997uGi41H7o/k
Fiwd0ZKZOgn7TsBF8tqOqeLv+tDzL3OfP/9R+gzZtk0IEtiL/ynFSFg2SjzsNLqVvEBiOvhp9GkG
4eef/5h/GqI7OmQRtqOs401mYD8tLEkaQgVqtOayQEPnEUh6bYvG+H8s5/qvu4WZ980Irf54ZPn4
9/94+Rkl8svXfF/CqH9TqTUZNPB3+mFmqTt/m7t+Ihq/O9l/W8IYbLWNecbpsFbEDjlHZP228OZP
PSvBvk8zzb/kdPzpeZj3Q2TZQDkxVZJ71PnT9bvnoSD0YzJIvyMNkSwYZebwFPodj85Gy8tntUiP
XNBHozW2v3uP/g8Px8+Dj28/F76kIG2MOcvP/koN53paFNPo2YX25k4tHgZbvbGkljKpaG///Ie5
/+qnMQX6/W+psOwKuby45+VYYaemKwFg9Q4XZee4JMCwiH/SLVd4PbPVvdpZG02G7zm6L8zgAQOW
ADIHObSLGvn3N8phSbm6QBmfbZCMpYfeqIlyTZpyuBkiJF+Wn9bagtEkMcuRLTFh25nm02+ppUZt
omcfjshASNps9s+DFZHeWCtdfS6VjPR53ExdedFdwhDXRl02o5fXZnPrYrwulg1iT3Pd2m5277Sj
6c3wAm+0Otz+JgkjFzVVVGySShAfetGkl1lMWnu9nenpelRTKzk4YUQsWlcLf/I6vSnLF0gi8B0j
WbW3jT3VxWoSmLYXrcGufEk4F3BpyrnePPgQ/RHW1c0bBCy8U7Jw7BM1pp1sgmpybLDdXfVhtSPO
hJ7EynSXST1GlUXgMCi1dmLTBIZB3Fisq4aFA3yGxImss+4i7J5f2zojgrNp9eymCozgaoZcJRZE
sSW3eb7PW5ZBSyuakCyESORbTSJP473Jsn2mRPp9A+HpDfFkjWTLN1PhGbjfPI1ZLqK+wDBP3z5X
/17k/MtFDulcxp8ucv7+v17yNGqrz5cf1znfv/D7dJZ9MuNXhq8aN5eGFfzX6SxzVgddLFNYRLLo
XQ3OpV+ns87fWOaYQJgATuvqt5Hur0ejNYNGHG5bTsdfttp/YTpr6ByyPxYL3Ks6xAjub1fw6rgH
fn9sjPrYWOoIigB2RYPRcxqpGWpJdguZzmynI/+khTmUsVQilRxVMmzKpuBZkdZ4lYFN7eVAKcCA
YwH7n/J44umFDd3lPlj7SA1CIuVNG9tXZ+TIZapaf0lz4862AwLE1Wmwlz2znnqdNVO66yUyKMai
erHV6jzfs4FgYjdwbCaJgZBP2iQOR2PZPAsydrx2II6nRFBFPEOlh5+pg+wTQ0/QbKMpIvGhsDtq
OqJ1ikNZIePbmmlLglgblszmyDNILGKecIrErb6uY2IGb4MwM2Ov1hXjUse1/CyEhE5hVlWZHtq2
BQFI8PXMjx51EhedPmdtH/njYC6TQQMDlxWle7WqkSGTw0wa/HTKZhdqN+Zj9IoF0ltCL4x6UyLF
1r22D9ovmpG6D0bQYaCe4RmkI6v1Axt7f1iy/qUfH4e8XFeR/mG7CR4krtpzpuP9Mdg2K8QqiPiK
NzLaTXZfHSbdD651rIhhBTCKudRoXUU33iRlpN6YGumOiz6v87ey9B+HQhq0yzIk2SOzmGsNDolN
6JH06WYwzHjNu2aAiHXkkRT0zutC7H0YRtKlbrTjZiIH5NbttOjONxlB9cgf3oMUV2Vt5/6exGI5
LeKg0Vk54/1LmXRehaQdYxZPJgbd5ZrxcY1TsUv2Q+XUD/SN4burxNb9aCj97RiYyqppSGGuQYG0
nmFF9kVvQ3UtGyha3tCn1jWs42nt+J12iCYzuSt6TcHQGbibakAarLVVdFeazngDkeS1C1EHuz6v
1ehccT8UBHuobUnyle18xeD9pc46pKxDbSw64lj4S1j1uo2cCxnznymmzo+QTYWXjUhWc9fBxekr
zgbhlfoqdPlk1a6x423UjnzYaF+dNHy35m1/W/BSOoYknuaGcIxHqM1scnDWCqkulQC0aRTCh4L+
UpGvXvkvSpBXO5KmHpoxlusOYuSd2uBxygiZ2ZutAT3TzN2N4cMVpj1Wl3kZvU5Ed19sd8RPXnfS
JfaEl2KrcvbXtc1qCgr9UllE7TEUSfalGrcDTksHlIPJL6RYTHKHGvyLZ2lhSjuuMUqNDUR0HjQK
x9wofd7e2Xqqn5PaSN78MleWUpX2vqwNe01aBXwyGzwP8AjXXxajGW7UoFbvfYfJUBCEPcbpjvGJ
DNcZtsj3qgqGXSm0KzT7U4q3VC7zyS2eS1NN17KX5kYMZbec0Goz0tViFCEUE0s7Vao7AKLKSyRT
ahQ02kzUsZyxPMYzzVhawtMP2hGPH9kzZlTWGxLBzWvitH5MtJg7+3xCfdhbjEjXllCQcwtkfICc
O98Hm2A2G33SkYZFvNa9isXGXdZVNrwLu0Lv2yMW8+wxLW/xxE6bviqSS0MgeuQanqImb7JNNkPT
P1Y9RlELRXjr9nAq04ZDwSoeK1eD/5mMX3086P+bvTNZchtLs/QTQYbhYtoSAEmnz4N82sBcLgkz
LubpBep5atOr3mU+WH+gXJGSokMZ6rYqq6yKNMuwyJTodKeT9/7DOd8hzIdcZ6ZOmDPdCAqt2QXl
kF7FLGS61nispylnuJBlmzqvtloYPznLsLenedxPerMPNee0ncbrmcnMHC6hjxSA7twadPdVl+aj
wcByFwvHDIxEyx8Q9Dya/fzJrdOZ0BdQvjSIGgyzOYIbMTXrJCcRxnDO8XSFxOh6Uqfice6wBQ5L
h5dG1k8qKsRDVWQkisY2SzkHXT1Kai6DoOlHkXtNjOZH6S+zmlT3NfwEPAZ0yE9aFnfbTIR6CEKu
dS7c3p6qDVTK2iQ0zErkiTLI1vt5YfxjXWzSNuIXYvnJCpRN5ypo+Lb6j40Zam5d+Q2sVmYFO32k
44/q9hEv9t3Pn+toGvlOHWGR6klygGtadDWO+UOrYY7GQnknC1+7dbe5v5xcFpa/azcfnodDuZWP
YqNds3bUah/Uhefs9U29/fV67c8JBe/+e1Ex4dis0Ml1/fzHjezpS/Pyof+ulf3mcW/NrPFOo7gC
5eb+GBuiv2O2BokSlNoq3v5GgIM2x3TQw7BL176KDb8qClcuJv4n1WYPv67nf4mL+bvYEGEiJURR
iBmK3T1l4vfv5yJibz/FS+JHZebgdIYnf416JvlQCCabJ5FtZtFe7UgmxuLXPRQcsbs2drQXGoRV
oMNYs9lw9WqrwYhULfgExTlx1MrgOyRlArhX0/GxcZ3w3LQLAiPrvn+yosTehkypgRLnKUFIAtWy
3glYt2WFdTU05zOWehZ5BqRwbZZJjKeYse/7tLaf5mrSr5QyniksSpNdqRqq5mkzF22O3T5TAsMc
mn3XL4tP6n32iGSy/bwILrVtLpr2snJLGzzW0iS7pIsTxC8QnQlIGjo/B9WJf3RB3Se6WBJRpDXJ
be8qqIQ0S8aTX1NIlL4k+cvdhp1lapvZaJg2jmZb19shQX3phUWcT1tiBazCIxETYKhSrPDQpsy6
ZlX5sGpZDIfUZ3tgOT0aybAjzYi1NL7b+P/BLfE/8gPM8Wyp69v9Jx/fv/3v7iX+UQ/89rDfRlHC
0FBFkPeDl+LY0HxRwzCK4jODGgayFoJchjL/6LdIEOFjC3aLCnV9DJfE137LeYdmRWNMZViWzhf+
pVGUtnobv+u3GAoh1GMkpCHJUVHRff/xVVsjaeTYAAHBOCFOJQGWRIaAMMUp28ZCoQInbTZINK2/
kGNWDn5/HF/0x1GGfRxrTMcRh0RXCmIwnvElYysYtvqYsFXszZq04haGw+WcmJ/CuXfvOZr0lwia
1lPNlsBGsjazXshsFeYhBwaU0HrkHt2QJ8ingTYNcUhPLBh3XPOYpY3MMSoxENFtUZ90edfj5yvM
2yGr9Qe0jNYHHac2GmBRM5XNjIwOak2hNwiwd8juoKSRHxU37T4lTu/4xJp8KJH+bVKC705kbI4s
/ezOn53mxmmnmCOHuFdrQlCXFPICZCTO5zHRPIviG8pNZTE8d4hRd8vASSGKa0ZcXBZhNJ5mtr1s
63ZQToDPUIGLaiUpoRlq+/3sAnRkQWJZ3WFSijowY93RcboNbDca8CMgazSDEU4POPXZKnqcanbE
gYGjE0OjTEv9nJDoOt5DENFVkL79eTFZRrEDYIFe2GyV6qkwqgFniNuUiDmagnwBB1PXLmSMEHrs
f8gd6fGNsCTspQYdA/r6ThcVZn89Ecvgh5Ue21jiiFqZtS4/0UidPM3YqiBNnlvoSiSVbYthjfww
qlp9ZLsyv8L1H2HJsOVNvNkUZO2KTsMzT1y95U0mwdYbzQrlMw4X0/LEZC3RSTSyCvI0fQRabi6W
e0U9zKaYSNgIoY+qQubqctW19s0Mt+OQ2noF7SiPPc7a4QNODMyDXVfxTimtCuM9JSbffjOF6nzC
j+Jkuy4vnUv9OEIb1mkahenw+OvFzv9PGfMvPLK3cFX/7Ki868vX30XQM+hZH/XbZIrcD0FFYzGA
ITGIyunNoL0O7S3Q34LNoc2hyXH4dTLlcojizEZpSFGto3X+9qTE022YcLdcQz2SC39hMvX7sh2Z
s4ZjAjoheinnhyVWRQgXlFpOhQYf234Y262pNFAaumEnkNd989L8Xyb166H7fdnOk5EtZaxhs6u0
+ftD2e2NjNrS4Mlskze8+Uhi9OHnT7GWZT8+BVZ4CjaG7Dqv0vdP0eqVsrQDP0+ry2tVYxIg9ekV
/NBuZE3KGat6apX+k03gP3nSIwHym97HihalZ8vS+extHJy8yQ0wPeBWSMns6dVMODsxKv6TTYTh
/O53Z68KdZXadJ0pHk2O37ZcsTYQ5Jmv5qth0K8Wkiz3owT+UFpO6xsuW9dFHwmJBFUVaFM+76ci
glHVa9NOjIt6Giu1vOZXgF6o7QXKO8Yfw4NME5fNTbR8JjCjotW0BrBisTwzOoFystdGH3kI5JTG
qi4ypTrL4vJML0JQk1E03sPQJelD5uM+F/FM1FKTRM96pxRbAb330EZA94DX1YZgr+zqV+2AcZlf
JdeiqkXRXY3K4V4CPq48FcK6sauK8k43w2ZvD0qc+QXQj1PoPbO6NeKUIaqBQoXAkDwsmgDbba3u
YK6th+ukFjqDGzkMPiaA4SwXojuP9Lo8bdhb74dyZlG/NIJImyXPnmy0CoEO5wQ9Q8iEpAZ9FVQI
tt+DKUS6MOl7aG7lzTRE1fuqqct9iKPnwF9tsN8X06MKIXIb52X5qQDee9FDF/OnkCee85UYk4k8
qCOc0bUuRtJs6hI0fGbaz+stdsMee4Dsp8c4OruVBFIk5oGvH5bXJcK4x7lSintNxAhxTAdpCbjn
0AogAmvI90QeechPEO40pZni0Rsz41zrCz16JRajeG7NvEw39MtKuusiHTlAFWVPAj3fFZObAW3k
LPd5oZvPTcHL4YYR08pxLD5FcSivlXk2tkuUpudwq/UPuDWXHTNedCkT5KglrgnntGS/l6vnvJtu
mSWXB9I+IKXXSXLZF/1tXJr5rkkAFi0GMiElCd1gsTr0GkhRfL1QX/OcpbaNHEeZms6v++S8afq7
xA2RVkUNU5UpvbIZM+9ac7wzywJymKPnjNGW7rTn1KJk2kvGReeWC1JOne+7vlptthNspuIl0aYr
zmhyQ3QgzcZKUCJ2N0DS+lqKHEYWf5fXL2DEeT/OSHAZRdWbaaKKotm7MrJ5hIhgPCrNdGdCa4pa
+zGZyEhrcvPRiqa7PLe437Phpmxmfk3TfaNQDUTwr+BxmRbeX9ZylZo51yFgmmyYr+qmRT8jkGGE
jv7Yjcgloni4CafB2OQLxg3eDM0VveejMnVbeJiEF6mnzaS+Rq0Vb7C3XYk0P9cM3O0IHcjZmWzI
fmCveQ/to3I5HdVxp7cDCqeqQEejMo4Jwbj4S0Zesclj+caYW6UH6c6velucS3sCHxZm52NdgHAs
IWNFUBg3WdIFebncu85wkzLgJP8mPzj1cBdT3ezqeH4dTZSPpX7f5ghtnCH/nMxKygA4+mxB8CFC
86Vpy/PJFfuR8dZGn9lpxCZDNcRdwKb5RS3jvZnCFx/6mdQAZbjL15e3VvilTIRgbaaQfaWtgNfr
+AIZemJokxhVyBHeqIqovMious2QYIsxCvVeXxlz5cAWQMfSeg0E6N6IeZHGRi8PVW/EAZQxAmkF
aiBX0dyga+YrOfbUpqV9Ac1n2E5xhl+6m+5iM2VIbysnpTrcKdWwJd4KwiGvLnwgUHjFdDcm4w1y
Y4pOE1ikXMU8BSm2Na3YZkDfzSYAPyFEGMlFMJ3GOowQu9u2yQSJ1e5ves5MzR47VDYLP+ZCBQp7
iT9TplfF4cdnUflaTI0bqDgtr614vqma+YOiojcHKPFeAMSCwL14roETO+tX5bg70UcghuQXKhBj
6qHXK8sVG/RXC9Ox30Ml5pKkPaADuJ0LAoERnUYntjvuohZ8kKa1zR7jz13sAtCYJyx2QK1Q3Rw0
V/MSwhSWHGWxyk6pcXGEGzKUpxNpQt6UCeGrWVgSxgBaRWjVh34Vpo5hv9z1KWriQru3a4TNYaRd
hYPgf3S3CAZuasMCX8kvvkBcTxyRtW/Xl3hBXX/WxnMctCMAeMVtcCGCyHCijcwcoo+S4iHWJmT0
Sdkf4oZ6Hkulh5TLedIjhfzrcI53pYqb4a/C+E+aaSiuKIP+eIZwm+D1+GFh++Uxb2Wx/g5qA4Zi
IXSN2mYtft/sNMTiMBpATqfbmmA9y/N8LYudd7qpM3KgrXfAczPj+22AYL+jdaaYVi1EWcfZwi+U
xTCUfywkHcEW2cIH6iDxYhD4fSEp3CHVBj7SfjnO+pnaQS92myXcSl2xd0viIj+udRTCyZy4MZ8C
UwLVXeRVo/fiiRwU0lqMPMGqVqapl614zSpM8pskXsoL26rDyyk3R5A5CwWHoiXgDMwhCnRXRARL
yWl6MQD9+V2Gx8xXEi27aJ0Bjiyq1RV7qrGsKq0Q9IymPxT6NFzSRNq+kaiOD7DI4iFgA+ADt/Nn
ndLu0Z0m90mz8uaW0rzwXS01fLdkgrHoMjnIsVW9RZ2tTdVOBrh8ct9ygOH+kKBBj2qp+5WNSHnT
KGkU9Mu6E6xx8MWaDPmYhZpGnmWJV6jvOq/oitknTBStdd/HMCAxepR5JC5TYxEeCqVpCzbP3nCM
uCAqXKLWkkZ4QPfV/Vgt8HRxy9YBbiaS8RiCjBtXaeu7qACaF5TApjrP6XT5HlQbp9e45h8P7Ms1
0IPOmG6ciJWcx7xxOmPuojzIpO4+1V0cIWFu1h8Oa3S6kcNUXMU2opeWk/CTRkoohKqYB4rJibcG
Z+jDEsHl1K1Kno5ZjLcxq5xP0i26i9FM3Ccw4SGJhpDFWUeKi6JH9oL1Ob4WI+qfHtOVr7hdhgWI
03gwbI2ZJ3HqZl1nvmlOk99rSoZQWlYewhykwvqQnKKLhw/hGnPkJV00H0qRRCAti8XLS+KNmmSO
fYw6jc++PfTNplhd3j1YwAbURse7CZp6iesV42QrWAcTR7hg4PJs1nKs3vTMcwvF+TD2fAmJuRvc
bUJqWN/GV8MyqOca4s3zQouSj8pk1ivkMQb+qyhev6DiliU8G4fMxU0eqlDadZUdK9x1tAjJUDyy
OnT9CnPEE1aY8awmgNIPbZiiiePWj0wL82dG3f1lomsl3hq7/tjGk3Nr01f4Goxyf5ia1J81iiZp
Rv0TgFr7imululdGY7qQ0BO9djQNf+D4eFkcXsMot6LzUUUUzVatS3ZL48xIhmHWwpM2/Vhv5uso
NxvfJruaNkCii0rm5WoxFmh5WTtcdYNRnTMuj27QOqEk7Ww2w+DK+G92mvPbgrzczAdgx1QB85I/
zgBB3rNidw6xWrKlt1cJew6vJLAFwvPNBIDkP+aa+ZdCUuCU/nm22t/+7aXM/v7vzd///ftb5O2B
b2NoQX6PDc1HczRtzVZjpPA2XCF2jRMca7cljFXBwyTg7RZZDd7kOgB70UE1cdHwR1+XSMiIgAGs
+y14dfwF81cUkdo62/l+HKHzH74NBtssrHTxg1qQ5jyOkyLK+BQOebq1Rg1uQ1aMzCZwba2rDiM7
S13y5f3QQGXuVehYNoNwlBt9trLr3rQwamU8MUQ3zb136xZrNPobVQStCx1ni4JONzYOqu/HJZzk
p2pWcQC4okLVX9fNaa9HJNVnbNV6XxYyqQ5zXnbPKqyF+FSvkrTChwBqRalEY18MlbACa3HN+TZz
5qx+E9Q4totDNMxnEHH4hLL7WoMsgfKoxorQ6cLDpp1kFImWvKpjtR9OQK6TZQlGuqWYMzpwQtpQ
1re9MdBS8TEMrA7PkiLLV2Zj8plt3PLIsFz7MDKybjbtcYnmdJ32EqYMrlmvPyzHZds6UI325XEJ
xyQ/+cDRH1+PaYWwsFjXRFGxbozkcXtkHTdJ8rhVKtgviXyly7G9WLxqah0GQpaBdig1LeWJ1qF0
4NUowNgYrETJJeW1cj+wSqAHFSgLkGwO9CPoACPNl2HcuhwXYW7vdKPMyq2zdh9IPJKS8bdtAoJV
NXQAnoF2Yd5oWkrotAbIOve1fu6LfalImyaziOUewwgU0FgfPxWJqnzAvzOdrsihHboteoEpkofB
7cMgLe2s84ymi+9qtpJyt8wJbWQ8t7A7Kk0HWjfY2d1YTSzXoBfyMufLPJ/9VfX+yarXQkj9s6r3
TmYvP1a9Xx7zdl7ZyAoJlqHsdVhRfStTNN+BrWGax0mFmPmoRfx6XgHy5P/T1vJ5LWwxInzdmrFQ
g7ADvQIkBZJrqDy/UPRiGP/dcUVNbbDgx26wrunW4+ybQWYmszofK0YyiaiSxOdwWuOcOkfup9ZK
4V4bGTLuEhMnit4lxzki4zYf/QK49kEWEUZoTI0goCIAhBlzpZLdMb6p9jByVik4VB3rIy46rFfW
YBU7yTKl9AqIwgI3VcfawyFP5HUsBHPFTrIEZ+wC7NKpSJgwOqPctXWuPHVaY0JVm5IHo+pXa2Zi
s+OZnIxdSWpXJ4ti1ru4aviifDTJQCNUJ4aZ6y1jAaxPoyqtemtB2AgqIqh4gV/FGr9cN2GY75ge
hdauWyz7Zlk6fM1VM+CcX7rqWs7xoO+mPB1hc092+FQKkTyq9RCexTLn2x9Cx6pO1xA3ivGqUD9H
8aRej268fC70emKLw7B9x/i02K0VycLOrF7uwD7q14lLkyuWeXyfUUYW7Jl67aM+FfX7iA76pnBE
RFowt+B5n5S4lyMpAnd2+gQk+OpAakyjv1DNrLwPj8ygccUHsedynsopcrMdFstVLLCShsh+ptxN
jgSiyDKdj45cgHetgKL0yCqKpOl60gxZzqsFZpEgGleNZdQDOWpX3FHoGpyH5P2y6kuaBCJScqQj
zSsoyVHn8kAfM1zII0eJUtIUhy7TxI0FI/XS4u6BuYRV+lQuLcauyLVHcmykmMvdyByHstFiH3Eh
TadZ2Eys/Dckt7Dg3BULt6yAODMFFQcUrfjUpSxcpyNJTkFZj19WLVOg7Z2BbSg6kueQorG4C/MG
Ht2RTaeMYOrMI7HOsQ0MXUA78AdWR6pd2SMGDaoKoe7mr5Pzz52chmlY1GZ/PC84Xz2UL9+Xem8P
+nJ06u47bCVrMBacHdtET/211NPtdwxvKQJxsaz5X9/k6ALsMZgycHg6LHtMYrj+cXYi/rZ513AY
2+xEXefXFAe/oz1ynGM3QNCEnNzEJshP++3ZaVGLzuy+Rj5XFilCwsmtKpDTAHp4XRlXm3mw6JYL
WL5PmCbSIF59B/bqQJBHMwIBqeVhzTz3zdWrAFc1uu9X/0IxUf0CcNRwNaz+BqczsTokuY7tQURL
aJ6PucA0F8Y9W/WkgngMzxSD9MxpDvZqVppPI9lQQOyPe2PWxuyQ5XGf3B93y2obJeyNQFV9gJnu
ZcctdHvcSPfH7XR93FTPx6017CE22IW9pkrNmUPQSiJ7Xd3WSwp9w5qUhra2JDh7qxNRAOJe0fKd
qAbjcmSG9yCyldIjDXfhjBsYw25BP1aKN6ugwQiZtWExohBHuId9lxgmZ2GpuEHdiK0YuqTylFWR
8cTT2/gU1fEQ1hNSAEutuvSWnqN6QFodkas4hwWBadaU+SFSkFeokvqlPojqLmEmiTU0rwKRZNOu
hv54UmUCRYJFxOJL6iJIQ0TtwsaH9Yare7YEzOGI6tC0U7lLa4b2CHP5/q2Q8cB5geryimQtscms
GeYhhTucSHQjUedH2OmqzcQmrA5GESd3QzWG9mbs9PYAqVO7rRrc5puciJEwGLFqgjXRoi7zOiHc
q9DuTJVCHiD1gJVFeqqaEl5DoxBvFjVKXpHQEnIxAGd2MW2TrwPGw+zW/EtREIYw2TeKmdBn2HJm
CdmkHcyWpaBp3gCUj31HthOKTQsixAZgG5dQrypZoHYDJbWq5k9mq+cPMlKWZB/bBJx40D9pd8cs
HE7ARrj8M3caNWhyZ8JKP7ivhnRhOnOXj+0JUcLiQ6WQG6MoCvOCUGeb4SCBI9UjN4PKQLPvdZW1
UOLKmNUs4ZPKh7+O3D935Opgwyjw/vjIvU1KWX1/4r495q1YNSEecZSRrYjQ5nhCfm2uxTvoayQr
krr4pe/+R3NNsOLK4kU1qa4KXZVj+mtzrb3TCV3k80NL/svKBYbBv6tWV7K9ydHOt61SUH9/4mah
SdxWzOBVVjl700i0XOGybZyP7eCM2ypfR4NO27fnuCbh13ZFrj7ZcaXss9xco1Q7Iz2RrcMnz22S
Yc1YSs4lk66HKiYgdaic6DEk+QbugIVckmXi6YDl/8GCTUTza2p+3lMpEuPgfrKGRe4wA9YehpqG
1EPCdAoPa0a4zccFTkgnu4vO1cJt10bUfSLN+iwo8cXs2LqTAt5oxhikvYPOEq/39L6fazEGoNGu
jYTAMXiW9iFTkj4KnBjew8wObvLnrrQPgB5IAzFMpsHCGWJPA3btNWa5dfHrRCCcdsitMo9MSXka
d1bLqMyIms85Ze9OJY/wKlQtydiqRXTU9LEXGlFlBHBzc/ZpZMo2KTEwmex9/kG4OgGGzCAu6LI/
wpPPgkiopOMxAw3Gumv2Ts+wONPkaSSwBC3pOUPnNdCt25RulJMlvNpbFDr+hUlAWUzOmRxD0zs+
va5n6t5IQR5nMEdmJs43I7zOYCYMw+t1U/U6wx3gTyZVYJAl6DWKcuZmLPsxNt4UnODkoPVeR5il
WwlsljCQ66ILIN88w3OsvaIuL3HKM/QNO0Lm16VrXEG8HDV5o5fOXcbMfWtXabPl6PTVAgtp2xNh
pMCG6Ql6dGsDTELa8C4hxw+4i2k+FmQ9+poZ4jRqNkaYBAgc8agn1VXHLT30VrB0xuyjy73GNvU4
OxPKaXGtT0IQa5Lzuixlsskl4UbU7f1eXfQP+ejuFw1usuAWjcoRDsq8+FpVvXf0RtvY4POLJXod
RPqZr9DtKsgfMneWmzRuwZ5rZcNrH2JVPUlx5McBfp/zpLIHtMX104xohNBInW9HPaXkPkls5Uwh
cItphkZOUtZ2cjNnlUvPhFWttvLIB/G3nLhz3gMlmljShal2WguQBqnlntMJDQHc/tDalGm/U3Ar
oCaodytgoTS7iwZ9BUlkEYvjfHyGXHrvWvlpCDjPUwvAJ1BF/RlVcuHU9wUl1Cbs9YvFmg8gtlIu
Ql4YLKkoj3MNss8ApmaKXttaJUGq5/bDlXqqiCE8hDBPNvHk7nQwQjmyZWmruHZcaP7lFQnQV5Mg
C7u2ios5bBPfKNXwkKvdQQe+d9sNQ81IPH9W2XFsCtxnALV1chzKcQEaMiUUYiZs/GBIZ2VTjVMZ
RNrinOgS10ujFMsVw+y2D5SwhPuKeDO/a1J3RUVYoXlXVIvNJwESjV9pI96cpVh1MKNo4jsCHqfo
wEpDmwLqAnbWDmjrKzn0Co11S3EjixZSctZNL4y2dEDatYofUC2Gm3qkRQe70nG7w2PjsXamRe+n
BYbGQlzsUzNX+G/+ulL/5JXKQvKnV+rdpyxpPr78/Qfy6LrI5HFvjYzzThNcnjQKX1oS/uRNOo3p
lKuTRubo01/j6L+ZWZuwlzHXQMB3gRDyoK/XqvrOZCOqqqscex0p/ZLxga/3w7XKJ4xBkkFiAnc4
drMfrtXENPuUKdHspf2IYKHR82WLXhc0zJK/LswPgmhgLdQ08lmti+ccn6YHHe3CLUhS4oR4H/Zw
2RpABhuuhqBbJPHwvZ4ESVYxy+6GEzNGGlVWfMmyq+Zzd06uFbshIJVAysDUyQ5emvyAfgoZxIDU
TM1kvQNBk50NLfyosmjO5kQLjKbepmN92iTLZ4Tln0wj9lwwp5vUycD0Tg4bt+h0qB0gPVpOSnBZ
VgFbBHwKQ3EJyA2yDkxjkeeetdCoTMixyGNKwYMpBqcfyUato8A36cYLQzMIKx6JWQeJtAu7tN67
LcBhlcBVlm/6JkoakCSOS0ZwVE7vDYhnu1Ykr/aoFxc69MWHOIGdCK2F+I802vZLTHuY6fFh0Zr6
tTStgJCvBnUOco+QWDqPJRb0dvfa6rkauAO4t3mRNgTGuoESM+do16BYwa50OzjLLuR4hlRTLFjf
SRiI+to9Zexf7crEmD/LKuyvmVjtTJQxnoj65EkZVFA4bTH6OQuFcxdt0RojTPundMClJvNZG6HH
mnX/2ZAgG9FFF0dHpUYg/JaM3XnH+5jfh1CeSFN/JXO6xkHPGYy8E2hTkn/u2MdSTewU4Z4r7efO
aGFdZcY1EslrMRBbJ6rm1oqJ60ld+3JI1wC1zrK2BZpzwTWQj/fcK/xrxmfiTuhde5loZvMQOr3p
92pJ5mGIGfUAb9HmKFYTKTbMc2iGm0yjDLCByBIehon3Gc5+e2FPajj6rq5MG53FM1wBSEiUhlXD
EmQhLTTMhuw9Sxfol1GruTnubGCIbZIUwrNg4l6NfdviWI5NQhIi9xNgugUxDIFC9h7BJZ33CrMh
L1eplisImdlziJi3ubZLEd+kfTNesizit1NMU3TuiBZLACGlwzXixZB2lIhRLyoG/dwhJgCCw2i/
FiIZ7WDm3y1PdfPlKi5XUWSfGVC2YOsB60wU8wS+JsFwjVEPe7dbra9LzSUqS8kzcC3ljg/F2/Fk
3ouzxRZ5ctLA2rrIWGletIvBaBEV/XTGiIW2tixsBZtua511ZmZftgqVhWaivfEzMh4YNSLxf2/3
UfUB+QSZNpaVMsUAougaWzEU6k2sIqhnFVJBnDRzmR9m6ttdWLBj9nsl0u6dsknwHhSEB27/cy+n
/5pZKUyVuAt+1soNL+0PrdyXx7y1ckjNgbywdviyW1idN297UpO0e/x07DyPm4V/7BzYApiY4NCh
W+tm9bf7BqAM81qICjyIhKTVnvcrS4d16/v9jpQnIQNgDUiB0G3/SB0yOsbK0tKl7wJVjrdRFJKd
0wGc/diFaR3foakwcJXGi3hqBzEeeiUuxg2qY2ogOfe6tpGA1nMkopnhG3O8XDWddJ6dCS7eadRG
aX6GBCR7Jo06uoXVd4RFSmCKdpt/TGpwEhxDVXfP5ILA+bCwhqHfCISwcgOQjIDPmF7tBd6/cWVo
jMcuyNbGyOxWxPcFLuqHFQOYGL5loYBZAFTjaLNU6LXjS6+V3f1sG+QSFTrRU6WEnEm6YVOcOGIu
ZJC69IycLD3jEcuZFduvBth5G4Nbd4crwLRvzKVsPc1GBUlumO4+KkVjXtDaJJAYs4YQv7w4qj46
XClDjMl4I3Dr2N5ShDN5S2zhd85SMgYTUxbRoegEtftV1JTJnquAr7K4KQGNsE218ySRa0OVUTaz
DJ0gycDv1TYogAt0yaxZIpQkiLm2JpLjg0EDYOzGquFXMDphdCn6zqnQERWgrPMmRdCsgccjO3Xp
q30T9zFEf8SoXGbOHAVMrtI6aOIGnOUSpxZrEZsbdSpg7BnkKXDxsgC+xImpzFvVqI0JMxf6vh4+
y2cU1vN4Ura1Um4pwx9co1eNwFHsat+2pHznci5RbgDCM23mBKQgJGF15ogqfDVTg0VReVw6RRUw
GG9uokhQmLfWRxX2BCmsJFoPl/xgyQmchTljGb+4hp9SJnwqHWnLC12pyMJpgCgrVEhhdjZ/WZCF
iy3h8hoYKH3yXdggyOM2gVIKLWgcrQk6dMTOjd7I5qMVKWyVm4ahYX7M3KlEjX06HSRYwFrPlJsx
LoBTkoZLeA+VCkE+pCataRJVTHNrHsN+FDvUXqKFfdkejXXFQsTIkg/5LGfycpdMf54SBqo7szJh
ks6yjbyybvka7eCG+QsG/nYiqJya8zAZaXXe2gT6YKVPZwPAA5AQ4JJMRi94Z5bzuWxIgDmrwyk0
zoC/816C75jkdPGKifG/G+d7Z4rvzT5iwsr0RU/sFwtzXB/Ubk1c+X/uaf+v60zCrSN+eiVs8NT+
7X/l318Kb4/6cimggzHQXjKPc37D37xdCu5x4/wHRHNTB1juMBLEr4n2+tuLQZB/YLOpposhIuaX
xDPu71w1ZDLobHr4msh1hMmV9e1CJYxsKeW4iiTNCUxVh/Av9ybdzDECjBoSeJs62nP1mSC3aVyw
Ckazm1f7sYtzxCpD1T+oprV87NGuXHQo+ntouoX1AohH4ZgRDXFPRstWBI9k7+wSQ2U01soCXXbG
IbSLWBoNJ0RcQfPXgUNXAc80noxpM+sH1+phfpaGaEHPGCaZAOpAZCVMnTUrALYNuQHWMUOgP+YJ
1AC8CLALW7wUtaj2JDVknW/rsEaCjHy/Vb5BgMKjm1TKHEhCYqfNzDXmbGaHEHcfB4NLiPDsVLrX
RWlJgjWRrUSWiybaa+wbdPJHNAXQQWxIdcfCKweTarNxCcTRJmMdLTPgf8dT62ikYWTV7CXmGhXE
jbGjJMRyQ15vc7+sPpzZjLHkNKs7Z0ochk5Slv3nDulOezDsFo1eBNTSQ2Ypnd3cqiNBw3EBuFVx
MInqU/aesw19iy5VTvlcDCze2SJbgYZq9pxOV9ZBidiRDb+s9QdlUhmVIjxUwjMt0TG8Z+Ea2YXN
Xdp+Vq6ZNUkb6crOTqsbY7bLM6QDrnNAPszae2jG6Iup6y8i1z8lcrHAdH7qD799Kdq+/P5keXvQ
W7nJRpYxxurzZlzxhTn4drKIdy5VC3+IDxwk4Zqi8LXkJMmWeT6jDBf/5I9pUSuaksPgqz38V0pO
fY0M/L7kZEcMdELw+bd1B0Xh90eLNTQZ1jGt8Znt8cbCIqS3GxGO+U1ETfNgjSrytnjNUIrXNKXl
GKyEIrz63JP89L42BtobSg7EfNMxkAmMabSmHAwX1shEmbftKsxwYQqJIIyqq2LVbaCfi0dPMVBz
DEkvWbMmt1pFxPK1EEhOtvFSrZsBtSs+gnGZrUMIscHdKCO5IqDPRXvGvFx9yZ2K7DUEqSTMh6Es
9kNNAozJ9B3xTQHfmN/JZaS0VuRZtqltc01p34dl6rykfX4fiZ4TpBWY+pbp3iEw/aWxjQU9m6qd
i2zepbrU7hg7gvJCvwZcpadwJdigvHJq+dK2sf1exnLYo6xIZtxNUjf8nnYU0VtpYRx3V8yuQs9N
BZqsLwXqlJNxsOu9XTNvt/4Pe2eSHDl6btmtlNUcaeibQU0ccMA70unsyQmMESTR98CPZjNvNbWv
OmBGNgqZZMpByZ7M3kQpi0wGSXfH39zv3nO72Th2NIQ+y05NWEjpdJdGvn5vxh0RkdrqKRMooPRU
rWKfSpjlu7Cpn3vc39/0OQ+pACyScyMWV2msYzOc24rGamGvS37Kmpetkwh7kFvPkNLQF4hcHsXo
LFf9O/791AeiiErcztKJ3GCyIRE1HKQlz2HH6gkn1riU3NJOPp1ulr/lih5Bwg1HyDmQsgjPZ/Sv
zosi+RLpnb05MJ4g5F778I4TKuMLQN9hDIUry5ZqT84QPu5ACwyviyTFFFiYgp7WyGhOaWuLM4rG
gMXJuNetRlz0adYOSUQnQNRw4ndxeCrSvTRU1Tpvx5K4q5iJ9FxOtPQ+UeMoWLQsvzBT0R4nIZwg
biJGQTOpw4OJD3Ly7HUAlX6NjbJ1gqSus6SWoRLwOMZLKEDTQ/I1dDK/BlCtWmV+20dWYHwNqOqc
SByKlgj9eJ1gZessSypZ7Ds1ZsClfg27jHXuZa0TMG2dhRXrVMyobMVrbA1y/Toza9bpmc0YDS7K
OlCz6vi5WadsEA6mJ/qj46spM+lFNfSKcdwgKek+65Z8a37N69ryFCqoDFxF2pEuZ5teNxFZ+j3M
KXWbqmVztjojJsQQ5d0ljoTzKHU2RZBT1EumlzlLyS2tQXmZvprG4rV0LDXX/jG7jblU5mstWb8W
lNn419xJUFpmlnF+aSQtDMq10ixfy83AQKTHVNMLPl5r9RlJpAfx1YcGXppUEhdWfnCV8gdpoDpN
NJSohV99avJarZZ/taw54KxfLUo3R3/BjBq//8+h+F/T57EuOpi5/7FOcpssHz/tW79+ye8nYoQN
zQH5+NXw84dMQl8h4e0vBf5XiCR6yB/7FsfoVQzh+r+ijP6QSvgq2EG46VT9izxJlOmvSCV/3/Gj
swHyExoAw9ZROmfvPx+JyRHb9jx3GimSsf1G9mTRMGmW0mXs4G1vaS9SpGuqJMJdNbTW/awRwX6Q
Y7Zcnyl/SJM4mMAnpwEKdCjsyClvQ1WLjEeda7kXZpFFE0MLkKSIyp2ZNzyPhaFOPJWWaJ0zlWKy
K43kL52K0gJTi/Vg6UCFF73tvOJwUV0tF4rfm1Z0qsGNbXXK8QCvRYDDYdX79ZIeRKwIv1xoKalV
IIFl5jSbRNNiEkMDCaE6PhqlzfG80hnb2eORrHT+KY/T9zzOpotixngxZbNw3Ei3UMSpiSDlSK+q
0jQbvU6ToCvTz2EUdA+0jApHKxnZWtJPYTRJUKl57yV5rnnrgM9rU37DcKL8oDA0Eq214kvScp2J
JItBuxUMP7O6C8ZCKDtTG7p320wvspbAEkCkHyI73EoqWeyqdx5rysyupbT37EXxlLwjITv2xLIL
+hVtBfq/sIfdoA2T13IbJ7ojaLMFYRgUNtb6KarXYvvkta6WXWjKt0RVwkCTGF6SI1fuZSLdLPuy
fWpIZLl1uqzEESDxWY/Wy3VjBmlCIz0xf0Ygmb3TZlXyJm1ViRbq2AhHkQz121U/W2RJpe+bBl4O
KPbgSTH1sRtpSM6VpvVPfSrTJNIrEsKvTUHGPDXx7WijBnmLXmSvnVCz99YcSCikTmgDW46zVxuT
LHutYZ0hviMHDe1U7v69q9p/S2HXQGLlIf7HC9b2PWnLn5asH1/065Klmr84jP2Yb8kQj7Q/4UX4
N1zGod7KFr5yDOX4Z35bsjDpkJNUIWVwqP61zfVP00QO7ha5TFK7oCX+0jSRn+Dns7aucZpHLQZT
YRPEWVfHP69ZRBamuZDpZFXo18LAG2nvNSmzezEPyjE16wFmWdFdiaLOcRNI8y626+QkJbHwC7OQ
t3BLbidKkRH8Sq/WnoSkLtcDdRLMhxywq63CU9Yt9Vbl4+rPYtTpPqlLb9IHGk6KwT5DwXgQYU+c
PI3tbchozmvCsYU4TZcWhcUplMDltORUdi3L4sctlTADCqTHITxoqDCVRd77lt5bFFiEGHbaHKue
2e7LONRI19ufnBtSl6knbawt/fGorjIJPfqgHfVRk8ybJDMZ00MEmpMgA313a31NTLSv6Ym9DlK6
daSS5Rn3EPVr0tJZlXw7rOOXZh3EVOtIphtLQN+SoU2nRQgKKMjbzNelQruKBCYj2XO70k8ZNxI3
d3oYCXpmM/+R11FQ+DUV6tYBUZEs1PsAzz7qMCZNtxJVBZNDbRJcmFmi7AdCMa914nwsJtmbhAKE
m8x0ig8CflmzJepKcUg6p2e7DZfnUIqhE5lLa1wx32VqVcwNrF6JYSiC9Wy+NGUBcrWAFkyNWh6V
dyaUo5Cjka7ioxhtzDSkaKjaoW3RbftSNV2j7452Eh/TWdnV3euc9H6UGrdy42kp3XE9L5KF06ma
OT0nZnlT4Q3FabOfRfs0jwZSfPiig4bqiuogZ923ZJEfJssGylRgyprboC+g59m6x0XIAzBKir8u
1S31ci6WkYMFQTU3fWwthyJhbXMemuUuyR60/r2JIdlSiuR8Nka2b5Jxm0SKwIOyg1yAyecyiCPx
BBd75R6DGXWdwxvuMdyZcpAPlgsd15OQMDbpoNG5Y9zJpUTnEzyxUiVFaX2U3BsHp4GmLF6oAD3L
5RMxSz/l2RmBEtPHTf59C2iYKa6dPjeL5Un4vJZJfRws5duk8GYQhd/H8fKe1akbVlQAOSrx4vdk
cTzTqYF3oDC/z2OQV0eIrzTFME2hrcM0Tk10a0QvRlHtErZe3Kn2NdACZUMpNP19k3G1QiHaXP7u
JPrdYHxfGumg6h2sZcVbLF8esCSDWSaGUVzZZcWRwV30KzxnMw165KSjRvXnbDsaN1Gfe7J1anIY
G107bMOSDpnhSu4aw0Xa2trmdgYOobgqRhg3pdl5kByPek0dby07vlfkLwVR4G5IHnUVaMnQn+DF
1/23NG5xIGOUGV6zRPJavVjWlParHL/07bszv7RlDothmynb3A5GphSVRYb0JMfl1qoNn6AdSRD6
UM3xWevPUmMBb1w2ciouFuEtu8qOg2J5lQYRLd9Ga3VSctsOCff579BeOUxonR/Le1NNt8XK+Ldb
cqroifBKQv2gwODtMJZV6TOUQ65mAIFviPrFgFHU+Y6OUyN5L5DLjVubs9rkybEH+eFiFfuwXwN5
XpRJOzE1T1JYXcPZdjWIPE2/G5naGC2fuOpNG1k6FJe61Tg6q8NN39duaD849U08xpFnUrNjTmq2
gXcbU1FfpjvN8riKJFvqUpJDuZgxcfWl5Zon1xTt4Cju84AT0JVG3HbhfMCS4uuL82A44W232ofx
ZT04Q8w4Q0YoNbaZ6kXR94iH0YIqoYYCYAO8lrDehGrvarWvmYM31S0EZXoFZecSNzpEHcop8/Tc
4Y0arOwcdtqlToDXNfkBTh39g8xW4mJX0AaIDc8t25sQvxstflV3FzO5Xht0Guk+XXSvbW4BvfQj
IMqKvhnDaV1R08KgFdE9xT3lRsRDsm3K9IND94xvDHayqItpF8/icR6ktybXTmb97iRvtfk91WhA
dPVO8Y1FhhJCo27BnVBkoWeWJmdQfZeybSFflS6m95NwrD0FWE+i6wsGRNG5MZwbh6EQZ1S/bz/D
rjpMyquuaowGlfteQ7gpKiuYk9R5kJNlvF9KeT8WitcrRvYsG9OlSwv6vVC2MLKiiSQHE1Ol2YHs
ZFRWok9z0qvuhx7EYW7MfpazMnTKcelsH7+YF3dibcYqAxO3EjKxhNei7l5Sh+C1KZT7qaXM0abp
h+2AmHj9Weqoq7N5kRyW3Trzp8zYVnK1A1+O9PoeSx8mGaDaFv5gUzEW6qafl0+OcN5UC0/MzLsV
0/dX7/IOJLtRbWUB8drhgFpEF9rNDkUU3jBWvUvoD9qkkrxTQstPUjvA64SjtHwywnontTbdefIm
7+RrLdZObevw9JYJlnOT0jGA+qaKK513MFRoKlu+FSWxhCnazeUljFNvtG+VwfZDY4fHpZ7l1dV0
GaGYaMmHNYbXcJQovrAOjcEm0FKxaPM/ONoXqiwwvWjptLHm8XqEX6KM1XWriqNDpKNqjc6No4aH
13gOY8Oto+G900FbRw5hz6pyF6V5pvGcDV8W1XYo09fEXFFT9XHIvy2IZyww8XHUu2/TaLIIT7hy
qofCGXi4CudKEzT9DcWt2mB9SsmVRo66RWc7W5YEIupGtaenZEm9gd66XLI+p5QP6K2Y3qRhJVyP
mKJ5QCqnCyrtXU+Uq8acPmrTqoOxn3ZWn+yUgtqqqgOXJVkMnGNmu+GTZrsRPCPmBJQ3Xg29ONVy
suvLp150x6Q09nFdP8H92Tgw6tlnuYzFzsPAOU0kLNbzgJCHA4uI8UDfIH+bmuIGOTPD3qTqRUmz
R3lqd1GEBKQQURXVeTC/pfzOxQjIKGOdasrxaeTPIE9OTcszH5JtMPUymGbnRTLPmgGpVj2GVJwi
I2VPC6V+7I4P0aK80Ih1Y6TKs0Ihs/Sg0yUdGv2rEj0P+uSTtz7OoROAzOhcswGKMKVutNDJqOS1
Z6vEfvX70nruZPyx8CNksNvpC4FbagBxxWwxbF1nzputE93Jszfmo6QoCoY1+riXosWtFtMvS/nC
NIhgiH3PVP0gcdTdjfny2M1LQLjs3azKvVSnuHbKs659t5Iw91rSe5mEzY2B6dC2O+YqvmmnQPs5
C7R279u9s5F7+dDVxr2T5ICuJpppnQM0fdq16n3Rjjvya4FhJxrlnMmj2UybXjR3pvJNEeTt7kQ4
bJdq2aZ5zqd74rFpDRmr81RwBlHc3iZl4pRPNB3mbqVPn3grnqM8piese+Q2jDL5ucSgRZZbq5YY
SVEXXKbbKMLvOrZ3Cd20M33feoAFl48vOh+wfDblol18yxrPSs6354Nspoon6elFH8RTCxF0gww3
Y4AW+lZeyRZUfza6BMUovgZLfFuX2gs4rg1dD37YyJCadI5aeARsdfEnTbuWWGUiIn8r9OKYKfW0
1XjKi85svLiiLrgrhr0Oly9kDxVYuBgHbMdKc+cwhJ1mpxgAsdVpqn3X6np3DRY5GBvZb3FC1YZF
KgevYsLmR4bMixIDUnNHQvwjXlK3nuetlbJhThepFLup7LYzfXUseKW8ydKGyzfhyQGJWy2M0wht
3rFSygEtLxE4IyOKgytbgsPfCU+esBSSf6Eas33vzJtmvOgmM8rZxliYDQDgSzW/MVqUFicFIZMH
OXEtYuDBoLAZpTKHM1G1bixjyRPp3uJlarMryzDPlf00Z/tee8zK9zQqtpF139MsO+iH1LD2C0eS
TIiXMm+DHEKVkS1HlXGBq8Xm6MZpsV+GIuib8sDK80oTEa966pr6vDcmjm8sUbLyNmtiN5M/b8fm
NQ5veorl5OOYKtxU+vdsNcEXnKjYMEVZnfRofRcWWgupL9WXI3qt70z4Q0/92F3Tv30a59vJUdn6
UMGjU6jeOquJojsMCu5OBY+LrQTmSuSIvsttdJXPAw/x54h5Wq2fx1gOYmPgsHYdV6WL4xLhRYdM
eFETbWdkhp9bcmBJH3l8b6RI0M5MU3azqTWQKjkkKyxE9Bd6nXSYl/SmSmtv4JqCq8dVx2s4OolK
EapzWJMDVluwl2qXnJKmunlKdf06pOid1sZB3FGo127SBA6JUO90kCeNqw7GTnMSX2ruels5KOI0
anQh5XeOlHyPSL2F+kfpSAENE3jpqFHGYr6M6lVR3DNIgxrRnZf8ThbONfsipzwYJfgW5YkYhHxF
1QtWxW2pnpvsdhbSRS7csb/QOblJsL+EZgfve7xrGFP1erfL9ETe1vxtuXBD5cng5oUvkXp7om22
+k7i0JOm6hGY5ilKGaxn00fW61cZlvQcd01d1PtZMQ8o6NGmfK265qVOMVWaqvosum5jNlm6JQB3
pdJM4zoUXF6FTGyTNLxDS1uRjZz9Qcc44oo50ZhYeHAiekAcCJX+aJn4oiYdCkOkb9negzBnww0T
ekmNezWcK69YssjLx8w4JkNIk7dcaztTEnkQLmn4P81MH/+Kmv4bsP+fdjO9vOWV+JvU7p++7IdA
5fyi60xaoXZBul1Ztr9ZDyGFr6hWE7VJ179oK38IVPIvFu54ZCu+4Eu8+t1lsmrq6jpARurCFbKC
Ev6Kpm5imvmbWTDUBUj/NDNpyGT8nD/ZTGRjifpEZQoZFupqqYpa+eggz/SbeTar7+CrlkCVK7nb
Sow2dwvQa1SYa6Xvo0dbUF5Nsba5HDUxsXdFR5xRnJ5TDsS2NX9I3YKint2YVrGTQ/2ViMYTCLM3
bq5XpJ3zjTYViTfXC4gofSwBRc9B2RGMIq21tsk+Sln/2I7L5CXNqHk0gJQU9RbaUSd0D7ISMENh
HHtA/VQVuJVZnQzoj82craeRrQwDqldl/NjJdhjjnbzKJPO3AvG4H6NTOy2Hgp00Z8IYZMaYuwSw
es8w+B5V/J3NwF8yxS2FPblFXgZ5qH0jOrrtkyGY44eq1bdjP3iqUB5r9BRp7j14Mj4fhM3CnmUm
2yIZDlUircchL5ppvamKoFAQiZvmHAn7g8PXAVLipi1UP8ofJWJKY6RcQayixhq2q4VtLIrMHm0h
qdzUtrmpEAKTl2tncoaNaTCm7wwm0xYvOi6SUpi+cJ4oMQr0dvQ4/2PjLo99/1FV1qFOOcfbyVsi
Grep5AN+G3+pHjlIUrKw1Lu0CXpaQ9iS9yY/gIqzmyHJJurSZ179bb1MbpJm+MenZjvL3DZT0BQt
dQuFPZy6migx2ADdaKhnj8cHyxG7WI72o877xi09Msrj2AOplCWwuGyYb/PAK931jT8V6SmbnftJ
UT22YWjjdhAXy5Whzm9SZeNvKgdiXl4OqznfilEq9pJTDcAXF7VAOVPl/z/AqX+tP+E/CkulE8lh
BfjHgjzVJt3fThB/fMmPCaL2C8sIPBYMLDLOupUt9avzRafVhBWNhk4D09wKcflNjKe4RFGZIJJl
1fjLHFbcP/NdVn/Kb15r66+sddAVf1rrACYil5tU0a3YGFv9aX6INYKpfTRbHhY05XHOlmkIsmQQ
3b5yYJL4xYKj1A9ZdLZYN7rwTqeouD40OFxpWLJhwy3xgCUlNpaR/HZBQ6M7DK0T1Ibo94aJMS5t
5PlOpXDovgLfQduvrOberGnjTctC/9pDZNnoDa3OqJzFq4Rrwc0jgfvOLyVKUaynRkWy0Vnlplvy
zawNkv4w08NVL4fa3rJotHaQ00psRRK6uk3xNu5ZMwrfmnraZKWy7ckVGqgbfRtvqwWwljHsa90K
elO7EXiX86QCuXVV2Dh3QdWI0vLV9HFaPpv82taa4sCFT26gtpTisBTori2eark1XhfIA6Rp0sGX
hPRNLsVK6v/oOamZqo30992JTs7aIo/0Fwhbu0qxO6SksDMfbyysvHeYMt8Blq5NyNwXFQiynH0R
4rxFTIHKBcu2K78vHkKjepRUgiWZjJrbx3uSyfty0e9p87upTAZ5HYkjZp8I3m4xnTExb7msnqPw
qnWOY70ujeO5NcS4m01AhOSQP+exfXEq+Yk5zUFtHVYQfadrcUuIkpcFcBRwwEqTPqi+4P0LJcKy
mXy/JKb+nonezzO3DvcLFxuV24+6pnjbQ67pvjPzzlfxR8T9waqBjMnKQ0eLhO1cg7N2s+mhVG90
0iqx9MCg9GJwBY8740WWh/voWI33qcF5l2HkNH8iM7nCES+LlfuS0hzLYiTqtMlshWLE6ZhblI61
9aZHD5Iy4wrfJKqlikczdFuNFK2dR28pqabIBKIYMilorgRjAMCRgTD7jHl0x/i3ujKFKLdkWBvX
5kGGPHNJYrDEqNWlk24a2ToYzrG378P0ulfmjdVNMy9zmAZSv8QBNUQbzDND3tzLgo+FMtAyRlDO
8eRmcoX5fZruJG0IsJF5U2HLNKKze3Dz69RAHgjUOrczAbBVHUuql6i7jcQ7XWODmdwN3K6VxNmS
i3Jr/b0MA24wvU7LznJH86ILnem1ZlhSMnmFobF3piARJe0i+Z0Ul0/ypFNvguRkzjsNp2fVIsdL
Jhek2UGFxJcuPZDxZpORD3MaXlU9mwiQxzvwmd6IyadW8xfslyep1z6Nsg4qQsvTXs84p8fAR03U
bFVjQGH2vtqbR0u39zXXV3op6vM0Ka7gJmuu6oTSHzJAanA1tzb3IyeiCA5mrynRZDeiuDtY/Dmw
yFt5yXYkxELg3CF+dURnxm58onXqjxx0BmpPbqL6HTTcYUmvOVidFKPkfTJpSBRO/o1HDwKSDBuo
CXGNtXX0gTm03sTQGbl6a4/D+rvT+ph7A+Etzw6dF7lEH8FJjKpGvG+wC9IKFqVJzrburPeMAIdI
Lb8WJrYCCtn6gOCxkWg3McKf3n6fkvJhVl8zQsUaJwISyMZRxGDIp0fD5JgSHbleGxTuzvoRKQPK
sR+bqa9P4roPuXRHIVIjGevWcu4x/HtSuVXeE6U+RbPhdoBB5vSeRN6WJhV/Lq3dpNy2+ZWZE0bP
N4lseliWtl3X+0tv3y5jh2GOIcZYOrsRWrck40w4JFkAGFnpjkTSjCdsgxuzfJS0B1XiWbsf2l3W
OJ46UzCaulZ3bnheIOMxYSGBY+h+LWk+GGpexn4IgzzubrFXqIWXRIz6ukNjXqmoxRq9Aq+rpO7c
g/tyKQ+WMl+OfYfDYOmL2CtJeRAtMY+ms+WmCU5viHatyiuGMNscTYOyBMomqq0oCOJ7I06+rDrW
zp5OGSt3m/qTIF6uevLHZKOCBuq4bHLjnfEZWR4GVptuDmyJzyVgrbA9LctjzeMeNc47zyNmcNTK
g+Y8zGHjAsLB1Qf1BtUR9oO6bMGQUOcyJYsA3/lihGcrBPgdHUs6ZgZXf0ufiPZv8hyoPcG6cQf7
tOl9uKeTtalJKjZUHGbbrvRY25LhipdYZcUyrdf4uTWCVl1ugU7Zik+Tzcj4q0fa/h4NFKlmWyVf
7S4a5kMO7hmagepVLOYgGk02pXmXam9heWfXfm9SKrgn7GjP27DxibzjdKRZ4bVpTrlM5au9Ecq2
QnfSkcp6KItgWO2R+ZX2fdSJ8C7Noc0ZCXO1mPiBuh6uNwDbwUlQtaa695V+epdokPTSMowgR2oF
sFoQlK0AQ5w/oQt/G6hmrBJkeyMY9OxhMVo0Y8ulBodxN78+1A2lcI5pMV/MWmURNt4lueUNFJtU
ow+x3BO+97B7YmjMEC5Db7CsFf4Domw7SUXukrhCbWvGYaN18SGTpS29SBQnsc2bJi/4tHZcLMee
EaF9sqV205O7xWe5AYlkWo3fdc2mn1+t4l1nyDhBp9M7wMSJ7MGG347osB3xAIaYK/lXp9wRhc5x
Tumg6KSFUbyo81bT8Bs6D79UFuXlqcKHeByipLm2w6w5UtvKhNMwlju9ipVrylzkPWYeRecm4SxB
JDFNHHKtuC3ipmYkZ43aUxc3qMYaTB2/JXSNV7Ec3jAhpuz79VBcmq6rzxRQ5XdNY82mC6HBPFOM
mqVEh5aYJ9Vs7KAwa2k/1kraBl02zmLXSQ20Zrmr2plajyW7VwZgZlyhutskSbueOObYFjuti8Zp
A4eTqyZ9SHDyVeC7JHh7xblRMupDfT6jxl4onYRuxEmKj0BWfevDKNXJVlftcMRAkgCnDMtzLoQ5
uRKUBOE7YRhY5KEaiD6DcWnsmWqBxVGG4N/r+PnPDfcgRoBy/Ce3kHP7PvztLeTHl/x6CyGiCYRM
5Xys/A6//eG/XxEDOBVXlNpvbUR/3EMU3V7DO/j2v1xBv99DVvcjPABAasQF+Y9gAvwFzeXvAp8E
AGCxcUFC9iEH8JPiIopsrpRk6JlaR1dKqFxkh+O8oe8EicqNYluj96fX5ubX+p//VQ7FTZVAAfs/
/xsj5s8XHyrG8G0SceUfqvkz08AqI/4QYIZXWBDYfX6y/gzem8HpvMYNe4bvNXJ1YwbNVx5RsdaW
Wq1wzGdbt0dP6cs2o5ejzh/VqKRfdmGqfTtOanJoxZSepkHL15KI5i7NZ7ZKDtuAUFLODFVk1GA6
0vBkFmMJc2Z46DKKXCUZ35y7NONDGDaLR0oR3bTsVUlcy/B3eYoRnCUnDvElGkBl0ibzx1K/TG1n
HNf/Q4es45pD+okb2XAbpXNOkzTLewfTjafQdTtJaNywqgd5pId5FFc0pMW7aQL0YicqTWtwdrkR
UjQyN5THOSahzyq6iNm+l0NmP81CyKEXpYla3I03E5R2t7WtsxYlpdtnU73pJOVForr9lNbtVtEy
eA5khko8D2GrzJ7WT4Hco64Xk3GBAkZDTo28UtkZ7RDW3pBN3wYb6I4yarEiL67ctntK2yJOD8XZ
gkXACSMUm7nhB8k7cAhUxvGmLNwlKsPghvGZxvFjs9g+bcF39lzrHt5W4vqVmw+a73TWtVbUH92U
Xod1EsiVdNHKyMEupryKAbyaCnW3bHrm+uAU5ra8aSv2v6onLjAXMds8oyGsVBxOKGxn8pSTfZIH
uJsdJIuicKa7otVMoEhqWt/oeMwD3eRmMYWV+ZRLpq9qzZ3WQ8KnFAm8aNSEez0WV3h0zDsVaBwV
dXwSIuceaHK7Fz2j3XoqX9PcCG/XUh4ZH+Yw3dQxY4nUNA8yDgARF+9iip8cCkiKMb2wEuee1JJu
QI2Scp1PzbikGMrihXl380GdNl7fRN0oM9f6FF8uoQ08FCBkZGxZX2ES5Eo0SXnoTtZYEDYhjc4t
v0nt0TwYMnmU5CuaUqWdQ/YXHS7BriKNTLH0wE4KdHv9Ikl6MGD131AWzbcYuNXVURosBacebtB3
6RfVVFsBp7ED6tRZoafpij81v0io1QpFhdAFTpnLK8NYfoFPKZpknC+q/Jl/MVXbZrTrY/TFWpVT
IzwVOgDWckWxjl9U1vKL0EoYtr40X9xWwRP/3K0wV0fYEiHjL8YrGTl6w1fwa78iYPMphQY7AdfC
h1FyrBjwMoMs4Zi9AmSjGpTsvEJluxS8bAW3jovtVwK5kHgCM24Wh+Urofzv3QH/W3peNc1Zm9/+
scR2/SH+73+hM7Q/73BfX/djhzN+UVbmDX5TwiGr6/43nU2DTQfW3bE0+MX0oq0e/h87HDRQwHNU
BMMUN77YO7/vcOyY/EU6zGMFWYxQ0F+CGtg/m14BJEDbxovDd2O0sf4Mfza9wpTjxDUlOLdsg9gH
8aL5VTEaCRNdktMaohfWQjxLtil6r6TJplRDjkGxG5GNlIP6b+0LuVmuNKfFSmKyKl3hsS92Kmat
8QYL+L0ZY4TxIHJW8I1FSr/dghfcp0mCQJsuBP62urU/yJBzkMyycra3emUhlalFYebu3GF89bJZ
mYyjITWUyNX64BzZDNdsmRZOOPDaDjFEKcYRNMNsU5gwT0Z8M4UUYBVTj12rJ3zz1DZdfT0uGjfL
hFQV+lAY6kaQNIVquVKZS9yhrApCsOH0uN0Z+/uDNqo3FZYIFBu7D89RUi8D+xU3o6nOUJ5ErqrB
LJRh10hAV2+T3hkvvK/ltC+EQfQpwirRi7VAlQGMzqZA4AsZznLKcWMVMC34dapw4xhAoV1N62Zl
o2SaOmwNLadqRC7G+zae85escJyLHNXgs/px4RZdisK8cdQifoEdZHanRTWIMMSA9aTNv/fZ/g8+
3TJx+6cU9au3/K3/u/rhX7/qx+Pv/EIpj41TDb0cpKTKA/bjgGvR4ACXhDyOrpCWwb/+p8ef4zCn
Ww1RT9O+sqe/Ce3WL3QYoM7T9fNrf9BfOeCqXzWTf1tDCQiYAQAZ/RU8rP30/A916mj0yFTeTOfw
YYwW84N2X/StViI74qtJ1RFSsWK0Gnkddsl5h6qn5iVpDnitxmWkvM9f0gJhRgnl6CSDp/6k8ld6
sIt4vJ7BgRtUpRRZcSbDqrdbHc/bwXakRgQ9XbgTebgIuaqcVs6ck0QcpjBYa3Db0zLeWcwPb/OY
QfxBwYJA+as5asdhSuXqFKaYPKNwvMh9XWj+GglPt5M83gM8kh5YHxokGTU7d4wl+fMI41Q9rITJ
WMykXYH/9QV+Tr2UkruIep6Xeu4UnN2OVeE369H0IGrAzAuF9Rkb05h4iVZa9xwYdJlhY9WeZ9rj
gsnIk42hi2c7jTKXVSvkps7358S6aiLKYj5rcZz7GceWjazjurPQAnG8ydmlJCgLDGSCPDVzlCiV
UYeXbF+cLBVILCBNzNxqNkbN0WwtR8SWzbFo0O3tIHX1Q+uke5u2sGA2a5iGtfU5ahHRfFABXSpv
gIm9VTGCkmPVj2TvzyicN1NL30yCk+HKyZ1LX2FVLFLnG9LpIY70Yp8p8yvyZ+TqTV54rY3BmDdv
gpCBibeJn1JbomlNf5os/Tqhre2EUcLwJbtSGZfY3baEcuxWpBSBXjLGzcSA2GUU82Z05qs8msUT
fR24fM0pPsQmFU8ac5H/x96ZZEduZNt2Kn+9Pt5CaTA0fuN5TTpLZxWMDpZHBIkaMNQwTOaP4c0h
B/Y3qCIVIaWU6mcjtVaGxHA6CrNr956zD8NWgGmoAbKdNY7fxibBCynVScQjVlcdpOmNKVqHcUdE
TB9ir/uSPuc2SEOxcbBgHnwvD2hBh9F2cNp93CTdlRt70bbWufPJJqD5znLrJdw6XaCJSqF9mh3N
eDg1yy0ZHe6VUVX9Lh8SHP2hFsNTlsxIXlWfDCu79IlVJKjnzapaey1ty78zPdrU2oq1vBAjL0ZS
1NMd9ozxUg1qqcQClClydHdWOLl4MhJ1E9uaYk43DbQfu3cpxr3sTrWOdR3FzDroxCACbphkX3RL
KS7D8SxDx35v4c1865jx30heUqiZKh++ZWPzEgjSADkLxSgwa5XGOxfiHP1EK+0XMtAHJshbiEF1
hmkaF0KQfYvUQhSK2+65KpLqvtTtVRL4xqnOjPRz/AEhqiojfcG/h45YNZH9CGZTfh6l88kF+bNY
WnnKF4RR+UEzKj/IRlnY2f26aCChrTJ3GC+bdrSbXUhqb3IYcfjQRwzLRcvUZt+4LsUWkKgO93FK
PsnO4H9OS8jBDoQXslnLGBlOB6UZzMfBRDm90Y2XH5HWOtGath7i3opm0kVWmjH3o23UEUqeZkY9
wvbMW20QsdiFRbml7Ji4InFgw9sZgP7doJjwbysepovYt/DNw0W6thAtXjmRnDYGz8MjqWj8DqOE
8j3LlMNdP5m70OmKeIvY2cx/OvX/B+DwlwAHRrzmn26wLHZvX5Ps+/r655/6eYM1lz6RT6nM5uUy
nIbO8tMGC4efXXfR3+B6pYMTsLf90kFCmmN52F3lovZhwv3L7kqatVy8syaEr2Um/rfaR3LZPH+7
ubqekB5MMto4tKSghn1fXJO/M+ECR7FDbauZg9Z4XVYtaAl3I3ICNQjhFZhMSRfK9l7f0KfME9Ke
6LZP0yc0Sh3xbI6nxn0WTewCjAA5TRMYGV0M1WBuFFcXkaJPvs9+IFf9kTjf8BavVwfrOGebhjXD
niogzKuVG5uEUxQyLrYJyjgiLevUeuOEQT+p9qz+W4/F7VWgYDWXvLGA9hGQ3YPIsv4hZfROl7wo
38A8E+skkOyirS9D+42UNuvI+yf3Le2BNyBK6dEMu/KmryYJv9nwH23wKHSEG2LhRKK/aHj84xZ/
Prj5rMNYRIf7UcxaPqGhGnZVk8bhOuLU8RQCOX5qkoTBqllXOl8jZQVzX1jCxNCkupptbJaPU+0h
KYWPm3Ykqvndi4z98dHyhzDZ8+IGd+zlvXeZRmlI6JkfeczIit686pq8+6wsiKGo8d2ZXpg94Mpw
WYvtFdKVmsGLEN1/mLT/lkqPTCAXf8qfHaev+3/8v/w7jd6vP/TTu84bTdnrwkzg5f0Iov/1XaeY
5hX/J8jlN8U0eZsueHeJck64dHRZIH553cVyAnewe8KBWprGf0u18jt9HpD5pcJHKsjh3LUXTNRv
MolmWdg9StCWaCBxs0BFm7E/GXbGN/61xfAHPWLrR20M3khWTfiDHCoA4CzL2m8/xykKS4EAQU8R
DDbtaN7lcl5SoHk5Nx8J0aaWvEKmf2iD+bnoo/c//w1+bIsvv4BFZ36RAKFwXNj93/0CsCRszqS8
czFmbxJ539PaPrhG9R5WyXl0k7/4vD/8xvaSgALXgDa8+8OVHZowF35JSI5TechnZUDh59yVJWJE
SuevozO85hE1peHonWhIQ/7z72v9wReWNGkcF9wCRuUf+f2Gi/Fkco1mjUH43BQDKhsv+JICZAGM
bj53GTmiNhTsdZJrEprJAT/MaiQ5XHcnmRCo7cagAzM4U6RjIshOp/Jnvhxn5+iNTI5cR1X528nB
H/2Krgl7DNzZ8gT+YF62xsCJ8k6C3CaCswNKsM2S/BzlBoITGDYrpfRP2Kl/+Yn2HzyHkpfKt3zG
GDyQy7//zfNeMioAGTih/0gwJBJMQvEalu5RLRnzE/FY10YCNasCGpyL+NDjgr4t3PDWQwjvtP6T
XdBQMSRUHRnTNjfii6jAxDQ37ZXZ5fIvbuIfXSB+3eXdRFWGLveH39YjVN5tRbO2o+zsmpg4sdWy
YSAEyu1y2NDhvvjzx2b5G7/b/X3O9QyoHD4NktGPuNDSjWyn0wVMzCQL9s5I+znp83faNOVlJ2Wx
/fOP+/0XpMggupHTPFITGKXff0FXda1piLpdE7Mg9qTGM5cOgEm3yONWZc0cAFGN/Rcf+rvviO2e
pXMpsxhKU+p8/6F9HWYQJxlMlH1FxpqtTzAvzzq3r9hRzdWff0M6pd9fUEoz5hiwqRfM6+/GcbLy
mrajZFjbdMs2irFvP8I8hgPBua45NTMjkagItn6jp794epaL99295DM9m2QkPpa2q/jhWa/9oRgQ
6vbrZmA+vSxDWODfRQd5tM5xlyzlGZq19C++seWK313hJU9PSOBfy5e3gx9rSFhPbupXEGSFe+6Z
+zPc903wPrjOoQTeCEEYZ6u6Yk0LAnN83dV3XShuxw4lxEhKRBvRM/SCmOxLWBh4T/Dhhc3Y7Al8
2rvVUs61ZPfQWizO3DymIbIlixPXAhlxW1RpF5E1pkhIeBTsA3yPEe89L9NtITor2mt7xD9feSKz
1yEvQX9TFroHzaTS2xCrybyKUpKSUKWlrlhzvEP5ExO80O4lrZJh7THSwXGpWSGKqIivujLqbyLV
2xdp2bTkU/SArLaEdPbBZhhM+1b580DGqEFBDTk3EvugJg1ta8dTssMTCaNEd2TorYWy5E4FoE05
kGK+WDUAJtt1SDxWeyw8iZCvKHuCrOa814eeOBZ7B602RmnjDtJmFGUW+7buAwUjoJ3vOb5yZs/j
cMTlFEX5Zphl9NBxlGW8JInA0zmlOYjfUAxrQUWc7VPPuo8Eatpz50z4cuOOtlChy9tS6amBiSXE
lxCB95vn9F/SoGnFSoYp0AAQMOt+ImFumwtvQmsFSxdfIc5Yok6ocp4julnzOrJCxnJ12aFgD0Mi
lq6Slomg56Uh4q4QlVOIOWzKR731VAB7plmGsAtpEfFFoJSD1gpMAbSEx7obKNdrE+lbqPxVDFIc
Upt+Trs+W1U2o6MWiGNUVZ+MYdI7f1z+WNcwAkIEIkluLRpWUqFWnZG6l0JFZycon0YKhUPrCO9Q
5z5Mqm7GgTQqFFoOd8jxxSHRergoxLzrvBaw/Dzv6zoYV+h+PptlWF/qKYOtD95/E5t1eggLM1mT
4G1skqCJVkXXnxvYwCBxUb7lDSbWktin9ZCDOsDkgLZ2mB5bS1/YkqteVjdkjey8ClFvgTthq2X0
FTTGTUurZC1xJuxLofdTiIC+xOAAcfp6GuIORIfrYrI0jjWU/M3Uj+Eqiun/f/xNZU3u6pgVj2Ri
ocFv7wt01+tJldjAfBZ9PWRnK/de47B9VI31XJgUA5WXXdbBBDeyuxTomikdSubENPekwUDf8NRV
kkPxNyoaacSROysC5ZLtrLx12cXB3p+CmO3kDEitJJuxuGg4T9KdRdvqtt5D0IXuqpoxf1ZpuR1N
ldx84IZoFR0gaRjoHGFWQjPiiWsw9pFMeOyS8ZT79gXnH3K5guhdVtwp3WbvKWtdoRpnpfJm547h
0er0bZXKU0bYC2Fu22mSeHlLdldR5pcMmxTp2+M3jk/XQyTflb6wTOHsi8CFy9AM126IVc7Co71J
ZR2iY+2CjczBwKnc6LiqhBrMOZcu6vSR8qXctJ1l79Ri+rIqyyNVVz8XcazXTmR89uv8OiO2aCPg
TQdhQpKKgpWsiuATC83JlM2VX0VPFQKujRWxD9ajwpmNpi+Z28+SVy/ue9hxlkMcnYEQmW+ctA3y
vCW0pQvHE60xntuSzmAvdXrKhiLgJA1jSpmN9Rkf+84Ysdd0JhC50oZnlDKxXuOHGFfpvPzOBKBk
qv8CWO0BCdK4Lav4fRi4YQMFut3xImZLXegKCkmNhwzHZLQV3mkI3fuyLsg76uS64DlPQ/t2DON3
x5ufs6WKNHT1rbdA/49d+rmbXOcC2Wy4mhRCM6cHn2DwNHRjEqysOqStLc3bzqS4IvH9ygrzx6HG
jpMl4qZxPfayEo/tqNN3HVLNOpOSQB0mbOKu+a0D5c+VtWYs/M4uNIs7uxqZgznBxRCnt8UYavre
gkkiz3vk8E0cczrVs32IbN4XZ9THua/xq5uQrRhZoymuPxmkPawAJEBTqKhS3bI6zYpmqxHY6zKh
xzh5mGLldOZZ6VZzRKyEU5MGsFytaMrPg2M+V7Gxq+LpsxA0CnqUbNPU3ISF8aUMccSqdio3o4rW
TblQd5CJr6amIrPPY7dEqcyj3mFpXzI0yLUm0ibjTGM5iGhMN/nMItMThfFqc71Dz4M9sujTKis9
Ioe7CgPvwR189HHVZdfUzspQJT2HAIwDJoolSploKvIPKkSdNokMeJbmpEEq7BRbPxanlsUV+z3D
1oYlkOj67N0wWae7YNnhgvsyyo51aR9SjxxqED0U95y1muIsEz2uQJAhpg+Nr5SSghbxjsDQg07m
r1Mb75qyOKcJD8HAcUy3LHik9RXrMPLyZ1KZG8Y5xDbZEftiqCYc7HFzWSELpeeDcbw+kgb7kDGZ
Xsl+uPND+fWjjPTBsK9bXZovacb+2wzeRvlWtrIHchHbzEPRsTx3XXuV4fRuF4ZCFNdvHt+wsJju
LlFRUxKWe9Ow06OwZ5f3EBn8yDyhjRjKlIu53s+pzrmzeL+hVKxg6ePqygLGHoKkVeGu4e/7+5m+
0toRnSLrV30E/t4lIQIbFzxJo1tudf9l1vVNbb4GcjiVcIFwwPMbjb1wLgffq3B5A/EdS/T4RTo8
Ut8MkIhBPEwpL05D75khw3OYuXiwB6O5cMb51sBtuxLCTZAvX1m9wIGbWBUJgeWw8iUrRIKoZ8Uu
YQOK8e6lBgDgjXhIDGimvR1fC/YzY2ROkhfNqWP+szK7xkDbjsTXxEa946RLsw2v2sbseS8aiQqs
99/VMA7baiRm1lIKdVEpmM6gFktuOWjUN5GuL1luox3nmMshYAuNCMQk08L5xBrDleyD8jLL6mTX
l1FzJbNZPAkrZQtreFPJO4RRUmgoNTOf7iXqc+BkDEJwHmwMa36GwBVftdWUHHUbdPuAtMetn+sr
LG9gUHVhHczU4sIw0XgA4v1KkQHCh94lhpsJOAU3BQO+cR0CqrJ0V1yZUUAEJ9bKnRs24Pj0yMi9
XWoEU38dG/158ASjuJk8EN/vk5tpQrctZ9fcpQk7RrvwDD4W/Vi4ALIIntx0PtuVkWTl1hnj5tAE
4THQjdhU0wSDp2rRc+cnu+I0ZHEExDeZrbIJjbFbpi88E8kqtrsni2ReWrTTlYEsYhUUbb0BD3TK
2vE1LlEvR1WIgURd91WWo3kyEBCFrAjWrNxDFbJNQynEbUPpCQnIO8Twx1ceIfDbtmYPMVPXu/xY
YeKlPAtFpLdDXlh0SzO09xrF0Ew7snO85UDMb2Kr5kC9W16S+ZKQSpaiLRs8/36MM3YKh++SVtw/
Uybp53qmXkiToto4Ixq/YLA49at+3bskm6HT3eW532z83im3UM7wiRTxhR3EnCyU7a6bKXqa8YGQ
28ZVrCdxi5+ca6ZzxWSVwySKooyOqD/t+7ko7gunZoJSet7BE+VXZrcVkIuoWldjW6GKZ4WlC1w9
RFWa3ISo0HZND9ewroeTJyc0H2k6f2JgCxjNcrzqyIx12s4pGjLhsh06vo+lyWBGVhtyr1DZDTWJ
Z+18IsjlwvKMN7uB1luCccTGQYmThB5ckqyPjoZjRsRJS5zzZX70x5GSMMX9UxUetCf2DejfzmrU
+kTtROTtsHh0vDLZmR1C9z7ibvY+q1BokoAQpyAh+yl8H7pq3XnBV9n1kBcWD05iH6os3FdWdrS8
9qYHZei03T4dtdjP/c/bszUHxXXvoexX5m2KOWo/Jnw9WU7HDEhvMdn9Jqqr/UzXbF0l3UQSFE/x
x2Jr5P5t7rs08jqxKqCHHcYOsTsD7uchNd6rJL5gfqrXCrFJW0PB0uGWA/lV41QvTk5dL92hv2pc
+JH10gJyCzDoreDOWIStQQnJA8zs/Iuh0UhGA3L00mo8qTTMIFolEscILTeE5whaahsoWKjXNStA
XJdfjNim3p7n6imwx9vRhErZyoA8KHbAVVOZj1ogWU1SNJMJtzi0eWeJnD3WNSvnGA0gF+JwP0ko
dtAwwhcUVCM0vMy9yDqW6MKJNGaC1F0VxnJbSYxsbAWZwMq+RBIBrIZc1scmAjjDouCwAXshSV0T
AkLF2rPeIc1nW8mR0+DJfwdewg4U8AqZFjcUbJgBH1TcoO+hOdfwxEuJGBbgAD8ujFdLeQSQBMU5
rzsmJbh1tzgQH5ZmXzQiS20TkT8PTuBtwiqmxdVlnzqHl6vOsffA73iTQ87FcOdh3zewv3gmx3VV
qKco7qGcyAc/Lr74EXY9KWIqLjcmeau2dqNfgYg2Ew5mkrbhErdC3JH1HKi5WCH5v+kgatmdiS06
cWsOYPRBPnb5pdRvTSr0jz5MkHItQCLwfODeCQxO/Cjm33yXeSbnA1xyKwJ1B4zfXbpOQ4s7toC1
o666UqH/XusQYaxKACON3DfHwvTiNFO4BnNakdbY35K+ghlM5092ml3UpWRAg1ikbqJh7UgFR8rr
853KxMo2jWqNsIyi7GOxope0q7wZ6ocj7ruQhknm4ZGEnQNeQQcWuJ6W3TAtWyxaDlcazsQEq1iG
LIrtvZvXPKkJz1BOuG8j22PfmvupDy44+RRIc+t8E4fBl8LkEysYJBBfKRnnHP6TM/sTuQo8IH0b
bj1QyCRa0UDH+u0duuXPbVG8RzOmxzmxnqNi8R4p8RbHBs8u4klYLrDWrVbtPgpW6kQig0uxaVRe
3s8pxacXptRCkm6f2xdnW4FMcycSRrXKz77BswXhlAg6W32l50DgWONineDccd8Zzj6snfo2DIsn
F5tDMaNDIz71jfGifhZYwB5QM0ecQekvu/qymmEmkUoFPiYMhk8VC/3O8hvMiANAcfC4V1Arv8wY
0FadjQF/sDEOLf62ZrJv3ATyh8zB1zC9AzM1nKZFZs0VUWuzifFGyQcRzeBzUl7pzID4FXtNfkOc
mt62GjtgJgebMXvjrYVhAo6xzWGfyri/MPChXxRhaPLXzThbJmFTDyDtMMyCLMnIeIlUTIPaoPUa
m/ITBbC5Mbw+3JoEiR1CEnu3eDdGiDbYwz5KVhnXgAfnNCO8Ae/dELcvg2fYu6CAwO7O411LYOZc
E2VaGg5CuvTdkOk5s4kAYlUF0ai69yV5g0Ztv7I6QNp2geJudLwLNAR71ZEOHqXpOR+qDtoSKT2L
r25KXyvfmi49QvG6sL726uI1zscNqRmnhkbVuq35S1KH7RNQyxG8L6snvK3tCAll7ViZe/lxSPFV
EW19BrwHK1549uk0YAQTN35pP3+UIIlttovg5CvE9AGWGtZaUHXMkPIzIXHuAZ/nAtRNVp2sn2SV
0pizeU3GjnNC7rN8FV7+Pgm3WuVDTdlQIFRaeyG7qS04SJWtfZP4Y72eqmrbUiyRIRCPm7FVerNU
uJT3il6KOW16em4rt/fObcwQ46OdgMYIXTTCzl3psTzGnXzSDTB/YtmdC7BtFJnL/piG7GYsjWa0
lA7lRJHRFs+W64Ubu/Efl/5HblNRo7o8VQ1v9sxNL4p0nWhi1+KsvfcB/ricFv18Ok0cv8OYAYZL
Xmndm/m2dM3PlVXfeRmpeV6nLwtnfka6nrETW++MzJcocjqxlQmxf/BLjr/LjlYStbrSk6ZXQxvB
yJJyZQwZS19b1xeJZl35OPBZPmuFKXi3vWk4fXwhjsreIdLVk5s2Z7fEeqWHeKL1wKz8Y+Yl5Qza
0lPvyq4uUiO6CZeFMtHD2Qtd84V3npa7l54toVg/gVCvFNjrtSnVq+0vmemSHtto0/ZZsJhmEOJU
78JNN6cS8qB17GNCabXadyZoySiKt01bPBQLTzAdL5oow1fmaJICJIiZJHJOgP83nOpABHXOs+dQ
G0rFKNtz1KepgX6PjvgiG01Ys1lWbVw8rCs7VEaChdcbrkVg+DSTQtncTTYHn8ZgDF81BwVJkncb
yF7VG4d6Of1MtbwnAYB7Psg9acxrnA7AxWz5lKRUFzrgxGJVrOUfc65+IGrehHvfjZRyZjPfTq7e
JhWBLwYwNAcQaRuZcpMoogwkINu1lwx6UwcMZVpD0Wfuyt2M5bu2SNhMveE1xisa+GhqPTsgTTJw
8GIMuU/btA7WNT3KFaRYzm3jrElW1AI0D3eATho9I5LJdoDBy0sLImAXTeVDzkFnN80ug5l5egtL
pGFBlrh4c6kQl3M2WzZLStYBSuL5KCyQ3jKm+2mzODaehDSo75N0wibXOW8fr0xb8Lx5Tfzcj94O
5OdDUKKd1MF4UyxxaYiqO5rd3m7E+1JJ2jIZYoaBYQlyLV5JkQPj8ipvr2j80ZjPnktZ07pD+mZb
5Ss389Um9+KncsWC54Ln30o3beylYDv9Q1ywyMxVfmQsQAPHK+od6dRnxCEwXzO8kLIfd6GbHYJl
S6zCHKZLNrWbmeOXZfC+zKU/rLo22PlpeWydJmUzhO0GuthRpn1JudJcRSyVm2FZgIYBX2GkswYz
t+VSdNGUjqPspR45XwAEtNcx+px962uKlXp4pWhBo4zUfN1XlLJ9G9+bubftbXaSEU8N4pZNQJb3
Snv6nu3/Yp5rHoOQRyAli241Dt5NbKZv5ugjpLH4B5llSy+WI+RsdDDA27JZGrWfl/UIjsW3VFbX
g5fv+7K4/+jWZiV9nypnSDVk31Izn9YkN32RdDJKHTXnFJPOph6mo7OAwyoLvKAmyGwd5+yiTSxd
Gmrm69iIi642OkrWNqCjjT/lo26NRFVsMkI1UixIEg40TmKTd7scrhPJRmn08RlGNp3vBQEpR8Wj
xuwlQZK2CSrJ6snAfxPXMKNdm4NI2ulviFu7Fa8FAHPH8neR4urFfXouBlzCaYTeIEsZTbsdkkbd
RYcEuAU7X/cIIuxFzQNx581sIdHNmh2lp7n+SDdpSvJAImazq3Gi68UZn1gSmb+Pnv2NkHE0qq49
HHIz0lQoMfDivrkT+IJWs0VAfVlbT3M6RBif3as8iG4051fa9Od62Rpryn12GFvsCAFBl+AT0aJS
t7yssiyEvcUg5YZiBMFwtzShC4BEyJUIVfkYF/5HVvfXsjryHZhQ/qoq2Zy78//5SaVzcy7e/u9/
/Y/+9o///SEXSfz0Qz8rbeR/M2Zd8iUgI6AnMBns/qyq8yGyI1lHJUfPHkkPA8lfXCvkRdPXDEg/
8ihSvhPW+UuCm+kTqfSL2P1v+DIda5l6fjePXbQ2phCMgRnnWyRJf6c9aIcadRwnrrXpAaGYjOTe
bPStzN2vXqEoG2oCVPKKolYwf1vnQ/jkWJGzNmDWhojQV9CkeOhoeTRAZmnqlCY0PSWxz3m0QBbq
Qtz52YVndNE+hYhpeqMF+tSRWzrow3L0JBMTs7h5a08or6MwOwr8ip+dvMZvFxjvSQ5jHbmpcwHH
OFwNpXNZw5hYuV3mbzhwFyeHoMWPPydYxlupOu+vQLWf2z78xLaHYmPIgAEklAaC+QHFrXjLffqn
4Le25cxeETco1EOHt3dq9Vupqnirm8440Ws7SJrOOzNih69MxMmNT67RVVgb6KMNcxkaOh8ids5z
9UuWDRj0AZ77xT7BzOijH1lGj6rz5MBLHdN+cJmS9L12vy2xV5z+nbDb20Vn3TR5nj1ZcWa+mc2U
irOwwmuObBBIEPZ2LPaMXywmUexuO+hhIC7HPgmTm1QOAQL1qQOambbMefNK0NqMc5c10xoZD1Vu
pp5dsy0Jzoh9jphh3YRfEt+tZ2JQ+wTqJDrsr8yt1Y2Yq9ZimNLlr1gFghdaHRvFuvYkQ7s6cpoP
ng1hm8+EPALr0oog0k1gzLQopnowPtt9bXzhXNOY614Jlvw2Xnw+NYHUq962PXtnK9k6DB5DY97E
dvClCmrkztZUz9VNCmfZukha2k1belZxdkkbAimzJLcO/nsRWg9oXyxYzEUs8fNHSLiLwbDAFXgD
sVNOBdnFBBbAWgzPxt1bFXv9eqw841RUsmjIAAmqE21Dua8tN3+ZC9LOQQ62L3rO5kta/95TrtKv
lknNx/872sPIBLp4NRxxMpp5nVbBQ65TCCELIc1F2Llq+pPVYqCc/OSK84bDJC05EEtlMjCxTszt
b/soupVDVu6y2IkPXsxPM+s9OPMgjqTN3idBVT2KrGv2DF+cW1MYxUErTuFxQ4TAIKLPNjPhQTN6
kUzRaYxG3qqtRbLzAzj2nGazlKEmvwNhrHQjPRnt7Zl3tGLqNqb2Oi2aW3o2+wbmv9PnCcSyaT9A
zV2NdfvFyp1TUBc33nbMRhr9zF4hqTx0FqGGZXxsUoAoPG8VqhePsnn60tHxjqgOl9SuO0v3TFod
5W3NRHQwbtNjS94SmA4yCd20eO+8nimsbX+KbaPA65reW3P8MJnA7x01gjJbMqhrP71ulHskuwEl
2Fy/lKo9TPNQXZdiIJF1UPue11ky6jFlUR90NTz2adTcuEWwK+t+V+N/AyYbcXXGwl+7Ma3AMGuv
UHIcUsT+8JHlA5pdLCtuiz0E+C4zxyq+TVSU7VUcigfLqZh+gvSpC2XeuW1nf1WEmpA1W+Wbrizm
o87qJxGLh9oVD5XpsTgmet1pm5ZII+JjK7LxNvGHRy+pjsWsprtkmBfG+jvi2qccBA0xuDMB8iEG
GGjhnLPN6FNnt99sMhzYwYmrMEtUEp7d59dRZp5aMefcZPmQR/JhcvrrNhwfzQAhRmIkcPBqiKmT
Le8HIE6cRaZtRORb3c3ZvgbYj6Xuta1wiRgzpV8eP3vakIff7HZ3P20Uf6GWsxDzoM5G14P+4gcx
2OToou8DSidc3XdxxXcSJr1uUmNW2WDQCEzE1X+KkX8HzomCF9kSUtl/XYxcn5tvyQ/FyM8/9FMx
Qvwr5E0/ID6Gf9pLjvcvHrqAkEaEoeiKbEpXaoF/FiM+6n+PH+DjUY0GEkXkP2W/SJX4j5fqBseA
/7fiX//AQ2f7iPz4zfg8cmh+lGhFLgTaUVUtGsLqmti16Dw6SW3sCfSWRzvT0be2L/ytDk315GQM
aZyazsncXWdeA89OMKJ09DqO2xxidvHGKIVzQHlRiglxVmQQ8Oxj0TeXprluSCewh9vQ3cVhf0UT
ZQCPAB+B2RY7VkivbCfmvl8x6KhXfk+4QY0SZWU4xjVzLrylTUjbD0IQa9vOy+uH0v6GO4gwa/Iu
umbtlfNdq+1qO2nzstM3fUqwyQDw8TgNDFa7nqxxPOau0Kfcw27vCgXVCER+wNiTxX6fGm+hoifu
eRiBmuBF2j1Kl8R9Tb0GvUjNlD1MV2HWfArcr8kwClqn/U0wGK+9NZwZ38VX00SqiEe74h46u7/G
FkRAoSpS5loEaBEmUB/tQuxmpwm+zKEgU2GZi2TtMO8sSWsknA6E+u0JModv6m8FbgcCT96LWO2F
StaeOVzltAfhDKD/r+yt6TCXpBVfyCdELsc5Tx9rD7YlwL9gppf2NaBNrrEe7VI6bz60ItNs9rKi
RZ104FerofzkIFLY9DqXeCMpuqgitZM9lXPIdpiGuCt95OBMMAIb5ZWIkh0xX89589l1rulEdquW
xHNlO6RphCrdQha5kbSN5qsqq5xdOhX3mRS0hIZzlTnFzjS7+TLw6Z7PjH9bcj1ekjFLLqs8PfqE
XKNC4aDXMHtE5MXJuDr0Aw1zodJhTTH1FIzYpmBx5TsCHICbc2/Wvaan2ysH8JJRP/VTT0VV9pOP
WbCYSQDG+niA1WJuSHNrLjWP2yownWxXR6FxBVuivla4rzZ9C/tzl/VApFct8V/9aohd4y5reJYz
jK0cRJ3uEvIRJOckqcmF8+ZwOBNxVCKYQEJ0peJYvkBXp8TgiP/KKgRHw8mD+jNd8cmCmpTqF2KR
YKMia4W/YM7GfQbQTF14YdhsqQ5M8jTNgdhNW9BzLGrAsZd5SEYZ64h6VLFrvdipXoR7sWzSC9fv
uamq693hlrKLs/hgGvmlaMmqZGK0HOgTmG0dQaGCWh15HXLLMJmvMsswJVKyvLghhCN7znrffh1s
9t61T/LTIrnt2ifTwJq+ExNyKpQrfnCYB1XfIkkUj+1sfXVd7ZmfiMtbysB+mv1jkrghdj2HrkmS
jXnCcL3q7E3pqbTcSe3X7y0BTCcjIk9t3aRgU26attEXfo1yBP5GicEIt3t5GUXz18pLkwuH+JU7
1Zh+eiDMsToSv0cViuCtpYWSee3Bl8zItqXWllzFNOn+s/v9m7sfumE2pX+9+x3/8b9Nlp+btzz5
3uXG9HD5yV/P4zhKbMgBP2WnLRXLz+dxQQK6YHM02cdsjGbsc7+43AC5AqKXECbwuAh0xL9ugWyp
+GVsdkz3IzvNFH/HRv47jTKHPsFnwEUVdAWcRbj9GycA8ONWKNfB56bS1z4er4YcQsNyEp7Gv3C/
oNj/8ejPh0n+Mr4pTQBMId9/WNsaRipykMfMpcZbJ0iTUzGjWrjvUWN/Ng2SvXqk8NMurEq85LVP
yuPBxTBurXtsEm+tKj06X2570olR3eEvI2+BAVBH4EJk5Ad7mNpoXZDY8dR1yC5WC3WCYZv25LPX
c5azq+BSo2GKqS5vZTomHIxY94lOOxRaQab8qrt2W9QkK7jqWv5/9s5sR3Ls3M5PRIHzJm+DjHnI
iJwzb4isHDjP3JxexoCf49wJfi9/VLdsdeNYsG6EY8DQldRdqqrI4Ob+17/Wt1KQ8rIIWAxxApaZ
+UvPvxEYduU83nV1cyMG/tY49l0TLjQ1ZdtUmmd1BCcyRlzAZ/gy+3vpWs9O2EZwPSXKYauUa3tq
jnOMfc7kncxlF2emCeLb1ehySjGuqY8iaB5puHytqvrZIhdrNIL29B5lUoDUmPXW3svRtO+bTix8
iqxXDzMTCQaJdgL7NO/xTNBElhBaVPQIj79aV9e6iXCPgvHxGhvKn1thxUJa+Zo6Bj36PQ5uwR4N
zZC9MAZYVMpDTDevh56JY09yxKTLYnE4aKP541jZuTQjwHlNsO+z9GQ53auJ4Dy3ERwggYZSm5yH
jJlAEfkzo9v47ZzsSObxUbiFrzbJa2due0HNUVD+FM1o4chxUZP7O4YHJGx9PUzItgTBbrOYtqEa
fUzOs1x20KG7tok7mu5XEIPjg+r1yF6BHc/wPLdsC7kfrfiLWkUN479OPzo7B994TPEMpm8oBFut
0BjfknWXx5cQqIlzF2ZvsQ5PVFe0/VjG7xa2cV+1XwQcxqR8ZeSmEwogd1hvBDI/fUt0VHs0ZVB3
EMI4Bo2Qmwvjw7rTrGEDTWEzxeW54ZNQKV9zM1ghlbjHy1h7FhiSmQSAoMcKBbqIbxVfK74Rer01
wvbq5sZ51vFzRTnqCSwwli5XilVfIO3ekyPa6DBt0w3Bqp3DcKbiignVW5pui+wN/w/rgpVgIBVm
vqEn9Fh/juAQ8AaV604bTnbKdSabWX3riR+yBOY6xPKLVJp5hpPAUI0WEBTfNh4FM59IpW/tELMG
1nc2Ndj2Wrf/LDDgBYF2TqPwVmnhyckFHSzz4qjx5yL03c65aUV2yRL8JWIB2L9CIdv0o75Jy00W
2ccMYxP04W2ODWHVJIcqeYzzX6zybjXo31k+t5bJIMwSpg9wBk/iyzK+RKseQ/xfcRxv4rjyxzo5
5nFz5kQuV1GibGqgoQgsfC5XAine4iElVJ/SKXE/4BCOTRyj+oBj6ztKnxK55fYBbJZSMbNxc8iV
9aEOw/tOp/d04hyoKJuBHKGXICk6AAxe90L7ctjzh8rumi7bOD23LYxmLOrHozU266Yarnn7wvZo
iwmzRJmqzdbHjnqMqcFV6nBfNq9dc88gu5oX0u1spZdM0JQzTZ+cFhe3aN77sPZzZafaLDgNmvVA
yzoshmlQpYmIAt62ule0p7R9imlpCaX0ULnY9zukIZ7SuVHg3ZJkBKmMDaDskOo7jeKUdYO3CIGV
EBf1ivl8Ys+bJs3ZNpNdH9mnmeLxmS/SWFBKCeC/ni/FfJ5TwLK0Js11CT2gO8DsUnyM3w9Ytqin
x9GmHUHLenqXY7RUNtriAOYabqQE+/IxTiBchXdNdBc1tsenMgjtLh4paqvsbQ79qzfCZ6Prj3wp
VfVeDt1aCm7NudyFCm4EQ0RPVYJRag72uMdZefeG1+v5ySa6WOnpfnbTgy5i38DXbJtvWkrbDbEE
K0LaicRNETc8wDzXHWbdcKb+yryLVG7MQ/jDEMA9e36aOfSwT3JN5+eabAK8+o2MPI19P6Ybime6
6dmME3ZRBW+VCje6infIeBCcF+AC+Yo4Gj6iu8yJ8YppRzNuvRz1SUJQcKNNOF0U09m4VHa6qHGa
wWiTqkfIlpvK2NspTtJW3ahfgejO7N1fNOU1mjDPjCzOIqv9rpS3uELnrhdziLq3JuMFsjfme2bK
IFkbOr2OhX0LrfwhrrN1rezHUS6haE/RxA43ms950YaPittsrdpdGBZ8K1p4YiVEMnx82mepsy9i
S+X1WuxHllx11rDt5Q/18qshQlhmJz3Uv/hxC5OmvtrhDWHymdMTUCrPWvKocb4hNm3DtsO17nB0
T0+RXryWWXFQ6K9bUYV1bGW3m0X+0zjmNnY6bJozaSLqexIzOQez4AeknEaahosspzq4Uz9rSo+4
D6/D3PlUoRCuSebfz3H0U+XBYx+RBFDFpqQBRvSs+d1+29SInJl8XUqcuX2xeguuQsl452deVu7H
2EUGhtDCe7NMxnuDA1ZtnHsi8q9dvs7TU0N0hmVonsTYdA5ar32EY3dnXQKbr3Z+LpV7umg2tL37
uQFWW/gT2jJCr2/cOzV9OXvszbwVsSa6+lFM/Mw1U7uV8zXrhxPxAW+O6FcM8Lqyu1+ZbCjLhB0x
LRDKFB878xhaAobVXpogjwGxeKlm+LLZNqzZ+lg/TjzdmqX78ZRtEuUhFk24zeOAHj0Ii+WRs61N
nLtkebrTfpcG2W4QrsfssU9ThdWDXGXrvJSHfnEUV2cuRx4KM0aW6MNWqNQwe6xIvW8600Uz7A0m
+F+gWN5q1fIxH/opUTLBU2CqGIr7tykN7/Pc9MPxwL2P4+4JPw9Voc8BX0K78Qez2jptu02ogari
eW2k5i4K+cGP9j4Pp5NSPBctVD/zkk6vFvncwVIRYn8ExK1Y3pVV6CctfYcg0odx3+Hms8KNw/tN
cneSprUP6J5Ko+/U+DTfhNFh5OOkeNQINhouR1G3gzgEniv9cZzwrI40LQmD6R4AfwPKHsfpybEU
VFy60PodN4MnXBE44krCJrUFKvKa5M6m06YNPqozxnCvyarvTKtmNBpMYmHgIX0+caYOCS0d7i/L
lLCXs42aPAfjdczya5IeLK5+BRZp3ExeY2ISb3HosZ8lIBT+DNQ3DubT0quJzdw3yRNoGoJN4wnG
ULM+KSMOdYyUufGUYQuD+45NPtxzbwO1ics+NFf1+DrUzh4Fwpemc7L0addj26cqTwOAzaJJZREl
3Y6dLS8MBfGIUrSyth8UzHRZj3EumQExaBxGnIj8nOIQsppGxaDwKg0Mehse1Pq1+6ldXBBQmEWu
oznMA5RO47PSD7V4h/17Y9r1I20/ZY9h3l/pJ3RXPYuOnpek7SnjUr9rhgsnpmty5yxrfhxWslT1
QvPJH4JMtg1b+4m7u6LR62s79M/BgHEq2m2X5l9r6QDOzYmnF7yL+mosHcF5FtYHaVIcsE7ICnzX
06hfeyiQ2w4XYF7bwXuN/LE8mNQPg39iLcGXtaSeb2kozlDLCWsMIesaUKR7Qy9SdpCFC3Q7LAJj
C/1yvnKEjTYpjBwLdKUM4lNge7sOSaafjdjNIKS7KY3Dy/VFmO2MYXEcwzP7UfaZ/96R/L8ksdEU
wmRV/H+etncfafrX/978adT+/Zf9rjabC2QCKhqQA0vohH3/Pmqbxl/Atdm8rISzQNk0luJ/X32D
ZSPmzX9Uw2AGNpla/0FtBh0Aj5hdua0RYP5XRm2Mz3+afy1tKUrXbEcwB1u/rcb/YdhWqAwPU5mZ
PvfSQKfniQbs+nGQ01OXvtfORdVuo4pve3iOS9xTEYYPwihld21q1nJMgJPpB8GlbrOzIz9Gse8w
piAjrIvmINz8mJl030ENzfYNMTeqNHg1kGb0+zRigUU2Nac2UHkxe2OToYMtjQ553nlqQYDJwL9j
d+JCayf9IxZNBiVxK7qQOxNMIkeoo7bP9SiurQgOkYNdmR0nwwBVuJE/uze2u34y5BcJvw23fOXJ
uid+kGX3EyE/M69emiClZTuiIJa3OU4/K/hin/VaRIO5TZtf/MJHu/ksAOOwFQf9Jsc1kvI1KQko
OWZ16cxQENMq71GVnyhh+6WXyONm/axgOycMq2DRmtfkwiAKO+G808cBzrzG8g1z07lWd4IswQxj
ZgzXpYbguJ/twzC1z+V75X7WmLaJUGe+BZS2ORGj9iDO3ShCeU1L7Tq7X2ZBp/OE9bi9tkPFjPMR
zultttbUqOOr1W8yoGYqGpuroSNFD+Ny8+53S4Iqo5XQaJrHYinhikLj1g/CL2jTldmxZeuJJzMQ
nCD620DP+mBZXxaWwdU4pqecloU+xNUThowZGLQX63yuL9NcSQFrbwekulJfV6YXM6O7oUN6GJ1z
FGhfvdr642T/ipV1kI3rjo5TUJPYCri93hnFL3Uod+TJNlMwX2zZbDKSXPOXmVB1M04QQbA+D128
XqJDedBfWFK+RE0Xb/LG3vIhnhKGJhqjiuocMYtq4Y4IGFGY5etVxqwetXITMGXL6tnlngKFw4dO
vZst4oBY54ODQoAWwD/gf80ib+swTMsZq0PHrSh5ztz3kR6WiqIAo6Y6UD1N2nuoYQ5vXQq/G0p5
LDpLWEhiDfhO5oEyFawH4FpX06zt2opMGf2EmbG1jHxBBPO4ya2ejtxMl46GYqdlPbke0+Qeh7su
HHZD78izQue6TYNpRSnoGD1pZrwVrUP8QsgXvFz3bHrHjaGpT5rleqJ5mSdUpIzktw0mFZmPAgIN
gxt1XsVOT5nWlIG27beJvt2WBvQkQtU32ldreKaIcvlK530FXJCqV/6w/Dt9+2W7z5aW+gFNL7ps
d1rDWgkKNS87ppqwWUPLf+LJYiw+GvlrQjYi1/msy3eQ+xtHB7XfwQJom/eSv720xp0jGy8YCQGb
5EaMWScRa/kltRl2YfF3ocNBui4zSP5gDJcJhzYm731rzO+GBUOwc2hBjm3kqgqfn4rEQUWmops7
eugO6NLrwQ2utB/gQ/3umCiWstS8ZgvTnUSX33X8E5CUkxer8qFNpyNGS0BTbF/cJeZWvhaZ5afR
HqM43tfBJ8sW4TRLXzH072mSoKK0PxlFytdfeRbZ3VT+soR2yrp9NLvHYDmb8iz+1vWoQACw17aZ
nwvH/rEkwUOgVoHHPRjjoCw/2vxX348ZhUFJS/OvZOivT3bP3FHF7k8wsnWJyrDYGrFypWqF/g3u
UZXGE9gd3OaRFiMZ7WbZe6YDnSHnu7wrZLeOuOfV/S0qlL3T6YBvi5chbzyjkRcl+khLCHoyuVgs
fUwGOso02a6fmjg4ARQ8w594cQUX42DrUtDZ8JQqNeFPspVpkOzVuj2LpF3r7N8m7mrBIAigasgr
6ec4v+i17WPbXiVDqXoTyhUtGslKKCSC4kz+EgaqA3Atd6Tp2qAsZaI8SoNWpknZrk2H+tElTN18
cE91vF6BBNmbWcNoXGHu6CP49IM8Eeij3uejqbA+19FwMPgzDiz6Aj1/WFS4Mp/d3Vikr0apu+t8
MD+hMFJtqD+BleAJY08lXZYjHduexjae5RTXa52UqboLYa93yF9D/d3IB2tpZ6laGi5G81AbvHCw
TKzk+JaSjMaLop+tBg2y6KZb0IcPDmQhbr8aDycJNbKdLF1Ak2lkZunkqxqftzH+x0xztlYVa6d8
yO1T1LRHchU5dUDms25Rc9HkyrnSYXe/ukbBw6GH/DCt0US5GXM12U4FbRvRjPxG9r7nALUT+zEt
BavSES1u15MLw3GSEvIYVCW52hFdQQvI331V9SJxV5Zpu0+xS+CboynkLVIvPuhsyLnXJwXq67bK
oTevIJzWWG7aSlbYx3TjxxkD+Qn38kPt5TspnOVXRen8EafVYpXHsETRc9iaKzsPTRLKQeaWu8qC
1EGeqlHuChYJNPqEFB6xVIrPgEHSB77P0TmGkQhHR01Sg3AG3nVIOjPpXCCYMrN1po/ERHfGumu9
1iYuYWlE3U3ViGZIMHV7K2++HI6jMsnfsZ+zEAwmkrxDs5b2EK+7gmRMYd0HcuOGMTlKF9Md5lFl
M6isqZoivVhq8JYFuFM6Kkpoi2olO0t3uHPDgr40kBaiGr3OuGd1Nl2DSQ5rJe63YsafnZtYUflv
IFX1Cwv83is09vLVcJgkt+2eTYzHvsVPXGZPG0W/ashmVcn97Cq89uoRknXlDLTImM2zSKof4WxJ
Ra8L5anHerMAJYTFMDrdaie/0zrM/ppDyjRxiAp36lidaffNKZ054IiDwSFtwBIzG2LNbL0O35Bv
SEReUSzJOEzHsAeqg+lyrOUjHlu42Sbl6X0OKBPKE2Vu84WWqpr5D17VIYuU8xQqmyZfEmBQfP0B
dogd2CdyVOpaYRk/lFfFPZc6kcJwFxmKN6u24WkpcBla0mOqb3XmQ6gJTxiYSmqiP1OacaCx8GLF
WF81z1Ex7zv8OiyWX4WSHMYuwsydEJdy3wYH4WRj9VRVxpKgY7wp+2arkLAgD9dX90LbREikeTWe
Bi4tshdkBoZwBz2LFJJ2juStHSGVUsOsmdWucJDZg2R6Iv56bk2SbpquIzqb2rrXdkEweLiRXYvk
pwHfDzg2hmgH2IJ0Hoz4ZEK8mCr3zS1nrpqsB8KyFod+MTElDYaD2tgmDAMLwqK8BpEwbmzKi8s8
h6kfdrp5zmwzfMhHAkZWPKp7U1HmHebYwaddo90gLk7neCwRvUsnGDdpIn90VlfcrOb4mMIu3CR2
Yl5Jx1PRbFn3qTFam9AAyKDKBv3GjVukC5WYYaQ91231NUVIZSQn7kAfN96/d/L7f5fnzQkpWBf+
s/Gw+5j+uIb9/df8NhsaNm2/EOBU1dUFQ53BgvZ3mrf1FyEcPMkLRt9iBcoA+L9nQ3XBNzkUapoQ
/Zd/9PfZ0FpmTSpmhAX66V+tq8FV9QdT9G+uaxzWhMr5U9jL5vQfJsNBHxuBfzT0ZUZfrtgVgVzL
8vUfPpD/xDrHlfnPvw0TMJRUqgkYhBcG+R9/mzRBJyTpHRBUNfehXjerQFQHKZMDivs76CQaafFw
rez0ONjjr8ZddHAwwNzlyTrNt27MuaJZ68Sc33Kz8u0hJBV9daaPrvLZU/oLBWcw1b0s6ECUm3IR
j9YE3GPsJb0kn6CObNBoyDPBttD7CQamxVdIKx8Hdn5HAeOmyajOjAS6v2vN/uQQnpJfRvFh5daj
w1VSEekW+tSxlM+aMbCuJD9dGVV9C6YGNdsQ86FLk9iXoXUzInK6yEuYOewtLmcvsOL9IieO6WPA
7BoikHaVYMKICz9j12CRhIqF4UXuO2G8o+1cOyKkuUpZvb4V/UuQ79zkVC7r0UnbNCNV5b16NlrF
T7OH0Vqa6BLpXGgB9m2NlkFgjtMizjf6zmBcEw7e3PiR3JyXmN866Iy+f2DDKsWw6UXlRbFJ5CQK
z3MZT599qB1QwqhR5A3a2L2xnpUxgkU7n/TAeXDbvVGcybltEmE8lm6+Say1/gF0C7H8E5YF5Ci0
/K47KzmYamsNg+EXkW1uKsU5z+BUqU0LgcTYjaAW8kF57jpQDFm/MZq15RY4LBe/LmYrPkAmmdUg
+sgT7kxWJV1bqbupAYdR9PBYzNACqN3J4XLkv1ritLVxDi1lq4SSYbpDgARqWa/j8ZTkSzvmIRtZ
z2bJpjRHdmnyzl1q8UxoRlNgbd28vhoxBY/1hruIz3BupPE2ANLL9vlVYv8V8rWMcK1BKzobaeEt
LTPTHG367IEk0CZhH1qZ9ma0B2/JXzrOi6Hqm9yg23kc+P1/JbCggtLZTSFWpIZLoUUiuHTOiTVd
IjfaOcW+mSIfZACz3dnAlJ2WbGxplJsm9zktAz+I5UuaTKu5ZHMkXx0ceti+2O3oL3yTV+wLV3Oe
bvXCL5bX+Us8Lw69chO75qrL7mI0H2y8Lj98h7uykKM/Kd+0yXipzTKvLPHrMcjr6xA9tnYjFjjO
VibXppIvfTPyFM7fbNIPbUBjYInN/iGr2E8nn+7wraQ03rd0Aj7n4U5lTqzDh2UXNjO21fNrNp9g
QXwKmjFye8HSd2j9EDi5tU3FPm2sA9HEEZ/bEA+HuS1LmivfOuUgS3NvYi/mPtOq8UZL3vs+W4sB
/jcbYfqlQgpFG+VgpSeav+8KpX1dEnx5ZO31+mxWKnQ2fc3lDbCOw3pEBuqaQRZMjxcRxEiGiFcy
oz+57DIO3nFecNeiQtW6hLNxVBpe9MFzRxXJlLyQvWRjQtWGEDsmfo+Np+/Y70RG96F0Rj5P94j+
AFesOuYwuwqNQKCxtq32kM+wuORIz6Xkqu2u6yrGVOfTsmshB4HBkA6pvDZ7jHj8UuPRmEmoMXDl
bnB2Sma4TuN0iQH8H4rUBMmsmFzuFEvfaUUEukYAD0ie4k6/j8vpLu2SiFHH+KXmUEZ6FIuwHX96
mXgdRrQ+pWelP+YueAAhGzij805W+o+ChwxYChdSag3jJwzmjxajwcrob20O2SFTmen6iVw1bBoU
k8Cnfv5UDt1dMsqLrd7yTIoVG7Cfuh7pEMDJ/xbR9kAYRP+ZIk1HoCjY8q2b/sDSCV1JnOrhUDuu
nwLhUqzSdyht6UJ9kxEr7XWgMgtrRolBL6/D2FqXy3mQ4BMCzrPK6uncqjnuiojluijeBYN95vx0
7CKT1iKH+N45z0017h2Dattpl8+mz5NWuj57yp3MxC6LPjKy5njtNxmZ7MYmiE/L7MoAH03+XzvV
7wbMAAI9u5bsBwQxh+LJiecbVRFSB2nhxjfI3gxhdtQL06SkXl0PWbgeU2RAR+sJB2DRWpZuynZo
zGafBOHOqIzDPEWHXv/AlNOtKV6DayiYFUcX9ShKoidjHuHTxOuinnZOSBbI/pjzeDe+UG675j1W
QCCy7tTBMujx1H5VbamsG5uZpG8x9uTB8GSEC1WqaH+0On+qYC9wicZNYT25iXvKxEwW86BoiEpc
Rr3KJezc2A3abbVNcyXcgor0mzbdRhXbOfoft5WdbztzfjAWM4pNnj2T9/EQbrR+eogM1yuKeqeT
J3cUnCo9diT4rhTdWneJw9mN22SITgC6OSLxB/P2vw8x10wSxsoDE/1dgLYh43M7jRzc87QfcosM
p14fhKF8VIPJEkscq6K+VdmpHY1Ti/XZYqKkg6etvwgDYh1o1pHqt1291pCu7GgftAZbSCfixoAr
uMbE4Eh6+KaRnme6vT0VdQMibcJSjHV2FzM8ZYpyaGP5FOb2q7SnDRcS6qKFsWL/j1EIxtSK+8mZ
urxfBvzBONHPEUQX7hLbGS/RKmg4jcdy8nBIWStbLOOd2KVTXHlj3NiA0XyDatW+2LkMUEmv3GXs
/DRgdfxNOoO+rsizsU4BIF/l+TGanqm6XonG8gWyj/pRD76hclNg7isd2uKG5VaRE5B/H9v4ICfW
rNp0XWT3vvU77hy2ds7yO7O518YHbATHxsXO1WjrCSvEgCzuZv0NAe82wKzqDuzSenIz6q5kSEs6
qodz6hH4NqSBN9tfToQPAXBNiXarqJHA11WTamG3aRHM3qsSr8OMg4Sk/NAdjLQBPBYeRmM+xPyj
zvyu2XkKa/xR1ZywOZBPd60jUVYJcKbUWkfZzei/ov5i9qHuZxyhc/rUix1xvE4mvq532zIbbxGq
Ia2xuCYokdFnWvwgwywdwiycM3evZDeyPE4DdmXoX4N7jQNjtE4WX9IJoPKX8Tk59U6j9BV4ySpy
WEnGjPYIUDF1tcP8vgT+YH+DvbFOiKd5f2fBRorZZw4WlMT2ZDtvdfG8CMXyAOm0YinMfrNfboM7
tyYD54S7yrmr+R9128tsjk2lXxfBtxg0L6tuk3rW5X3qHN1Nk9zx8AfdfSVvZKqNBKlD49UFOQ6U
GTBotra7ad73xK6U99J4N9lWtGiE2UWYHoscfDpd+couf3iS46sz8JkeE9hC7gICeu+awpuwGkWj
TSEu+OLvJBo80drkvTbk1OsRJAdHiuGiRtXEDeXdFH6Y6abj/m1g0NBuORSA8nW5qBUhBsK3IP7k
Ae7bLZ0nTbyNQuTDCQBciKQN/yU9OKFdWx6/m7Fq2p6bR5nMGpb5PMIRteQYhKd2xiB+At2o4vdZ
KPq7ITDIUNG8sIcGd/SqpLV3VgwRpHSze2nABBJJ91M2A6S6QV05c7PRBhHACGGY+EWyisNasGmC
W2s71BnEBdi3nltgqNsLH3UKrwlhQZJ0Qx8dWaDnu7qRy5Tf9VvLVDJi2IonVHg38cz/LcoKuDrk
sbm1DrXkLI2CCiWtKw+Rq641xZwvQp0yPhvaf1Cv31vyUqu05Epm4BZYBz23sDZjh6IP861VRnUn
1QKLBU0I40AmscvFRYqZ64Ki80SzW6k0gV3b4VoSN9X0Wgba9MD0xkNHAFR9qAd0zmkKmFz63rqV
0sY3VQD4bdXhV2rjgEFAQhedrPhcjVyjY467tWNNZLESinIiVHOcUTq5JedadzU8vjBwaODFpRg2
GUw5t7uqBdaUoeJfzxBtqk7F82C25SqcBt6y5nx2GpfTTcKwg8XY+1GSFVuLEOrF1RuHrIfMDxZD
zT51kwseJYtrl65thRNoe35vezNktcUVS2s3eW1e6rru5HoYoKxgoMUbX5uD+kics9kOfa9vgIOF
t6azaYmhIG65Nzv0KLaZod/Fuh36VmN9sIBL/M7u7JXbxNlmlD1feK2yDv0UvcJ1+eoc7U4vxrMY
nG5d9Vw1a/s+sAuFhpcnYYxrIF5vcUNqIJ7Ce5vXeav9aOPN7jvf4nqlVIIWO3eX9drn3KhPcRQe
M1t9M8Pksx+QRwO98bshOevmVtc+pcZnD90OrxZCrz9M1K8ncS83c2YPaKDopI6c9qrVHwaT8myd
CK7y6CiFudMS/hp+SKs1SlguPV7m/NyQ6r4w6QOnVceXf6+2819zq495/Z/KNtu//kf+1//4H/8t
+ii+/6Te/PZLf9/sqzSuYddUl9JDQk6LH/539cb5C48Sa32kE/xz/6je0CiMPkPEjMIY/hh/2OxT
RyE0nfHA0VxHx5//r2z2gWf+WVgxcRejt7iqqTomatAfhZXEcgYoEgsAZVIVh3efyiABN6mkNwvm
L289DkCdLsQauzlwooyEDW1r4JyjmhNndPGqRdmXwjsKHF6372ADBp6tqnHiua3d/8CYTFrQSkTj
PKIfDSXxZWjciG+SC2+73j0QtI4/F915j4E4Pk39ZN/gB057FqrjlkpaLoLkl0142ySFkq2QJRYA
K226u1rtUX7buYm2ujHzlOOn443hDvNnr7ApC8lzgmmT6XQtsDef+ETtDwxzGTSoKUEGEbeGYLCf
t7BeWgfICdb9itXGNGNl6qS91qVbw+xM4h+T5hnKzweue226CRRn2g1q12Z4wzv3aqQSOxLXtx27
9XlZ3Vh3Zi3bi6DKDf6opu0rt+tRH+r0KBCwvDG0QnmKFD3jlsLltp7T8JEE6/BshVlym02WvUbD
FXyliyo8lEFJpx25JgH7UqpPU6SUflHr85vZcraCPJx5j1vQ00OnW+gu8tvu0no7VmHzmQNzG1az
Ku7NYfopVFbz3VhEZ20Icp+sjvQbdSBqNHekhSqW2vbED7ruy8pnQUViy1LFtYp7/ZeLQQRVHexA
apXzxrac5pbk2iKVZCbneYd8z6WtvAwAZ+9LguaXrOhdkmspJCGN+hvywCg7QozuW9iP0jeTnnq1
kkDamtgkuosdDo62knZNBCpIJCP8bKiwBmK4pWHhpGu917+7ocT2xTfpCU6PCvxRDqWHvhAU+55E
3LToaem3Dj53ZbWWe7XkIL2umlzVo+ZwZkKSQ/s4L5WnqyxRpV9pVb8dRu3NqUdlW/VmdwwV6y3o
u+roal1waJwEH2asJxc7UO2LpWdYxAxgLa/4dVvun2V6p8Z4QIBmKZsly0YxhkJTsldHRi9Wqorp
fVVMnRVuVauudoZWRWdjDHTfrGxNgp3T1HGvWKKN/n//z/f/XRSKA1b9p+asbdx8t/JPSeDff9Xv
+jttmhzBFnBuS/xWfvv3E1z8BXVCNSlOt8HNodL/L/2drBMH2oIjMf5cpsvhrloGHTa/+7n+tSDw
8nv8UYA3VDrn+QMivv8nB3ie1Eo6qRMqHHP/wbJGvL7Lt7Bevo/28s00l++o/bevq1i+uXEukku7
fJuD5XutLN9wUzpvwAYkSU6+/T2PQbk8D2NjSVi8I88jJWgtkdxOzbEIL1x+e3miqHHg7Fuesml5
3oa/PXrD3x5D52+PJOXW6j5fnlMeUEBNjvE9KBHqG4XgOArSiiiT6tj05dYIs7RkxT3knyQwbQrF
Wp5LhSfJt5fTwqTa5pzXQ4F/P1CLXdBxtWajnZ8aZ4i+ZQw6BrgYcOpQSQTtnvyEok2dxNlzPrr5
AQgx6g/r3NasepQ7hZF7rOuHQIvcs60NL7WRaFc2leZ9oiqBX3EEIw33mLpFMzChxDUqU2VdHDuV
J9UMpifDZFEwq41+NOoG1UFOw9cIGWld5dq30gbGZ1P3x1jVL7Myu6tgBpdmkJZYoSMNjzj3bHbf
tBQcDQKsVwqY4esRSyb70Qc7I45Hv0zAVJmhum9NqKBzw1s4ktEVPE3hqZWhv6cNaSPb1aF86D2e
WiZeDBwWOa+CN2bcTQp5paDnbggPmDACFlTDG+aIuEcWG3tKgPx+rG5EzSI/SZWOu2/2sSA8Zx0c
qmtzqW4yelWbr6RH/WAvvwMLzHo4T9RNGDuD78Qze3ITiIUhS3fZsCKRxuyMx7xQLqaiRUyqeryu
JnVZyOgxDPRskLs8MqWnBmmNBQdacMFufLS0/8nemSVHbqxZeiu9AaQ54HAMZm31wAhEBMngPCXz
BZbJJDEDjnnYQC2j19BrqFpYf2AqJWWqrlp6KbMyk91r166k5CAywuH/+c/5Dhm3DA8QrcjkScac
wXw+kja0aWcH9cNY74Zty88vX7YlIktTZ5AqsPKyUx/7hzrpsFfREnQsI6VvwzSR16a/5iPyGW/K
KN36buwlynhcpZiY+oRR04xuzagkq5ShyTzGrQXwE0QR0qrdf2pDF4R6q3ocbDU/+ov3s1s5Fppy
HmLhyZp0WKUCMG9bkyJR5IAs7h7ZVYOrraPBsfZlv/6E2iku9qAMjX3VNxSkWu6AQQcYyn3kCrhg
JiHek8qlOrNz3I5tA4IvXGhhy22dOgStQ6yAqVmsf8qZnbM+nouzheLr4qpP8/Hhn1s9WVZ6o95/
Dt8qp/4Aqdp/XpLPZfeqf7zS//JxvzwQvA8Q0QQLSV5wpjDVr2ZdVrXS84FROY4N6cNZHbm/LWRx
4io+ABfvL9SI7wtZhwJIG4etpUxXvFMj/ganypJ/uNJzbJiudDzei3RU/syp4tbdyM4VJDsjNLZ2
astkU6Ii3CkuVhdFtaC4FCqzzwc1r6y9HPV3wxtcGJvOpWKctBgI911muHW9gc+WkOHTQVlkXhB3
PSUx2hBPjRPdhWG0adsOD2s7nposI03aLMBOgBSikyYbzylPItmCoAvddJf66lh23SdiGtjPKDiN
2H+NYKAwRkS7gVIAT1OqgiLVswWziCkpqPE7P+cIsv0ss9f1BOcFi6aC6A7z+ZDqA9slsoYLrps5
YsFVUj/sb7IMTCJSrmii6IL3pL0vuF6ezkMPLbIfoEkb+mhRh4IpzbHRvMa9f4y7neXc6xEzHkcH
yUfkvPKjL6ynlQfdl87FWBQfCcFvdTt8pWN2BlipaZnHL3wylp6N7yV8NOf0kxpSf0MSrb3I+a0f
+GoLGzj31RamPpgmUm/RwHinCxfys0faJ82JxUaTxJnq6fisSBEPIUpEDwa6465X0cdxXhFZi4Ju
2zjque15KA3u/DDoHuTFPEooFLieyqy5U36boy9NiObTQ+TTMHMyyXAOKtAk54aRNY/UzMOAnCsD
h1u0BMT//NPGKsurHA/nnWE78A6sqb5k4uAgxAm7yQi+4Q7CfukwaoFY4NJsUMFjqvNeArVs2E2c
DDoeiCDb5F1aiJAp4SPA1u5EBwNl1ljYl1ub6C7UwqnkuSPYkIatm+4Mx6Sx2CG5Y7r8qurCzXeW
YRXI0EV/XWtCow2s4E3SgaZ1wsa5lhFPF0+a11phXWki1jOFjK+Kdi6DpTVM2l1U5fSncyZCxU4G
uye5rBIL2DQOIwzK3KPtwVRG+VBG1Uvk0ISAw1FlkonRSsQGaOD0pfT0EEy8m9ictQoMa5al7bWT
0P9whJBLVjAXUx9EULQIZ+MAxlJUToRaHStkp5LltkUrtBHyE+5tHBJG2lXm1k2AjLbaTU/rWGF3
kuRHeCCQW3XImMOkMlkXbcJRhDasCVONd0VjsCKCGmHlD5Hy7XBfvouh9bswyjAlT9x3uTR/l05j
nLmhWZD0c8FqpjXJYc+be/M6mTssyU7CIiN3wXSdGkU13Zl+ZFO6sNjOcwSw8tps/f6M1OGwskEG
/8g6rTmLDBYxeCW7lwXwxLXsquoJL6R66JXd3cRF7ts3LCGYMQtyT59yN5qdXdfwZgqsNM8v/nsf
Tf9zzUSKk/1PIYtBsyTly+ef55lvH/arIoV/xlwr9Dxsj2r12vyqSIEtYodB5aRPoZv87fG1Di2u
UoJhB9wQ+tNvdiL/A58FDYkiPsH/Cv/vCFKW/LlSUDlIZY40HZaGnIV8uh8MRU5Vp6OhfPqvEDeC
wcE0QX8U1hrfYM/sOdGpMfIys3QGiNSdiS26n7xp6XbGGF+plsBh1V+JkA2tE2U4ke3M3HsmGIQ0
Lh4j03zoVAgCuYioMotGkze1X7J1b15Hv02uIrN0N22RVmdLN91pXxwBDvcHEdcgvGEbnAhakY5F
ay37xI7ll8Ft0wtWawQHeq1vqiQqX6euoKd8dCE+Fpb6BIG6OoSDOdyOha2ueQNlz3GaVHeG2wFU
EzNO2xM9ieJTTPNC9KImLS8oRULYqpauXZH+ds7Oye7Mg11lbpATbMRxk9p4FGYSpo+FUPHHOWPl
cNMXCZo1s+KpJq5zsrgVgwsxzPJ24RH1qV9/QHVmT2Q/bWc8gPjIgyl3hw0d5sMRzkOyzfPRuIzy
snxdkqnYtWuzpu/qBuw9ACDorXRCDJEmv52Vt8KXhyy15sCMu+phHqswoMXB01s4fMaJM/ZmUC95
9jxFDvU/5ezAoTU968CDrTzPbLu7cFy+sBVWHP8Z0NtD3lsGJVcaMAbAbE9bm8gJ688d32V6ggQE
1o6Y+1bIaT7RfVcsQVZ52dGZagMTKv1VTt1Vz1XJrTmFwnQj6zo6h12E6UYYkcvGio3qzq4s50uN
7hN0ZHF2k+KuA9eXLHaq2OhAyad0LjGTyzlqXTyaRJ1Ao6NoSSx1BVtW2lUM36VY1Cj8wyDT+j6G
7fjM2ga6cUsOp+x7lhRF4bNTg4sPYcjnSyDusFdEUQBN7udE8h4Hz4Pfm0SpFnuCmpTSh5B6oq+m
1bbY79OB6ol26Iv5gtAB2uysVejxM1lVoupdMVLv6pG9CkkszeMLd+n1oXrXmcx3zal515+Wdy0K
xQ1dyqmt4mxYhwbuo8wPwzpKjKF2ztJmnDJqGWa0qqxXY0bGpHbcPaHG+UYJNI29RasZudZuQNTi
wpF9iouOQSV3ouiOzHh8L6BeK+CaCLBjskj3tnLnfK+xmsBdCOlLQvhEay79iM8zjY37scgtY+Kt
WPdZoHUuDs4SMVSV4LRWlq+ML/ol8Z9s1maXCJqKbRZsYaw16ekiDAvjc38hCtlR2mRO/Hg6Ehsx
r/7UiS+FzoevbpHAHqIfUV9mlJN8FV4p39pp+dx23uotysiPjrKDlhxZ3pnZx9aFaWX5tWHSvzg1
TUjyfBYlodZEX4pwsnehN9o7g98Ahltd0gyFAX3wVKAXfW2WRKeyGKutv6Iicom9+J9H4F9U9Ogj
ZeD6137aIP+8/Of//c//89ME9+3Dfn0ESmWvrhl67x1mdR5nvz4CJfZSwCy2RGvnWffbBLfqgB5/
l4ews059JDG/T3DeBwuzlscG5Tuf+G9McKw+ftb0XEf6WLkt0qAE4n+u1Z1x7FjaNLqtZXcwCxK2
IQvEt5G9gjUatHaWMHvypSqAfrMandYC5uERQzehNVd55hcIlxGWxiqKCf4S13MPmmSNDdS95qZr
Ds0YnStJb6o9lL5HAJ/yDi/Vt45ZSwMgjDLWzJLQeGdzA162hewNlj9KQKdEUOnCXS+l9VTV5coM
KkJdB3pso4tIKgo17QEDSz+aWR2MRJTey0+yB97yWHTiIrqqm24Id/Qhl97e7qjF4XeEjZ1bQd2e
2a2kOyNZCb7g7azrbBzWpqiItifa56L4zOyMYjcWwnimcBDyjhz94UDom34LhrJHswizbVMUx1ZX
RzMe9aXhQ6trs3F1sY7JgUwcMArDBDExRTqwq2h5szNwqAQwB9CBCZ4UYdOBCjm0rm4A6IlzVfQT
xCHHDqwpnw9dNHTBwDJj61KFCY/EacHNWDHwkMU5DFVmXdPLi7/FbdnRI9Od1YUcziee2UGPL/c6
UoOBKYMDwiTJlBAA3zgdXv0igzOcu0+Vo8lNNvlHV9d9QBkXrSMxmT9/sWilwACTJimxEhP+RtVa
+/Vjl1zc90QAb6RsjL3IgRV1KZQet3C+mr164GCkraBhfTT4SQayRD7LSdsbgxLzICFyM8tiDAqX
dpY69I66oKUwnJoHLzJuvIHJ2TB8/G+9PiO5jsvVFGepNIDEmvZlZ5Isb9sbKzKuTU8+D06Cz7Yc
s4OWhGvmmURpPFNeRpQSNTMtDo1b3cscf8+EYojnQn00CCogYbIlmua+PE3s1l37lcrT2s8+869U
B04p3owkj67jyOl3th8nQd1Zd0PT3sFDegyrptxqFoKUbWDibEzai5bqWCpxHRflp/XnQwvqeDKD
QWDYi9bmyco9aUv0BV/m581cfh1z62acqdEb0gtl1bchF+ITIsn7njzN3jfACRhJfbH+PP3OXPC8
kRATwJXwQ+U6GBOD3xEW08ZCn6PTCnaLhyPG6da2joIm38F+mXwDz0UmPhJIw7M5ueX5+reburka
NPQ9RnS9CftmCLSdUL40E/dNQF0UqjoC13mKx15vYXqBFvPxN9fryyHru+Fomy1+jYrGDZBeHzPS
m1AOsF5kzTHzzMulsius8AAzOluDY3CPMU6znTEDcslGXhw0O6kgTNS5xe0Up6Ewt3kkohPALIir
bfvE8WcEueuW6NMzLqcab0OyDIRlkvHzmOfhpqvciz7kTjnPjkW/aPE1rOvr2kPmth2QZ+u/JCLx
fnGql/WnKfLWDgZKaKhrAI41+C0C9lDSfVKI09nMPpYKj41I8ee77Ve3hITM57ptUuZ/NKqHMi4C
OhwfUzfG1rG+ZBfW5vuRTNRG+NVXcjcOhCjFDb+rHzyXjDoNMo8yplsCfDdNk1VV73Hs0ZNol9aZ
P0S02ZjruVo3z7ponrgrIw1k6ZuOEJrqdu63g1POu0wk03UOpAuHF60VCqA6cEtizHFRT9eGRdbZ
CafROxVNwb3MMt3rGJAzvzOqJEJJe28JT5z5nAvShU/q8CEbEs5Yl8qenWQcP9YUygZAWvt9qXVJ
Zw1xOuDVDWwttDr7mpY8+bFqlyjolN0eK7+Up5YFRd5U4afU9p66Vj9RQfy2VOGK6CZe7XYhXQiy
znB80t+89tBhXOPz7nwDT1wxLN2+7q27omd4ccxiPlV+au6mcir3ppIvIVuSYGKAO6XYLj0Nq4QO
CN/TEM9KykRSSr89S3bPyaApBLSK/A74OqCNPjS/JL7m1tYvbJ1yrPcnPNKsh7QF8JKLnmwfj5vL
0Pans8GEFMvyKeINVJ2VVB2etTVWMbjR/T4SA8VQo21vZA+PaGa2wFxnO+2NKNtLZzKx70qkwWk2
0j3/es0VgWIAYTEk0XvujeCka2r/3hyoYnvPC6HZy9TgnuakfNVoTMdnWRrJXVsI/8Z3iXkONISG
som7fc/Zj7doynBtc8j2pOY6aB+0m27rCr/AkpfxfSVz3ju8rj/7XIuH3T/Xvr947SOz9KfK/X/8
++cS0Mbn/PWni9+3D/x28bPcDyxxUe+/sSnxsn2/+Fnqg8OoyebXImXFGPPrvW814zhYd1z+yXef
zvd7n//BRi5h/eraCB9r+cTfuPete4MfVrnrlVP4eAv5WkzB7not/F2WCp5ElkPg4IWlpupyisNo
Nzuq28tRASb0ScvyVF7th23BO9AgtYBsnhmvMInlYW6kCZZZkJZsmvIolvHNiPuBkCc2j8K68SY6
lYpslBuuHTQApNAmqtri2lNKQtlCvQyTEdHSGaHKA2tmlzWYmzDMyTo4Hrezjn6DFJMN0Q/C1qTH
CdsLSgFmI79PNC1ZIeu6LY04y61jlOVlmRUw62NoNFs62Inw1vV4UDjeS8pzRaGCZZip43SXfE+h
DfHTvI2PkRcRVSFk3FKzFg9b16/GK7hv/bf56dtW579IlIFW+cMPmzs+fSPi3Zflmby4fv/DriFc
4mGEPBnnWP+Ez7dphJ1P/SpeaJjXEXbZYdlUguco3Ktz24uG2641vE+G3bwOMU7ykKIZyxmsKxN9
6Cqz4Pk6Te/fFHX/FFfZsk1ShPII4+HR7pVH+jvGbpumw6623cuuNK4mfn3buUM3ndFrdiNNUGfs
7YF8SfAYdswDLWN3eFbYbI9OZNxEZxl9zNipsOln0JKpeJUwjNvMjXdwhLDQz7mJ6X4iKAFKhIck
xkxfYQlGMqvj8yw0Uho3w2Q/GXCUQoyvcLXdhyya6sCzRpiVWlfo0zzihhl8pjZbzrgqdwL6VI2t
b43znjbsYYMHqL2Ai0iIwmiqizFW6nLsLWYFvfp2aBU7pGPrWjjBZXbrtG6+r6auvEjqAdZDC0QZ
8Tvrzcci7cQA/GqB1ZhX+VlGFyv1RMLsoA4sLA2qgs6tnfAbhASqzROuu4CbSRCo60YBUomH7Kqm
pwhM5qSDGHjCKXp+AUDMDo9+OYVbt7AxAdOpfKDH1932hCZPlwztvkG2Cry8fEyssMRi3zcXCIbD
totAUhNT8Xdpwz00sogE+lJfFzy0tkYDx3scSUzz2HN3NZUv4CiIaI3xnB77lnGlF+b8meVDtUtJ
lvAicXvWPaArVsdTfmKpGrZm6ugsiGKYMxtz7LuzdiQNSOubkA+ir9PPfk9Q0cynJMjihKNg5Ltb
aO4y5yLwSrMgU0LYpF2MdjdiUuCVFT+EYlZbQVzn9P3/QX6yTmW98Pi2jeRQ1WN6bPwSmDcXJHAV
B0rCCAIzXeKavrIiudWxJpcVSqpol3qraJU7hES8ujDPACzU6aFPLXFmZDEVTzWe/1gsX0VVXowj
Z41nkYkuR6BYyUhF+1jlwyF2mvxgp6g+s90CjuxFgfRkJXgxIP+clqCiz6y0eqMshowAiyygku4h
kWO9lYm+tVS0bH8nB/wX7/2fp2sStFh5kLOJKWJ7lOsx/Ltjtl2ctrF0gWOeQkteuDYiHxAGL7PG
DbfeW7j56hv46l8eN39Qtdevyc7YsgH3rdrCT19zjLnyFTlRNjML1c7Hdn7SGvZHZpZdVKHx0sf8
aIzY4OPY/ZxqYMArNw7pAlulza21iJnpsLex80QWcICSbKOCloxC9fV+NN8a7S7HfMZMPXfmiVBj
D2SG6WAK1RuJE353kr6uDPvadkrI51WhS7xEeEHPoBgkZZVeuknIuWSQrKW59/9z3BI9/uNxywPN
tRA2fH7w4qeccBYmdoWXER7vKgyncsBTyol5dFkY7Trqbeh7a1Bf3QqCW5mLDWYeUH0WI1TOa2y3
JGK6DGt35bo2+tljHxxk9AYdw2qKA38Zn4aO44mVMbTf8attRe0+tHojEFbHsyzM9L5y8aTqvEsv
k9FSHLkhJgukTHRkMeUHTw7hJq0V7pjUfoFkUeA4wVstDLErm6rdA1TtDoTmODsLp7rKllRDTaQT
qjyDPyJOuD5497ieWqxDNgJkkOt+uRth9Xz1mfqdbbzELypfJJoFJstrGJPea9+DHt4oqh5D+thx
fPCOz7lW9tofdGDEvl1vHF0zO1NXyz6yIhfA1NXK6CLLxXATJhagu7F28a5aSeEZOyHop6NHOYvB
AE2mPIdSqDHFmyzTE0pbwI2UobfPsD2xC2gtWdEh0IzGOhPHjzNsPiZjfMCXEmfs2pqQLeWum0T6
5g8FOZNyGuCDUnuUnjsQrkijUkPqOeJzwvyycSao/uAeTup8/sKiqdiknYGL3xvOALJkT9T9pHtZ
kdPjfV6chozlZBHoHT9TYzFvWqxOAc/81WacDnT7xCHZYuc28akO7vV476bWrUElzUmsy2W/hHFC
7IErE8bfJPBj6xZjFfQxzYFvQxxiGhfLVrFeuSgjbe+jismvyeJbnjwsstOhPZ1lzQ/Qd085TS9x
SaWnTl/dWlMcUeee600+AeOwGigayZB+GmP5kRoLQQC3/VoYPueyAWOmExxXvsto1rnG1rDm9hAq
6i1oYZW72O/FBi8/oYAcvpjUXndMezO8wpxcvPVEALAdC34Bs7ofDIvnxTBCinL86An57N7MIuOU
co7URSGn72nW/BYibzDIC0iMd8RKaaACeKbsLEbAL2l0b5uzUI0eY2q+bFo6MQ64oLIdO59m68zW
a2T0C6sE+dmwlAFUaV97prctl6U9TGaziQYNghrgBbvC8z7ymZYH6idEQXqiKDGHNQUZPtpN2VHF
DqN3nsWbOWWMHj3VHxH16AUrBRY1zz/jUmNwZ21u16N/lSqwRYXyzGWrwVmjD0ZfiD23iTNvKJKN
notiY2FwVmCr5qpKd61TWE9d4kePE2u4C3OhQBKq+jt5FFEflsyeF60B7Fy7dFhmzMppuiJG5hTG
0BLSqbhEpP/SkXCEJIDjqZRryHjVO9VH08vPa3q06IbiWWAsiJFt45/w070ql7l/TMdZELfj5HAj
n0pV1BlytA4oHzHncEmhrcG5HU86J93kcB1PaiuGGOD1/uNgghBY6IF47FKrZc2m/W0ad9lFp2r3
QdkFHpt8zNl7ePlLRBnbBSa6vV7cBDBa/qU1QzCYJnXLmem/RTPMlXD0PYw11ZsM2f2JOPtotSqj
FcLlNq2ThpfRcob1HsixlSEW2KW5hqwrejdS//yfUfQvjqL2ylP8kw3E9rVMeBH+NId++6hvc6gU
tBbS3sOlAA+ZwvP16xzqfXBWcIfPkgE9ijX9r4Oo9D5A7KCRCI8Zo8s7COT7IEohg6IGyGVpgOtr
bSv6G4OoqdbUxw9Vh1RUcU+hWojPZuEv/vGKRAMgiouG9+VJDUbUbArKxKMFaJryuR9afm3c1tyM
n8swlzc4x6ZsQ8q+lwdbzu5tlHEW0prthS4Tn6OCMikMFoQWgP1iHiLmgbHqHqNCAb1i5b6IswS3
7kuW5OklYrD7MuqifuKCw/OQWce8UvMwbnurbASZfhYcbNpSgxExiR49qrou+6ShvJyNabVmOIui
3cwO6i+DjEYepaA2uxunVFaBB8yRAOGkD23X1uQ4SMDBltQKtBijJ8/ultMbT3JoIP3KtgeJISMy
DubQ9xcUO+PindXADOv6LY0LXUEgT3BZkDs/sWInmDDLyR1OmibcjVaUvYzgdtg9W7713CsJJXaq
xEcNxuwakV+2Ab4BgpW95XT1rWYDAPndy9rr0UlWsGOn1DVrnQUxW1DiEPqiNnGOFnicRMJj7lBP
3ng164l9CeB2yvUGUU0XEXGdfa1nZO2hlcckNCEXZ+aABDBSnGyx4IYkK3J7U4V2TjVubRLo7Ve8
Qkip5l3V2lzTrU4S/Ku5oqOIC/3ssLANN/1ALJ+rmSRnXlmZ0jiXkrU8cK019L41HL63HTbW2nwY
riWIQiv/0fO66jx3oddXGq58vnhP41qfCMaR796oKFWcEEpf7NyLNXrn2rpIiWPnklduqWTkS1aP
cAooJo7TTrKD9ni4V5EH+FiWMGGkdj1BzJCSY1gCpovqrJZS7wZyPy/dqP0LlZn20VCKS0S96G03
rz/OlBUZhvk+Xm6auifzhBokgtQEM3meV3RZc43GsL2j8HuYD3PsyNO+blIuQbbntOeTnyFfiBov
BQKMxgCGCx4DYhc7OY2KOaZsEfpL4IsZBsE/p/BfPIUJYzBF/es98H/8e9X0xU+H8LcP+uUQVh8U
Yh+mBXbBJPO8Xw9hKQl2qHU/vC51iQn8zghlfkCawwilEOh+WRB/P4TXYjj+4/GB3pqo+1v9Nqbz
8yHMN+dJGxujJeGHYYr68RAOBcZVTkV8vGatWLDGi8zPRlE57HRk1x+HksLEXSpt8zHtNTeXyV+J
lX4zspjkPkEzS4ucOB34/GvvdlPDlUh9/qCzdM7nrvKgNvpRyvxgC4PQteS0VwDtE/eZTRZrXyq0
y3ID/iJ9qXuVPwmgHOHGMgvN1Zez65RaV+fVjTzeY2IwebOLxooAKiFy7gdZ9ctuLkN9V5UghASs
dg/+hZ4DdKYEVSaT+rKNAKO4fjJuG8Ma32aX3V3tDdFVhugCpEMbWI/9Qn1k56p2Q5yIYwpQiWRV
o3YyTYssSH2/r88j32mpWLCE+tTmrLlYENTJDb8rk6qymFF327PTYbtDO4q4YuOG30hZBeYaJ170
bRs52WHMFpLqskzMBz2B3Y6djks7r6ER5yits4ca2CpMnHWYizpvDDdJNPiPBlEyfEaMqJvMKuur
umeFOEaufS88zwMC04xIiqaTAppAmtW5XJ7L1kBlaPusveCoZhsM+m9EAHTdr2OmYnZO6QgdvZ21
xVPXj+XzvBjem5eZ0UOV+jPCYN2xb0mcHC2sTHNsxk1KXr8drRteVMZ5aC3+nZO++7GV0E8uStR9
zesa3MI0668VGecH26eGdJNStWe1Xfc5Mvvu3nG1Z24WntvQFKTovRNbJv058Zvws1c1JD5rMfZf
o9zh26zcoZx2WGWwrrpODFFmmlLnsMw+j/Y8nM/BZFWvLfLYx4HH8xrO9CtFkWC22IFXtxjzZq/0
H+mecL50ysFmCz4dOrE9GlQbkBXhc/f2pkyI9m3NpcuOWToZ7j5TWUUfLC+Gk9xv8duUFo0BJ2ry
E3Pf0LL02DJVfpR2ZL/JaMSN6nr3JLpt4kYJNmrH5++Rjj/oqkYnNNnkBwlV9ju8IWngQiu9/eeo
/mtHNWC49QT910f1SdLlSfvjUf3LB307qqGgm0TtTJe3K8chZPDv92WCdrZv8kC2fWkL7qvo+N8j
FzhTualTuYnJVVpcZH8z7JDc48gHwOFxsq7+n79xXYa49dN1WXGM4OLB/Lo6h4gc/nhS25BvULFD
c5v1Mr3Im44+iynlzZnSwSXGsPU2tQ6rFxk6vYXQSLR3J9sa9nSPCUBtLMqVY2jmJfA4p5rgpfc0
deFgkWXMPWnvmlm599QUbQt30BuTUh00qM5nxidpoQgqY3XXlxpZKuDSxDDbJuVpyzBBIYQ9BKGd
9Bd0X613NPBHuu/1ntTHcOMy+TJLx1/icJE33iLueVYAHNG9POm66b4c9Vuu2GVbTYTkP3MNBRqF
Dc6z72U/0Xc5NHCtFs/eZrWLmRKrKjsQinA4cbF7sFZm6zFxxjVrmbRxmi24TbRjPEgB3knX9Zdl
FgmKW/W21HV24/duHfSgIU60liyoVJUdhjn5SmkngJYYA45MWedCY5rPhxiyptshbvbEFM8Llu6b
ue1voVw9LsA9T7yYxMIgx6/YNxGBiGVc0VnVHDCR5Nu06MJtuiJKBrNTe0JgNMu43Qv2ShbB5hxC
LOoeOwuI6OJFuPMHpvzUqu5SVzRH2yq/2JWCe6pgb7o1nF05lsnBtka1JXB5mcyZukxIBu8FJUon
UjGOO+v36o/jVRsadKcM0yP1cfdGmrJKn4znWFBNg8HwmV+IDrKIuq98ohoqHx6rijVc7cvTpsS8
3DTTdIq+lx9cSdxNESvaNcKpESfb7FM1zQgIowaXFyezeVIYprdLh7TZmENdH9rMgiA8VMYndib0
lLuISTNoxX0+xC1v1NS8tZVHNVtlfI0B7h6L0pSbHNrpmbm+CIjz4JKEd8tIM/ZXPQ5oGkNm73Ic
WudclIj3Y2mHX/J15+R6w7RpyqQiM1MAEZ4ycHmwrZ4EawbUSVZQjcWQODeu2pHNeIh6LBShpeud
mLhOY+k4Art4NHPP31m8x/c9oWxeUx4yXujO3tWo2K+IsKMERRsjBXNEv8eaclrDyFtkyXo4bTzB
FOn3M2BpH/paKSe2oiUxPEFUsm+jT0YFfys34SY1LXRBKwy7k2waUBxzU2zA3Sa4uGS0x+5zWdT+
pZHQCJda+lnZIeTGBeJMRghyE4cthea9W9J5G/bnvmida22DzJqlj3LICOb1QxawXYw3eTa+gq6i
bKd0XhyemdsG094uDTVsINuBLpxQP94zRWAksY1N6LNqe/8XMDPELuo97/OxAlBQD95pppaFYaY+
smbMk71Cs46CtHRaKDZpGbDqqlZgShLQ3s11oV8KdraUh0IjEuuWk8LXDhk4yUDMUjNYFNdjlLVJ
IFJwSU6Ww4w7yflVX/DtDW9hWzFaC7+V/db3S/NxLFOs8RkGRAsOEraQE4Xl+KiaJeo282wWVxXL
jccwJWkKJkJHtBNOtEslE2fjlbUkjbqYTZkAC05FTEC4rc7pWAzTQ8yNrw7UFCev0WICQWG6DnmX
kNXJN14WdS9qfYgjAOY+LfCeFsemn91mO7XqIhWa6oGikEZ3MCKRXk1dA7wdCQCWY2EqWsEqOWBL
svsOG9JkkxfAMsyG06Iyi1drU8byro2dsr5wBRajk3l0j06C9evbfmglm0Sv1S87qfb9GfNSwd9P
orj76S//7b4q+O///oGG8uNH/NtF8sKioXrr/vRP7V+ry8/Fa/vzH/rhM/PVf/nu1gzkD38RvD/V
b/rXZr59bTnlvj8b1z/5V//h/3r9a3cDgiZ/7uvg8P7aNz/eDX75oF+1NN+i/8SzLRZL79rXL2Ze
y/8gV38GawY2ZYRefnc3oDvFJv+yQmUB9L4Xrnwf4+Dt+g5jHPs6SCtE6//O5cASP3en4A7BG+Lb
jI1IaQRbfrwceNga0iz1WDfarDhPtKPmU9rE3Iva7Ajnh368N1PKdgPfgg678cJGtnuqhVDHbWeg
eG62xFLh0dV0qdiTis0AOArvNyeLarD2xMLy48gBHR1ctvhPfogC0ZKpbD55qkpeLGJlRCQjrL1b
ozW0Zi9vaWu/ZNkA7c7qY29n900PlYLPTgcFks7BFCkLE6eGv4rLlrS3aq3LqsvrPZJ8tLWbxKWc
IL/FOBpeFLHzrNP8gSZw99pwy4PNVAkiMp4DDGaPKvH7E1y8N4UK4baEyTkNa+mFv1DI4M7VXhZd
ep6btJtqaqbrRLxhWEhOml4wReV2cefV+Y0T4ilu2pEqPqhaay9nqomJe3H3uVj0Q78MJWbcOKFX
IjWD0DTPCmP5JOrwGRtmSUNjGh1D14T0aK2YqKk6JU+/M0F3BaoI31Kz84PcyffO1IuAdWizx+mA
obFvaEkHlXrwR/nq2OG4zalzOqvzatV8eKxiw+wyNhVy+H/snVlu5FiapbdSqHcGOPPyoRpIo80m
yTS53KUXQnK5OE+X0yU302vIPeTC+qNCkeHhWZlIR6GAru4EEgGkR5hcMhnvcP5zvsPCCu+jxY2x
LFWBmQz8s6pVnl+RbnEPo1f37Wp0lhnlpIe0zol0nK+jJdaxMsMJCzT2kRDlq8uSb1RZmTF1L2yq
bkTlpFe+ANO71pqUsXyYA2AXc3KIiUhuRkKMB23O60NuKpuYaNeeY3qviI3Td2h0srkwZ2daKG22
TyGGalnmvOje8rSEKjSmhfAztZVopHvOQ94EeqozBlbC3Rilfp9n+rmuGZm4cbWDVOiuKcPmDOjW
30IPxsDcyK+Ejq8NnmRKZs1ryrbVJi7xG7XTqF+mbeUEQ+cvjVu+s4cdUWytKsWN6o6EZB8ruuEA
waLG3mFZQWBtrGiRbgccQQGYCiTd7l3e9RalNzIM7RNTJuTfYlGCiwKD9jqvoRpyYjDOeDIRjaPQ
rj+HXeN9JaadXMWLuswIDaFZyxfROem99qGXXZjeOlGCLA3hR+PIqzsbLxt8zjC6RfentajZpi07
a7+EJVFPF727XpRvY9HA0QuQw8u6UUdHWNmzjS2XoRl+2Jeh8ZKz22ApWoOsC/1/CX//5I7B/Ur8
wwwk8d3+j/vFx0s+9gvzF5dlncVdx4vhvScMP8IfOu5Am03EYCq8REN+n70sPBeL3itcB6DTyayz
lXzsF/gDWdXxDHqk98l/sMD/tmH+YeP//SDwb2VfXFcJ9Zr/8e8ELn+4TNpsVoiS0AN8mJfGQiH7
3p5CbY8TYuDwCFBX1il2yhAEdSoLGu2sOfuWdZywGxK26H3mbF+aIKA6jEzkFhj6ezTUZ/Co433m
+lnDk2pW5yi2xAaqEiPmqCMdFszjBGJYs6duXYXl5GBct5mL6gsAMLA7BwbAgpW3aE6asBIZfQLT
k/uKt7KRw1VgOBGFl/2oMNbaLVhfny4LfROOisoK3G8a8f9RL9ydW7TtvZtZcJQKH9egXrJxBQA9
i2GTsUyOHJ7JXgWicnnic38xvehqpIcxL0Ogz50hRvo3YcB4zGKwaR5qEoAAakfuKoQhchB3PpP3
stFBrmJgZ8jEEZfQQ2xuFVGSJ+biaqOLIWNeoixWR11ri401DvpXLac0uh6tfkW2EL5jj11AFkO4
8QYEokHG8sIvxvbYoDtgJusp05nUG11MD2XmOHvesZtk7szAInnKTNi/zvTS+9zqWsVfHZn39K58
43Y1nLoeTqujxQBDKbZ+ydTcHn3NJExa6/4xCYfxs2vNTNWzxCq+LVEbBh4eFYtzoxlry7Fyd99z
ep8oy4qcrXSa8VbLE4PWKTA3bkmf4GpqSYxyX8b9F+VTf9BKa/rWeknGT+y24jKzMHsGae7S4EpS
RXJpjoEzQkOePo8sg68dzYR0SWmPKW7tdj2Npn2dTQY5lKGy07Md6w4SW+S3a2kvEfy+nT6rjOCJ
PRvID2ZHPacuZ1D0U0k1Zk3QMQ0m28K6IKkaLXHy43Oby/JAaB8QsrZ4QEiKboyR/xcrMr4d7S0F
1ROWnoPfryJnhQfmmppXubWEPE2Z+dmz+VmjkT16aUhfDRhH9/jZRSCFeCnNEiZpe1W3T6r5VgAD
AJZetDudBOGFJvsuKNICRu0oijV4RIJ78kKzsSxiTR3Y/SPavyZ/x+KwxaNOEXQct9tMTvC7NXKj
UUZ3jnnoHH3XtvGLFFW/q7H7rImxPmLzD8GPl/qacpmvXTVKjHDucBiT5Cx8tVNmumtov9lFXPV3
tik/dxPpm8gcPxMpDiH2OG+tdI/zyI+d5OaFmjBk4ojxh+yTMyYAmBK47jWW9kBzdQpOyEdqAnxT
7n1q63SfZpI+Ef67WaOixhl3qW1ceI4Mcplfqzh/a/M53PLkvaazdkzF+OSWat+PusRtMZxK07wO
+25nz7VxtBaXBHXGLVO+WG1UJY6RVFd9HePQCvmmrDR/qvPqvuCoAdLOOQylfcrUuDXz4s3yPI1c
S/9oe9EnTMR3Y5Hf1NkCn1VgqlT5plPKBVgJulKWqGefhiboqSmqlVVy73bWqgPIPtCcSZLsvjWp
00vUvsHdMXT6F3da0DlqH0p5NM3kiEXsJrPpAJaUmNBIO22YHH7xq1riu2yeYxvv1GRNxpoFPr3P
kQV37dhIcsq6/onUh7zGlNke247sqRK9kR6lvXzqi8jZm4oAc6u7GaqdsrovKWrShkam9OK/RRv+
H3Wzw7/wj20Sf/rL/5Z/+fMPO/WvL/pQfe1fbHZVtlSG6djsl033153aNqFqcqliDits+9fr24fq
y3bMFmwJ6AUM6XBSMFb77WYnflm2dgRh0pqLTcL7mZ3asn60kDuM5tBDCRMsVg3T49v7fqcWcZp6
XOLogCPCUq0p4UNK4WaAVZZWw/y+09sceU5PN/ShMVmLJNlxqDwTVoV+nGjpamoyh+guQyRZRXq6
cyG5ac0x1NR4W9pxEkO4rTUwyiVGBAyIa6etavuiFk1CK7cTUZkX19Y47hR80S/zPBhcbPBdK3oa
APhvpwnGz9psOggCDKuxHmrMQy/s2em3Oe7HTn9oiXLNA5FyHxf3jPIWQh33fHUqqnCbJVQxmiTV
2dBfhqm5JMzI9NHmOoRR1DhqoWKbqvSHnqH7mqILODTofprA0d0xdVRJxiiLfRbl6jTSVUHtoYcu
bt4a5nDLTPKQVP6Ru9O2IyiImGcFtuJlsMLRl/Z9Eq+LsrjXqhRja7g24urYa6T0G7+yL3WrvLM9
27kq6+6urefTPAB2050LJmHbBGQ82tsTAXpkWyhzs65DbzCdTVf7vHViI9RDaV8JzyaqE24d7Zs0
TmFj3WLJN6zs2s1EuLN87qiUZCuP0vKo2RIB2bnuzTBBUjGcV8I+26wAFdqzaAviQZasV/AlXwdN
hoEc7HPSztzIOmevNXVgLwcjxzjmTWWtXFMG2BqIoqbmdsi8u2asnztJVNJN7/zyMhRfQuhkenRY
0HSglurmKavFWqu0s1t3R13ceA0DtSJkpuU6PYUe/RucnNdiMGbAmZiZS+h5u1Af162rPWUvvhXA
9m6uoPvjBVT3FXhqb28I5Gl5I9PrqcasSRZybT643gYIWuy/QLkZbESh0ygfMnubKRyvB0wsun0F
AMlDOthYaNz5Fe98q6HRgt55jKMdec2cdBpTyi31GI4eJJDonVvN51PSQJi30R8ovcO/usEIvanI
UaYxhTFaD8DUuOIYZtAMr1+68uzoWcZTM6/1qKcDrKlqrIns+CbFHaVL18DUnkbRHt1oOnPyX2Me
3eaxcS+n8MY36pvC3csOmg2aR1RygqzN184GpIDiwSD6yLVuD3KCvOrwikcI6AcV4i4GlMRW9577
xu2aGpwa/FJcPALq2VsxnaD4MDXJFdQz6nO4pP2gTOO+Sc0Qz587b21J97ShOw+CSTPkC3qqw+4t
n9izeI/7uDyicVwJvixYe2gh7TbWHIpeaYj3DSoVh2+yxJhtRju0CDxPBhbDNj7ArqBGk14ySmtb
hJVXE8wEn5hGpYIpChkJuuHCdthFdOZgtreYhgZ61HWEDjwHaViPowbdJJTYF4Oide37AggvTfKe
0cqtm2iUMCKm2Xg0Xdn2QUYhk8SRlFDgRntnG67MnPbKTc4k+FIi3sdbG6UHRUQvmvAOe2S3KWen
Jt/d2bKghF3r2oM7NCMMvlnoD4lywTY6TQf+NzZQR674pYgvDekgxlMjTayBxr0I3LXS0oNn+Gl2
RyJPv7UTRP8VO3ddnWynZThdxG0lArNTkb5VcUyKpBqouDTbmQAf9UaHKJYSfgRXBHtnkfWgV4lm
2nZLcCY2N8gO4oEqdC3ddu/K93/Lnv7/oKbrshn+w3nvn944Cf+w8f/6mo8rukGxmUdy1OQ2vnDx
/urMQdLlP7QNHwjRr9v79+NexFpARB8j4uXi/NvG7yHpIhHzueGSvpSo/czGj2774xUdpyXyMV9P
8D/gmn/c+LnUNPWgi5nlVK9upqnIul1hZ6VYO24fPaWjM66bUePCI7hDbOuMcVNQMtbiEmqRJWKx
mNgOaJ8QFaOoDEoDbewxwWU/Z90uF/id0Yr2wc6cUzg4QlEitcCOjNKGGZdptdpzoRswsBXV0XXi
BoBbO+jDBY5CweJczKaxtek+VtxZ3dyjGLvJ6osx69yrEaRKFbrtrZDldCdCbsgrw+VvLMrZ+yp8
lutIxE8dHuP1UBnzpnFT54kBMYEj2aDF+WzGGJOKB9elUIMDtHdPSaYILG80v0ROj54d+eaeOAGz
ag+wn7urajFctcQbyP22WkjNVhGXd0VuEHRpe5fFjGoA3HJRhUdF9zTzplQFCSnD5tonvOGOUJm2
L1quMxwPops849FGDDfafqNr1nDDAGx4LRJtB7ugNraF0wzPrjvXF9nM1DcLy2rYm9LB0klLNFca
c2aQsLeTjnRXX3S0/ugW3W14R7mZJIUrTbrSGMNCwZDqCbkeTCw+lee2b+P70c3VBewF96A7lX9R
uyktvclY08VpzhRTZRMJP+AZXz0Du1CEAZL+NyXYwGyMndB0YtTxyjvUxIaJSnld2wHKsAoKRFpJ
dbIdi/nESJLfXm2ElrN38rDYRM2YX2RoUHxMWpd5HvA5HEe4RF2KO3BTMgdVser5ePQMyhKFSLTS
0sF7pPzTfPYnLOkqcb5JwHxn0ymYv4XUOUHrcyp72IZt6j6jVvOF6QY18q0+9+iv3F/zW95iKiUh
+eZrq8/0W+UCJMIE0HQENhbojqOKu5jfrr2N6fEk2xH13VVq8TEPnHeTa+44/XVnml+6dwss7775
OLwbY4fFI9v9apd9t86KdxutnqcwKGEOTuXO/tVq65bYbuGv+NzNMOZedh10oJt0aq/md7MuBjKM
uxqaE4P9ejH0+u/mXlfZMQUyEoy9yFX3aKrJe4bcOgceQXsqi5RxiGWX0T0SyfHReRelf34v+OcW
+v/KFPD/ygEfm4GLxPn3zT9/ev3Ln6fn4kdm3cfrPjYEH8DOEh3jsvVu1mTF/dBsvV+WOR7TP+RS
JN3vmHX45U3DNU1hY/LRvR/8Pyi1rODQugzDwLXzMxuC5f24ITiuxUUUw7xt4lPyFu7r9zfBPstc
IyowqKVc/4LCggbADkKNYiQ+VxmDhIGj+mpIymdrYFEUsd4/pglzOi2LuCFarXELvpRAleW8lm1b
X8Smgl2HceKQhPOzGyZ8wSK7pOz8VTrywUCpRbUE1OkWKv7swRY7KtJEu9qOu73JrgQ1DtGxH/Q7
pkv9Ohp9hmAweTjoDUlAKQ1U0LqarnKVczxNQpPqnk4e+Jpt4IpZuy0TpzkVcyRoVBTRObHxPzSG
fjv7oEtj6ZAITz3/DKT/E6YRpkcGqwNcznBLT43YN140klulF6yMzGfCxmlQeeYUNCZeykra/q1d
uQeoKR1V1O4pqqaiWXG5Yh/xgZfiyzc9eCkx91ObEFlLce0Wx47zyRBTdh/rtf/NEzQMg0czDgkm
iBWtz/SH45gB0k+13zzIEUgeR0ubZq+Sn3b2znHSO4+zbX61aUo5wyIabsw+FQdbeu6FMlkIuqF+
QL6Pdl0ntI1JpGoLBRrlWucIT7TG2UlTfSqdBAtqzUgNBm21wQVvrFCX+it+eRZuCtqWYwwHKwNo
CI1EXRPo3jQc3MrsNolwtVPiccsnCRXELUYFKhaNTR7KT30xltvSNF7MCvkPWJ+BvzesSeUTcYNp
LsguWeM1P2rzFToRTs5Ot3emFkf38QCMld+8B94JDYyK+PJo5DNQjDKyqaMkK15z/WUQ16Kn1fgo
4b/B0DZreWlX4bKSex48AY8EhMz0XQShfQUtHSvF8pmI++WqqcfJdWqE8b0B525DTLMMsEEnCyVd
dMeu1+ItO1gFyLtzWWiTWOzB1ogNaQd644xebaU7Mr8e23RvzZTY9AZpdoNvGwFD1ddOnTpLt2Jk
MH2uZgZwJL3R41V47lTcH6hMp7msog0Mb6mkUKKCkUC2v79s0rpjXCeAzcZeR7QBxnxFT/K6S0z7
MfGa5sibzMgx1/RbzdWmvTnE/C7rat8XyjrMkQIcFFbRm+Mx3PTJaXOHNuK1Dj/kliCkHmhdlZxM
bFerueZ2n85VEwi7NbahjY0nzfrhQtVopqYSr/Pg6viY/PqYFAi4wgCQJ/sBKQZHLldReuJar12U
GS9+cZIq3nlW5gZG3IhrfaZuTsuKaSNTKs9y3kDm3M54SbUVg8o4fsbh1dJ5aRXrcXIf0JmZe8TC
wVwwxgWGmwwQZWJzKJjjg2XI+GHQRHzok9Iix8eWVwsWAoY6dzE43WCeqrdGCBC5ChOvFqtLnVFR
oPfdN8523zQr9plxwJDp0vETYNlxr9vAbtqW+Jt763uUYOdNGZOLqV4nTSVrzfarjay0kCdh8es6
fQdHd+aavbRQsijzZPiKtzCcKNWNU0QKUViXquDsNSa4s1JZrbvaPRMoPPo6d3eoRhSXKo06tsqs
tq0tpw0CH+Y34YXZJcPgJNDmLtplOdpU2LjahtUJjKQeD5epN/XnoZkYxnNvDBLZmIea8ApthcnY
bIqM2bflpdw7l41ko2fLySPy+5ui6aJLcjlTdYGvcbBO0HTy+yK2InUUWCBuh7SM95x6LG0VJhim
VpVaMGXwp7SCNs4hVGeohPQoQHeMjngZ6Kd1cZgVZ1djo0OWMQeOSZn2aaZT5w3jUHQxpQWNdDbv
6jahsuYm9PB2UIToYofjvcey3/O3kjYubfnWMnpyti3RLmIvQOK/NUwnjnqpsxajzefU9PRK30IK
5psDla3fQ+JmJETq6bNJTT3fpRwi9HwpGAYJ7J4DBlTdC3c9bZDuepJUKwdC89IbHiZAVrpQ58nv
WOChYDgPWhJnkMGchZ8sjeYrYxw85ZxOp/X4Tlou3qnLk6o0tVbvNGZs5ul0J2m0YmZFvBY3oHuj
4Hy+lpMdg8P3w1/z/h/2pT/MWP9lrvrwXR1e/+PffbASnG3+8dkLaM6PF/H313ycu9xfbCbkTMM9
sNP8gzv1x7nLpkVc58xFRsVnOLU4sn/zXYtf0OS5vRMUc8AALpbs3y7i7i9gBXUHwxYU8fdiq5+Y
lePy/uEi/u7rgrvjWXwxunr4Jr4/d41FHdKpofkBmYHJozTC7jfTbA4bEZnZOl4MjiqHY5FG8LWN
SqGmj84zf6Q5IK+ZWUXwzo5J6nSXhFOAb1hKrKk4yXeZmXdQqBiwG0MHjAsH+9FwpNxOmaI/mkbR
UxUZGgmEha7VGAXiXyGmb0Xj+oAlaA039SbecWryDrFHM0vozQQiCnR8aXNtJgzP0LhnOjkxB0Qu
xR6TyfmSpEV9kYzZeOk2if2k4Qg6zoNdrYZ4XKqaQkldRxmzw3kkjie7So64BWi39porRx/rAPIf
CyhWrou5zOb7tB6oUc2ddkv+gztbXCXb0OvEFYcfCk61hNbYglonlfeICbG+j9siJN5WUxCyXMSf
TJc22yeYGJ63NtzC9T6NbFBs3Go4dNlQMXXlq5O7qCH5wVqdMGFbMkoO5APT8SKNyvAO9uoUH7TI
H7xdl2dwKF0CdCh3BqUbofIGf29zVJsOTSjNpymONC6eRg9JRzjdmb5E91mMeYr/tW/beRXVeAFW
VlUyt3SasqUkpWvlpmBm3iFPzupTISJUbWo0jL0zNF3/yaWOAGdEp8DMEj4saRmcp8gIYDqCEmzg
9ARmBdgNQG/O3jgQ8VpnnZYm28yjFJb4On7utT6O9MKIztCzTW61gxWUedTuddGPnyiPwVuapE1p
ryKYwmqbcXmNgoE38cLxZwd4e1pxph1bbtTI2+zldVQzaWQe1H+hgZjP0cjKzv3fHx1kAvhh52gy
OYFZcyuL1dyU1N1r/EBB2xQ+E5uMzi3sZ1qZrQEaV8AgiZJClrMbnVHxYpXcjaMpw3VVFMgDsA2q
lzRaBF3LHQgPaeQqn5nM0t8Gfogwr1k9kXnywP40rbMGx5ffRmbKZhuVqsVYP1P+Nct6vlZRI6pr
o8swqLtOUlBz5ptf2ewycCPUNqIwdXQ6DgkzBi+PLhgZHdxawxLAngno0kbBKsfFyDWmRzg50WMB
Y/SSvjbjVLNlAY5yZHqMFYyKQTXZOckisU3y2aVQEgvMmQJwXBdmHVd7T4tr4kqit4LBMY0pQL33
qqewanT5JhrbunZHybMzMVD++Wv9f+XCjj34rzvW//ofNNxlR2C6uzhZ//61fvU8vWCg+35z+f1l
H/NdyGq65TGZdIngEF7nC37sLsi8dLN9v0/8trsw3yWei/7rIw6DGlw2nt92FwKYZOkXSr3pmQuR
7Wdu9UtEqf4+BI8VDLFhsQGjKBPpXPKZ33GCwm6ItK6mOH7S+ETfGLLmehO/g7r7d2i3H4nJetKa
rjmUYbXwoIyCRTIW1FTEhh5dq1QKCyf7wJJcxqbHVcfom/vB70dURyfeJWaZX8wxV8eVciP/U50L
52WYpbwhUqg+D4kmL9McAmVcZNYrSbVyi9FrDKSaxy9QGu0N177xi+8z5K3mVjtjXSi3SWOGu6it
JEHA+k0ZkETDKT0mUClA6lhjBsIsy/c+GTzwuuXbUPNzrLlgyRenZNubBgqe3U4SxdCVbXBnFHF7
YbQFJ3ErscdX/Pr0JeZd1J3Fexljbw9tSmpJM2ty0xKZt08LtevRGQ6QU92beU6Si5kf4NB5XfK1
HQv/WL9XQJKmMm8Q7ZpuSxTKFUGCfRK8i2qGN74RpNLYaEGLNpbqDqlwEE/y12jpnbSWBkr5Xkbp
vhdT/uvh/mc8+R9PKY/V33+4T3/5M9aNv6Et/v7Sj+Oj/YvBOsGTjfmdmZ311zkOCWsCeTipUM3e
WYwoar8bOCzEPoPXETRa0tffP+CUQgBwdLCFLHAK62ce8MUJ8ocHHKuPb1j4PG06WPF2/hDbq9HF
h5ZP8XruQZxls7irBMTfNdPh+QEuU2zs6US1nId40gm9UbtwHCHKb5Sa9FssxcI+tP7ClzBkRsc7
WWEdbQsX5AsWDOdh0jt3Axmw2QkIuC/chc2I5rM+YYZeJ0XgKV3dTknRIa1DXmImqVNonyTRKmJx
PLXEuK+x+NdMa0VjPBhKgmlrRtNbm0tYtXnPrWLWg0c9ZGorLNgMdUJXdr9EXW0yr/YSfm3tNv3S
LoFY9z0bi1hFTrZ4z8wOuczSrZfP08TT2QOpqVXHEcUgHwcJchWFJkgbfoebuYNLi2A/z7Bxhviq
dib7nI1muWkigFOr0kq5A7oWNQxgZUdaOm1nOGCXdlra3WfwxK1V9x1RreZTZmGZEL0s52NoF/4D
LkpvT7FEBX6hw0hDJVLfbKpG1bd2QVIbQWFqg2Hg/TDELNTJ8TKhBVQGFXS4MhrH5KeIuyUq2vtd
g6iWA7hENRZkJ2bYQ15a4jWp9E+lEjf/WiV+YpXg2fz7q8SfsvZZPk//yRGAl/11hfgbps3HEYAV
AvY9awdJnHe86l9XCItgL8I9fwwVAdPvIsf/dgRYgr0eZwlHtzhULObun7lg6n9jxoaDAybQW0YM
tHzaP5wB6HNvC3u2+SBNs25ctBqnyM+mmWIbCFILfECAnLtHa8KDY0YjxKbMw+NCDB+owMGOkE3v
i3SkdBI9Vru0B7jpSGwa/laS/fcCZxUymFnEpCAK97of58WLkQgO5xTPhDdtPOWPcLPGe9firG9m
ltlvbKudoOM7SmRBg3a7Yod1CRmOuLBXdq+Dm3ElWOIVCf80XY2dSJtVa5rLOE8TbndjFox+qaVt
CjzHc8UK41SRFywq5aUaVbm154FqDpv54s5xNWPLEo/gDTA1P4ypgrmSl588R93EBiK+1mcPVq6J
L1WNQD2CfC9plw8zeHHdjOlonF+8UY39plc0hvSFNc23QBj1neySdtpYeTZt28XpxRgiXg0AYjbG
BCPAraNqTz21OCypw22N6oT/yMSzDsXu2IZJ9pkylOatCUN4NEknnFel0Yho1a1YJX5u7ZQeaeR1
BvNT30A1yyh7OxuQXK46c/IoqY6Ga0jtql3JVLW7lknJtO5te4jx8k31/CWXifNV6fNXz+zbYhu5
MzCJOM+4gxqIvua2F1GZPcyGc5tEnb5WMqsqIlXx9PavVeYnVhlkn7+/ypyeY7mMD//tksWm/U8W
G179sdhgAyHsv3Q3OjBc3q8OH4uN+4uJhLRMES1C/KQufl9soG7hMiXij5UUp+mCYfl9sUF0cjwM
pfwHP4t/Jn3/w3mE781g8eJEYtHbSJfWDxcOjV5QkIrp2iwGbRFpqaRCTPFR5e1yLDah7zGYSVra
7FqZZgfcWphI3lvlwEjSMBctZXPpe+9c4s3YAvoyA0PguoXOo08lEIfu2eo3aR3i6+PkAYgww8F+
3b/32/nUEjJC84ZhU2mTeon8kbGHbc85vXjpovRGDqIvNXDovzRZqnO9iML+Ig83Vs2XLOwy8tbJ
GGKdbM10mcq9K8uFVtF8u9Tfojh74rOglBfbwCBodic1wWGF8YOpd/pFgnflMvGM/GRTnnhwo9A7
Z7Y2VFcNjOl676YVkgOJhaLcIMpoRB2zQqNddS4myNSyPuWlHptBbfQj9gypV9hGdCui8mjMT7Tq
GdE6LHV/Ppm05U2BaHtOQzKfo3obcb+TxLqaVZcbpIVjGJeU2JuJ95wokihHmaZTghao0VLA5THa
RZHU4vOYVIh5slBedoEL1HoBclnIy54/IZhYIUrh95dyQ6yvXafD3A6nkbA92c3c5kyHwI+0pRaV
q8+G7lzFqX8zlUvSf5p948l6l8ZMPWGEh5FvrO6V1mm3eqtos+CEh802TUvqe2kOdo2t6Rf1tWys
u6wp6dya2Q24kMk3Wqm0LR3LnM86dWs3+V7L3c+ZiL7MUj+3LGsBGK/btm4IelBssOaYpx6YChJJ
Ld4AZ+JWLC50ti5p2PYWmDOc0KHYkCyMV4i+zGKEuB/y8abH2ufEnL5yv7kuKsaBydCc58yNViVh
D5/zbWp+iUPdj3YOPm97T9TR2SMEAv80/AJrFK2DLZmRhNlDwaHaLcryy88vqf9fWjJ+vaQtjJK/
v6aunrsfDBm/v+pDu8GiZ+kGS5/FxQlCFmewX9dSBBp8GvQUWlzQPu5vv08GyGGb9Obik4DK8v1K
yrzAQwuyIJbAZv4pPwZL948r6aLZgH7xHcx5JnfGP66kRoWY3woanFFLip1GQ0tghHXB+iSJdzGP
nPYERKqjxMt6rUlTXLSCx8g3de2Je2t7oqtDUBoRAskfPaNbx2WaHYmtLHBtIcB459XDYIXtqUwn
yBVWD4Az1ruNPmTOUc8amkcSd2eU41dbxNjvtEGtyRZlu1pQv9a0ab0djSE5sYiq9ci7+8ysD/p2
7xP2YxR+Rai2eQC4K67JBfSPs1F1q1FJ9oYhcpGg7WTdxUrcFb7XvKamUW5cr+jPxN3zJ7cYmy9s
HjLgPtXiRESHz8ntPpaR4S9pg+KLyTLLm6MXIf5xnlS9ih0wsHRgDLNqridD08CZlnEwG7nkLxmS
V10tjl/D0S/nzoqvW01OpzKiJnToGUqIQhMv9hKupi/VZlqR0/TnuExteype9NIwYdEY5L/Q1gcd
//6cr7t2yE+9GYXrOFvmGpEVrxGWF7q5nANpFxF+9Gg6KmjOga+FdIwwUkpOdtvApBKkfQaDBiLX
4T10ocesC5iNazq+0fWnhJF8a2UXxWgt0xbfwYhSxzd5XwyEKHz7yqsn9zpzZxojsaFcG3GZX+kM
vC8JsS3F9llF3UFDkIJTJFoVtBUi6t2Ranko3DoubIN6yMXqQI5o04jUvMxoxdlCELY+C661L6OW
hvdcKcgfmXj7v0VNk1+BF6xOmj6HOTMqJqyq8QeiBuRC6h4baBfpJCCtqXn0hWzeZoqU1ulSEKgp
h71uHt1wq3L9UBmdhLcl1oMTfsE1yQoprzsmAzEfIBgSj6NmX1KidWAq7AdFZb1xJDJ2ZdHa5xLf
IFENRRthZya7IXeb0xTaM0gSCxc+azHvDTZThbVw3UddeZZ0OQVI9i0wR1ddeNIw1lgnu3NTFbgD
jW44izotcdCA85J9oT1yATfsy5F8zCppOwouI4DLOOqbrRF1VwVmpxKtwmhP8CK741SE3VeznsXB
HGSy6TwqVjKDAoVOz+sLCZLoPETmEEh9Hm+LyHUCr14qt0BmBoT+vyYMkpgKGWQPJ3s4ZT50ffpw
5lU5+w0TOyKrrY9vY+LgsrOSrLp0KLM6QVfKhq1VK4znnIICcwQ6H1lJZK7cydI3gNO1FZim6UQp
MJtQa1S85+N0CXan3mJketAUtKTQTwlEFIlupBsczcWjAwc4+Pnd6p+YNPyPmyH8Y5/4XSLpdPnb
I/3yqo9tyGJAbSIsOiRv0AqW0/nHNmQwJ0Ang8f1Y5mtBfzDcJEfmWm/65Lc6r870rNxfB8O/wn9
gJn2jxsRne4MIwRmNTY45/3ffzdDIPEQqYIwGJyc/GUs6OIu2vrQ4QPJIrnLjYkkib+N2zAF9epD
DkjhI8XGwbb1dcywN5j76uiPcK1DYpGacZ/VCgoeGAPhPGqEuthvEMnoWY8L0wZgNTFTYJDoNL62
s1xxWTqSijuaylAoV7jRbk3pw2Ua/E2VELioW6aG+sywU8O3Luan0c6rk7KywOF7HHV3X0z9a8x0
lVT82q18nEnNyKFbZs+zz4lfj1p4p+bWtuS0C506mGLnRJT61UyLdex6bJgurVatfTm3m7ao17aN
u6rdTK1/sIpwm49AFRjd1/NrFqWPHTiu8Oy53u2Yha8UeNqc0K/z9smUlAfSEsEzGuQUvoINZvib
gS5sygVxvbFLzotPTeTT2ZKzYefGcxgfs1lOqyQy9nHxiTK5OaCYbSdEsQWmFhRyZxOPLw15X+I7
jLKGPGx55/jnqriz0IDt/v+wdybLbaRZln6Vttx7mM/DososMIMkwFkUuXEDRcrnefYXqLfoMOtN
bys3vcpdKN6rPidBFQlKSkmglam7i6tMMehwOBy/3//ec74jLezgHpraqKIyKDx3CS33woiNYz2e
g0w5tixvQZjHce6n+Ezauam771uvudc1pj+OyDtH1YdlCfFVvnBiD6l9Fh4gVphIMU87oZbAwHQT
UezHrQZauKWzIFsHYoUWPjJPiZIgg01e+/SME6OYhq59YlYYrct2jIjrUGedDe04mwpmeJ00pXsq
Y4DCNqwT86FaY79mueOeaxSeqeZFqn50W5/47sGtxnDZlcgFUEyoAHI8jxOswy6a66K+9To5PxrC
00ZsSWekPC5ECcCZ34PIhAoSyCixGqOoboq2wNSA7ZAgM7LBOjTpCKj6g57slcNWFg8UoorQgqAR
emdGzLYbM7woBOvYJO2jAGg60lJSgqLWntlsdsm/VVZGJahz3N8hOm9zGYsDsl6uztogi+CxFMdi
o03BUh4FIsu8GodjgI92EY77AuchgqU5iQonUUccu6im69JQ8kUq5msyyvsjBJbccurKdBWClY3T
tEnDaWV5ymGKPqDIOvLQelrGeXhXUQyMe9nAmK757op+pD0niUI6bo0MAlpkkuysjslnILUgNhb4
DM6iRFqAhJnJUbKQWuWkz8RDv+YbpnX6WBT9ACe51JjdJAOstoqaOjgvssJb0WPMB40Kl4NyVji2
SpXiTfBbO1l4hqWWk76ViH/qYN0TG9/ATuMjk97JjlRODb3F/i0htLiHBVEeRJCPBzgbpnG4ro26
zDoNRL8kUfoqRAo1JBIp1oiGfn/oM4AJpxA2jaUkdx1+wESPq3Fpoh/ILKIQgNqJ0yKv1EPV7DqA
aioUAkFS4TTE4OTEtSeqfn7o5LWcjlIbTv6kCg195FRae2IHubloA0G9pQ7oarbVUiUem+wdTlo2
eO8JADDh5vX9WgZ+MylLJR0+KWKuHQlHCFrqjQcLYMawTzkudMrGphVOM0dQzl3NIWCxJc6EjPP2
wM71YqVpZnRuAeAp4NOZsHvc1D1jdR5iXfAXnOUMokZSK7dXYR+2ULTZnt4QXcyNoiexcd0VIsJJ
1zWvWrl5YD8MLQW3qTe+l1EmljIghLFSEtVjuiD3ikLm1lcK4UQkSwnfBd1eEp+diiSnUsswIVhC
ukodWzjCrYzhMuyrUQ2s4cCMyT7UCQ9iWerLCeGirJNoXaBgO0D1DjKsNlKjzYNEP45jmseuHw5r
XWkAzNPUAUjg5srSr8hQMmoVHKFfd/ak73OKzIolIxKvLUe2pnDx4LLhjYxdiEkmkkx2IQ3KX3Ga
2OmRVbBC9eYlPFXMNNmBJCd8lQTlqJeCowFNS3cjR+Zrmgs5TK4DKyR9paCmFrh8JC2umwhfrIgd
CX9mYC3atimW9DuupbRaY79Bnwn/t1xoCuw/shu8OQ31m7rK35U6LtG8uDCTgHhk8TAPb1xZOazD
GykDlacSf+bzYqS/+Hm/zPt0TvLT3BOCVc6zC5d0stJlr5yERdsfGq0THulRdWg5Hlojd0UaRUHe
FWWyALCQJpOFK6cVUYEjT0XgZQbeTEpXVoI+DKSxNyWrls4PTyJIVahebk2rh4CLUWYcCIi0h+3t
qHDtktD3MpqjuTTHiGn6eUCvG/OgTMqJT2ongbzOWiUehESz1p3YRO5+iHVBIUIDzIKSEUKhBRBu
hZBH6BATO5Il2iF2e+ZV0dmPV4z/P/c36Ed8vb9xSKv4yw0O/mzbLFZ+w+OHlgSPvzj4Sj43OBT5
N5UehQUljtVDe04Hp7JkOo0bBa42jCAJsOznynKQUqJowTAoaZYEevZHJlMP4pMX4hSAs4yvmaxb
ZMG96hWrOWcmoihm6epUcx3FdnBd1FCzIN9g/SNFRjtMIqMnyCsDWQlDssPkFplB3406TyFpVPKQ
6EtaV94EZS2dilrrvYs0EYxL2CmAPsjPyjq2a0F4QPsSnwbFLJppSBuZMSsbSzlCWU4Nw0a5cOg0
Oxw5Nr2mnIOlY1pC4jIPUPCKsCN9AI41aXORibokavWDzDXbCjKnHFXXJQhPeeGwbYzGvIZbHMuQ
iY7xxfnh2JVLFzhzbJhTR2oy1NdBIN6CWqUisvy+wspfgaSeBZaJI5CECEyXepjJ0IjMLkqWNmmo
XCTiPuVx7LJDEwhFOKOGai4D2iYQTwu9uMhSAHg0EtB7E1XI4fpcQUinGb5HkL2aCiSSOgVmxS50
6mgSwogF8Qt6MhiHrqWrdHrS/qhp4L+cRbrlOgdq41X6gWClaGFqMVWDU5glZk0Pp7NvzJ54oVPy
cujyS3adt1OniUp5ynE1d2oaAfEIjSACE/3xNeE7dpHft2z837fX/KYUerRh3PjClLxtefJX2xVB
ZrbMSFnUiHETUTCzbdyOj2QQYHzrYYuoOyY0wGGIS3R6TmxOJbLlWUa2e01+9dA6ZbF4pJv8EGgS
n9nOXnMYUKmcoEqiJYMsbafpiTZYFIWexqBNphuVRIHLaob7EtKRa0VeOymJXE5IrVU8kDwK2ddN
X2jjqCdVkRjsmDTnNpeqWefH9GC6zpuXKK5pcNVycSyA0xcJajOLjzqzgvct8SqTvKa2xrhizqqy
YX5QiT1gsIBCpxmbZZcfmbYsbRq1ltad1nvRTAZ9dRuRLn8ru1VyhCwG+hYdFX8O9kQLB5GXeBgZ
cjj1dFRrBTqTIj7G38DuBC5SXIBFM4MKdZrU+ZOYcbJZ6ldh3Mx1EzZAF18mjJBbsbwTm35Q7VZQ
o/JVqaanUiyM07yeuKZ8UfjJLE6ROcfBWZSJ40J2zhGLkuyE6IW16czGhjJVrXKFV3fsdf1Sxb/A
grz2BOsdmWnEVNnwjIKIuqlnM6U0V2xqYPx3x2HVLTsnmSU9WfQZpUUA0cMZOMEKFBWbanmYvyxc
SknmXXi1ydIkSBSSmuCc9hG2HdkXR3HmDjKWapa5+hUNUz6FVn4nNc7S9hJt5UjJTSqjKpQF875W
CmvOZnzjCQrklGCMnGElI4Oni2WcG7k4gvd9xZTLo/EHP9tYu6jXiXBUJoUS3gpSjcJcn3ca5SyO
mHWotqeJ2lzruTeHObMOCLbPoFarIQr2CKJ34SrvXRLKBtENsMShjLwLyyGXGpSCje+YsATCxJpU
IIKrotSiD7OyhWhlWGDn6igCPRXdknqwgnOOyUSwSKAgA6zRyGSwrLndEL5ptVddr9w7bF4IrvHP
6jbATOVYLutxeKOivcb1O4/cBrlWcTBANnpS7SqTJjw7valVOheebdwpyN+boFpFlnqJJuKE0SrQ
bsEsxqEEBkXD5VXb6RLkpjyFRUdGdSJAWZsEKX5rNra1fNITJIQ+U83wbsuD18et7fxa9VTnQMdY
Hs5rrcgyhgA5trT/2gX7F3QEb1dV1s6vl2dLBwnpF9p+/NG27Te4T1hQn5bboc7atv2QDemIg/Gf
sBA+TJKeCQsBNWJXoXJBsILG8PNSjKJIV0UDXBSjS9TDP1acqeruUqwpgzCZlRTOFK80hHg9lw5H
ku9mYaUgZPEu/fhStqslYwTSjCRn0Ws0/sroMAsaIpgIshpVME/TOD6NYtMYRYG3ispLy3Enkiq+
F/vsWoqpmmzyNTT4sQEJysSxymPZaJYEDJ/0ijR3Q+ewUc2lqV/p0ilZkDdGIKzSorrsLZOJsPU+
0JtraOhj23UmePzft7k+81KE/qbWkcRCNnwgrjpwg4GkjaTqxDIuSCrtR0qCaC9xrUNNbOc626rW
6g/UOBH4uuEylMbw81YQ/nTi97Q1SUgAGnI0BGtZK+Zq1I6hG07gt0zaCJFzZnnLDjZMVxHDAZ5A
zTZ6iJQRtPs4jWH6WmyR9Ey8MbV+jhPX8upJpJkLGizTrEmWZIUadNqG6T25eXGTfPTrbJIHzQc/
OW4r4VgtywUF55nT4ZpNWI85FaWcgCO4ySpS670jH99ek142cG4UoWdFjpW5GuTLqK8mnX4FRbnz
ymOp+QDbHRp/SwK8OYf5O/LNWJ7iBZ4KGsjdXJ5roNnNgAwHn0YLGzqvSGeV5B0XjcMgIsONCXec
3iNcci9cI7OaMYSgB2IcKZ06jyhsWV/UZaJ0jJJA8jb+Cfg8TCCaSMDnfVjC/WoAO4w04TC0mJIV
rjbNovhKNnnvojpmQz2VXWVZ9QaPTqi+qpYsNT9Ew9H3Uz03rgigV13npqdmRXyJ0zOb4Swc1Q7h
pKDJKmcm49cJxSN1cLR4Z055pLMstgOHMxcDpGiFf9nBZlKRd057GW49wo2zNmWcb00KylyBiUnZ
nHBDT2zHXYdyObL9IfShWeWA70uJuzlVD9z6xMs2bM+dntwsoeM5XJIYaVqTWjVGRiwcVc7HHDbv
xBZpRIp6vrZQEeAsH5tpNZJKe6RFYKAcJWTU1CK8IDVDv3UIGmVc1ZTXisoga0XGEzeIPvVNa+zY
wUwMD+NWHlUG8WLgHWFmnrdiUI+UGOC/YHPvQJJOiFVvRnULTRrzaTCK60ym/WrCVd5IkTTWxHiW
QZgYwQCYWREUSeiDYpq7095hMsek85awgJGfLipme6VdIapzaISlRqfgWXcownRHvTF4TMGILBr/
dGCEqOeB39UUBV3CzNWS6Frn+txV+2yas7NE8wuPKQT3MkF9vCbyByibDWEmbW8UZdXU510TZ5Oq
VUGXULYdmZQp5HHLiAwZCU80s+lmWqn5RybO4IUg1/XCqxRjEvhEwNcFWGke30Q/QGY6A+9RgZb0
7LNKbIdBaXYJa12j69h2Yzzg9UJqbH1lRKk3QfyIXgYTwvs+lvUjJuFQMFV1bLh6N21aV14U1pBe
innjwI/cj8RpnxO2ZU9DTFe1Fd0kYtVgaJA7hZFHKd70Co72gvzucJImYNkUo00vBD/pznW9kw8k
WoPLiu7S3OpJGxlLsFu1KYioCt31A4pKyAYsVf6AqPLFwd3kAb2rxtoDxsozajSQIrJHLucD6ioc
qFfWAwCrf6RhSQ9orAJYM5pJXcEMJhgDPst4RGnRUzTI5S7AjEpVBW4L+4N1ZzxAuMgtpEUWNVO5
s6yTRpCSqRGFFd5iK8cPp7uYi33wVwB8yA8J89oZ8T+iEQJw78xLtUOFOWmR82UUjJM0pzsFRoDM
4zQnyjwL+nXiRMZcd7xgSs3+0c20YCW3ZMWWUPKqqYm8aK76METrVaHhSp6b5GHQTPXTuSqcSFdK
d6LZGzlaELilqxj0pqmytttReuloBC3PagTcDY5AEhsAgB+HDbC47h3JVmZ0yuzVUtYkzCDEXRH+
yHdGgqAuT626GFsQ4JkWAOaqwmAZxbM8U4OFqsyb8CPhzo54bVRTucY/bjRn9KUnBZm+qoVyqgNE
PjQDJhbJx16KvX8qZGeq0TMoB9zTnvZEc9AQp5LtqN8js/+JbfD37XH32Sz/orWXoQx0kq/XXr/n
dxv3JYxlKNke/+zz0JU6CQmloRgGTaiBtLWtvmTS8Si7BgEQ5C51MHw82TqYx9IyezGpfdoIi7/p
RJqYoorKmv4Zcp4fGbrKr6svZsLkhQ30MA6ssIN/Xn3ZLtqbLE3pdaspVPdK5JEI+CEapnYAmsat
oofnNMHSY0nSolMxUINm3hlSteE7bl8QXFeLMxN3wTTPEXPIHcUc7g4lOms8QB0ZRva57xcy3Vxw
TEuym6R17ESgVkQKKJIWFFKyywwUckSO0K1S1U4/JmNGG3AFkX2kxpFARpOcLqK6vrbqVp7XFuEw
BYvLWdAZVBieODPyWKJc8+50Z4DkuVI+MZSburuDmAk8w700cneRMiUL0pynRylRXgWAmqmTgFwJ
EhYqCDS4Hk4jwqunrV0JkzqOi0PBt8xVKJQ6SGDZueyiziYmZoo6PJPRPvZkGcm5cuhlxnFfUkyP
LC8Z5g6KNkuMlu1hT2MsX/KgHje9Ms6G7JTkytfZmrcJIefRseYRyUxehHeTedAuZe3Ys5a9pc8t
OXrXtf1xoCjZXC/rBZ34sWV3xNnU5LlUygHPpLssBQJoOC6Y4i4Kx7bGZg/U6T3KxqOgpJmZBfoU
hTqWHfVWtCIGRpZ1htl0AxXVYhLut7MHwiNgktJX9LEHkYvZEa0BlXnmmGDbFuyTeSI7xbQXigUk
8n7kNf5MtEaNjsktmbSpukS1w/xHY0R5JYaMDBxgQ9htXfCuviVtAuFccG8UMQNN7q+dsBlbzCla
u57I5RmppWNIVizrqR8dRgijJihmF/Bh4nGlKgvC1TeRWtD9YHeNIXw1pD3rsb+qnZg4H+K+HHkM
B5nUhfBAJNBRVhuIM2fsVt1RLFfGaJguHCOB8KDMKdiPInlIoTasURIp50l74QlkcJf8oRWfGlFA
epc/0XoZsApyYigq5NIfiTQwxah8qCaj1qNCVMC48o06MCjxEt5p38oK4VLiO0VaeyUePSs683vK
t6q+EzOeVG3fTuNIRecTxuGiTZsNg5bL1jGmZJBY49gsUyo1cKmuFFPPwoi2NPUjw9JGoui3XNhI
sthRlvYnagcEOgxhnIITOYIHJNfekZLPXUjewzaELFjk0DEp3MYpZDWc1MQqeniKA0Z8RlXDEo9V
UKrozZhGRtxiwgeaAzOra4i+yEGvmtdlyp83zTJr23KkAKVlnHaJkotUcABpDIrqBZPe+1bE9w8K
rSUVncBxhu7dewITp34AYizuyzPBtOa5Vc8FPV0GRX4YNNZRq5qzAkZlaYkb3XDWdcyYtWuPWgAX
2KeOJIFXcU+0TiCXHm4umiaYmv0HJufa1KmaE6uookmvusY465IPknCTmx+wRZlQ9NJsoprxXRV0
xxkwp2lt6szW+in4hcvWNSGtZFN2V4d8E0Y6SifWJSp9pLsOqhIFvVyS1eGxEL0TxOPKLca9JysL
X4VSXn0M3ZJpr8GDXxzLVNvMz0cdozE/SYdwET708F7jwyt47Idhkkw8+51p06gOQGQn1EsjSHbc
rU4EayX0rvM65lGvV6d+5C0yDc6wm4TKGVwoJtCOck3bEbGGpOpLnBziuILoOkGDz80jr0iPb/Pk
WlAiGFjOspGydZmmS8Fd1nZ3kUoXciVPpcJ6n7niNTGiK9dRrprAXRAyf1zZ9rJvvUO7c4+Q/GUj
R0znsIMzNOr+3FGB4+EivS27G8j6a13hY+huNJIUPLn86OO5QSBzmlrFSaTX7JzbJa0vaK7pcSsJ
Imhxph+mVlOpccHNHPuHP4s9h+wSiPR3ga7fFY3STBynDA91sQpgoLTqlRs23lIL3EqfBDUUVV+z
HIIY7EgvYemGfjAqjLhYqEkWnDVNWB7YEXELNoKca7Ehe2vkRxWqtToI5kppNCuvlfnzSpTSiadY
9VQJDDpvSenTyk0jBHi+ErYHsPrkOS/FupAX3lKMYuCvepBYI+K2wksQS/49JTAzCkSvFMt1zV6p
6j30R4R/iwsp00hf9jFLOLPYzLlyz4qKLZPlec4FhcAL7yXG6mG2RpKjQvuBp8jLZ3SmGalk9J07
LTREh0AiJl7diqOsEzDzWYdpSZMkF/7Ji74qDHZedPj9MzWWAB7f7j3RneYqBsGKzfIQmuFdm/RV
vv326Ex94e3RASJkErWSOLz9Z6+kkz6HPKLlO0IqT4zyMgIe/fAS/421uejS+3/52+Yu8mL6HGXu
fShf9AJ1NMYGruFnn8iQTLYl3wzRZ//yt+OC8a7X3X/lD7cDHf033dKH+C8cP1tA4Hago6FhVyWq
XrR7D+aez3XsIB5k72oyABoQCKrITbStYxWdARHDnMFU/DDZ+aE6loJ19ybCdARaB9kgdTZNxp2b
CEtcKdSyDo/VSXQc/YTdErIFAC+feJRbzblniPF768EhkeCVsFpMExRJ+CciwXJFHoPYKvQHhwUY
LdOZN54MJb5o8Zt0mb6ReLbDs7kg7ulKzdmp8iDHumGaB30rdMvQlC4NPUaCxEMtJk050HHxOwkz
kVBiq5xVUL88B+2yKLnvvEzzx0IX35QdIBTHCRYSBNGZRuyIZ3TlWAALzfMTLZ2aGvlIUvxgjv33
xPLJqsiKGRNssIF2l40T6sBQT2HLIXcTcvh+hg2DNTrL0+pG1MOjtNfeRcjqS6XzB6uhy4C5gNhX
X/dJcMO4G2Ud7YBp1w0Zkmm3LEt91of++7AppEnShONQrsVR00A1yOAbOLqZ09gsP5pivlJ95zKs
uDhZBhRdmPhaWo556lx4mT0dWF5GN8EpeaMMPhv7wXITPNhvtAcrjvRgyykFTThjmN4lF3YUliSS
NVVlLaJKwJtoJkD32DtoytoP+sogU61v3CXtFOs8qtFlHulwjdxlkeYk7KgPZJ1e7VizigG4E1k4
q+sBwqOBZjIuE7MQm7XQUXFakUvY1ONa9t8LzXcuNN92H5LCWXxplXnuOoSQyVoy4EbxtwwYgu0q
w/qDJGQQcjB8kB8GEk9OGeM3UZcx1pBTwbyZ3ffzVYZsqmGA8XnV+oHdsjTAWF8+qnAdaiwuA4YB
itwADHv+qDKLSBSckkwFQmal4z50qrPUMSJgc0grU/+EfephL9TxKf0+ZS0WPWo/iHx4866SmP5g
X7hHvlccE4U2Cs1lkvP/kFE0h6nhRKOa7xe8Yt+dWol+rtLPr+hJ0s4i293MZn1A9B0Zsa31Luzi
0yCU0zEOtINIgl1M5iuBe+/ddg4rf44+diJglnBxKmMFPOh8Y2Uk8gdQioppo78UwORZ0kRrhI+x
w9Qw7MUpNGtCnWitj92yz9+77FdRYE08YpI0/kZSerpsilONQzqMqFjAWo1bD1UcopJ23vSyN2vy
8sTzEhVtSgSbAdoiX+GskQjaEP30KBSMLCPuRhtwxbQuA76E+YBPJGBZGjd0In3CPgzlEBeOW0Hz
lyjP7U5AlZJ1SB+J0gmxCkJunEaG0+mzOEmdmyhJ+wYQNaPM01pTSxInPO1SLZPkSoyq8ARjQ/nB
FdRmjcspP8hkxrB67+PGkQurOkhKMzyxm4xcxqKkvspdszlP00bWoTDlxrgrTZkEeTSy0olZJv7S
NSOpGAtYs+ea46q0Yiu5Z5hrSfSe45Paro8Jm1pnar2impkQaDm2aQZXSLZrxThElo3H6b41jyKj
pEm4LH27mBGClKbjVEYT0CerSEGpa91EWDUSpIYRsELbzI+R/RizpryUsZoXyZmeJfNcDyBZVZea
Mkr9d5E1ixgNAd5eRopFxpnXLxs9ugjyRqGhGhVUw4mozGN2MlLg3Ya5m8/11vxoBCflYKe3mkQC
xxuvNUyyq/+3irDtIv/F5NbHAFrnPhl++5BHd5GQ5OGV3bPs1+/6j57Wny8f6HujYHFIiLutyYfT
ejidbx0l3HDW1R11H8xnxC/An0QdaiE/8t/+R5jEzvbXsvEb8nl+pfHv9ECfXZ6vXYBvv7fXAbmv
j/PizD8kVVwOwbqO9zICgdV8p6D9ynvfOcKL9z5IkBhrUHwOP6zkz967ov3G40eGnPH4Qv/17/2r
JT0JD0zmecS9aEt/5f3vHOXZ+wcahvpqoPk8vn9upufvH3AYskvok487h1/q/fPk1XcduT/x/oka
HtryNOyHn5f3PrJVUx/KBprsDz+PhKdf6jKQpIj0Ys/bwIQdx7aNnsLj++Tjfn4b8DXgW0KHE9Xs
8PNr3g3bBQpC4PMF+kdWQv03CjoF/Lb5+D4pSJ9fBth7dF8Y4Wwvw2OV+2vdDQC6Hj+dn78MiCxR
cKOP1rmvnr1/mSw41EMU5tur8wu+f7YK27tzj/dPOi2IElz629tg5zKAUtJ06ED6dlH4BS8D4GH1
O5+NX302ACUwmAeKUOO+tDYSK2TRh2Re+As+G2FnmHvXRXStDPZ+3Adfev+DpYHaYYhLfPz14+v9
UqsBbopBcb1XiTDcBqz9FhfhK4siu23AgigAH38eXu+Xugxs1o19H5EsijhbMPwPcVnDz84jEraH
aQ0oDlr0w88P3A3fca0+bynG6N7uHnYc3n3xpT3H1/6Dp5r89e+3tfaAPx8K6hf/4dDueXzt+8/s
qX99sWI87Aee/fJpf/DwOts/377B1y/94rWe3tXTPy68+3yTf3C7h19029N87FVPqv7D/fMWksBj
CZ8QSzafy3+ezque+OevwreOfsPupwrvXtrocZE+3kb7Hv066Z1N+XSWj9R5ii+Zrce+h373UoTC
KeO5okbe97iXf/3x6mLQKOUe3/fIf/3PDVO0Kv+4eTrW9oJoAL2e/umLTcfv+iQvqvjDfeg9HWh7
bJ5qb3DqF/nmFqnYq2MPxP19L8tFEry6RdjtvMFHeXEfeMiVPv3xdJLba2Lgy3v6p5+/3ude/ZIn
xy3IskiFsO8VOfdo4j0dZnvOeIfe5Jy9l8xtztmSh1nZ3ue8wS2zc4MMnqc3+Kafb4JN3u18abaP
+31P+8zrX6ytXAzsl29wVx/nd9XTVX38CFmw9Tf4CNfepz/uds+ZEMw3+L6s7+u//rh3X3oruCIc
ncpq30u9qv7a+SIqmOvfYOFbVZ/+CHdvDwxub3BFYEbevXT9cTk0ZdgG7H05GEAXu2etKfpbXOkN
Xa9XXxiN/un+p3345z/Kjfvq4DDb3uCbTmrlqyM/7m72vdqHyYfNq4fjdue497GhnX/xe0N8IDP7
tzh8EG7y16dvsRd5g+NvuuI+36kbtp22vc99U5SbiKSVp9N8XArVgc7+9E8//wTGpl88HeXpwJi3
nv7p5w/86d+Z1eVPx9ke+nH8sO8VWXJB4tsqfHXwoZW1/8FTbMo7iwpzkwElu++xP/37n//7fve0
mVy/waEXDJi6pzPcXm1kN29y5CD483+9urkZArzBajX/8x/Rn//46w/k8DvPY5XW6huc/dzL718V
VRqJF29x8pve28Tl/U6diXTqLTZn0yLwvrQkbuc4+96L07wHuBC9vGWgMg989jc4thd/2N1ccnDp
DZ6e03DTf/r77oZEowh/gwfFFFfs7p1Ij2Zg3u17UcD+bPLbTcCT7ulgj99TTSGE4+mffn7BndzH
Xr+7d2Vb/BaL4p//lry+V7SHNKF9L8uf/7aJh2vy6e9Pl2B7VQAEvkFhOxx+8ypFZci7R/v19Io/
f9ERqewWoNuRwr7XhSPfVbt3CtXKW5x0Eu4UE7rIyPINrgYRfS+lWgQkMgGT3uLQsfPn/9l5dg7Z
VG+wXOGbuP/gvYBgDuf9Jv2T0Sb89PfgvtgthVCEmW9we//eEe290zIgCegtdim/5yVp2U+f3OOX
kijvt1hlf4/LTbi7S2E+/xZ15+8xnY6d8m07+t/3K/l7tClenzUz8KeL9PPryO+f/ni1Auq6+RZr
9+8fu92uI2r5B77r5x79z/W9/0ms/N5H/2pw6p5H/nZu3p4H/+e5XXu+wLcjf/Y8+Hclfez5Gt8k
3+957G/ijPc89reJdnse/JtsrD2P/S3Wy56H/raVec+DDxf8tnrxXGYL8eBMeYN6/HoTJvWLB8XT
wd/gufzPzDH7XplvSeK/eewvzVY/izRfT1yfxJdf+rOX4+Thv/gQ3m/yf/0PAAAA//8=</cx:binary>
              </cx:geoCache>
            </cx:geography>
          </cx:layoutPr>
        </cx:series>
      </cx:plotAreaRegion>
    </cx:plotArea>
  </cx:chart>
  <cx:spPr>
    <a:ln>
      <a:solidFill>
        <a:srgbClr val="0A3D62"/>
      </a:solidFill>
    </a:ln>
    <a:effectLst>
      <a:outerShdw blurRad="50800" dist="50800" dir="5400000" algn="ctr" rotWithShape="0">
        <a:srgbClr val="0A3D62"/>
      </a:outerShdw>
    </a:effectLst>
  </cx:spPr>
</cx: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microsoft.com/office/2014/relationships/chartEx" Target="../charts/chartEx1.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12</xdr:col>
      <xdr:colOff>556260</xdr:colOff>
      <xdr:row>12</xdr:row>
      <xdr:rowOff>68580</xdr:rowOff>
    </xdr:from>
    <xdr:ext cx="65" cy="172227"/>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0066020" y="227838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3</xdr:col>
      <xdr:colOff>423334</xdr:colOff>
      <xdr:row>18</xdr:row>
      <xdr:rowOff>180341</xdr:rowOff>
    </xdr:from>
    <xdr:to>
      <xdr:col>11</xdr:col>
      <xdr:colOff>465667</xdr:colOff>
      <xdr:row>37</xdr:row>
      <xdr:rowOff>16933</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99ECF1B8-6100-4009-B4F7-872AD31145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252134" y="3517901"/>
              <a:ext cx="4919133" cy="331131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50800</xdr:colOff>
      <xdr:row>5</xdr:row>
      <xdr:rowOff>59266</xdr:rowOff>
    </xdr:from>
    <xdr:to>
      <xdr:col>2</xdr:col>
      <xdr:colOff>567266</xdr:colOff>
      <xdr:row>13</xdr:row>
      <xdr:rowOff>152400</xdr:rowOff>
    </xdr:to>
    <mc:AlternateContent xmlns:mc="http://schemas.openxmlformats.org/markup-compatibility/2006" xmlns:a14="http://schemas.microsoft.com/office/drawing/2010/main">
      <mc:Choice Requires="a14">
        <xdr:graphicFrame macro="">
          <xdr:nvGraphicFramePr>
            <xdr:cNvPr id="7" name="Month Number">
              <a:extLst>
                <a:ext uri="{FF2B5EF4-FFF2-40B4-BE49-F238E27FC236}">
                  <a16:creationId xmlns:a16="http://schemas.microsoft.com/office/drawing/2014/main" id="{00000000-0008-0000-0200-000007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Number"/>
            </a:graphicData>
          </a:graphic>
        </xdr:graphicFrame>
      </mc:Choice>
      <mc:Fallback xmlns="">
        <xdr:sp macro="" textlink="">
          <xdr:nvSpPr>
            <xdr:cNvPr id="0" name=""/>
            <xdr:cNvSpPr>
              <a:spLocks noTextEdit="1"/>
            </xdr:cNvSpPr>
          </xdr:nvSpPr>
          <xdr:spPr>
            <a:xfrm>
              <a:off x="50800" y="1032933"/>
              <a:ext cx="1735666" cy="15832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50800</xdr:colOff>
      <xdr:row>14</xdr:row>
      <xdr:rowOff>50801</xdr:rowOff>
    </xdr:from>
    <xdr:to>
      <xdr:col>2</xdr:col>
      <xdr:colOff>558800</xdr:colOff>
      <xdr:row>22</xdr:row>
      <xdr:rowOff>135468</xdr:rowOff>
    </xdr:to>
    <mc:AlternateContent xmlns:mc="http://schemas.openxmlformats.org/markup-compatibility/2006" xmlns:a14="http://schemas.microsoft.com/office/drawing/2010/main">
      <mc:Choice Requires="a14">
        <xdr:graphicFrame macro="">
          <xdr:nvGraphicFramePr>
            <xdr:cNvPr id="13" name="CTM.Satisfaction rating">
              <a:extLst>
                <a:ext uri="{FF2B5EF4-FFF2-40B4-BE49-F238E27FC236}">
                  <a16:creationId xmlns:a16="http://schemas.microsoft.com/office/drawing/2014/main" id="{00000000-0008-0000-0200-00000D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TM.Satisfaction rating"/>
            </a:graphicData>
          </a:graphic>
        </xdr:graphicFrame>
      </mc:Choice>
      <mc:Fallback xmlns="">
        <xdr:sp macro="" textlink="">
          <xdr:nvSpPr>
            <xdr:cNvPr id="0" name=""/>
            <xdr:cNvSpPr>
              <a:spLocks noTextEdit="1"/>
            </xdr:cNvSpPr>
          </xdr:nvSpPr>
          <xdr:spPr>
            <a:xfrm>
              <a:off x="50800" y="2700868"/>
              <a:ext cx="1727200" cy="1574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50800</xdr:colOff>
      <xdr:row>23</xdr:row>
      <xdr:rowOff>50801</xdr:rowOff>
    </xdr:from>
    <xdr:to>
      <xdr:col>2</xdr:col>
      <xdr:colOff>575733</xdr:colOff>
      <xdr:row>31</xdr:row>
      <xdr:rowOff>135467</xdr:rowOff>
    </xdr:to>
    <mc:AlternateContent xmlns:mc="http://schemas.openxmlformats.org/markup-compatibility/2006" xmlns:a14="http://schemas.microsoft.com/office/drawing/2010/main">
      <mc:Choice Requires="a14">
        <xdr:graphicFrame macro="">
          <xdr:nvGraphicFramePr>
            <xdr:cNvPr id="12" name="CRM.Company_.Clean_campaign">
              <a:extLst>
                <a:ext uri="{FF2B5EF4-FFF2-40B4-BE49-F238E27FC236}">
                  <a16:creationId xmlns:a16="http://schemas.microsoft.com/office/drawing/2014/main" id="{00000000-0008-0000-0200-00000C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RM.Company_.Clean_campaign"/>
            </a:graphicData>
          </a:graphic>
        </xdr:graphicFrame>
      </mc:Choice>
      <mc:Fallback xmlns="">
        <xdr:sp macro="" textlink="">
          <xdr:nvSpPr>
            <xdr:cNvPr id="0" name=""/>
            <xdr:cNvSpPr>
              <a:spLocks noTextEdit="1"/>
            </xdr:cNvSpPr>
          </xdr:nvSpPr>
          <xdr:spPr>
            <a:xfrm>
              <a:off x="50800" y="4377268"/>
              <a:ext cx="1744133" cy="1574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18</xdr:col>
      <xdr:colOff>143935</xdr:colOff>
      <xdr:row>5</xdr:row>
      <xdr:rowOff>76200</xdr:rowOff>
    </xdr:from>
    <xdr:to>
      <xdr:col>25</xdr:col>
      <xdr:colOff>423335</xdr:colOff>
      <xdr:row>36</xdr:row>
      <xdr:rowOff>84667</xdr:rowOff>
    </xdr:to>
    <xdr:graphicFrame macro="">
      <xdr:nvGraphicFramePr>
        <xdr:cNvPr id="14" name="Chart 13">
          <a:extLst>
            <a:ext uri="{FF2B5EF4-FFF2-40B4-BE49-F238E27FC236}">
              <a16:creationId xmlns:a16="http://schemas.microsoft.com/office/drawing/2014/main" id="{00000000-0008-0000-02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431801</xdr:colOff>
      <xdr:row>5</xdr:row>
      <xdr:rowOff>88901</xdr:rowOff>
    </xdr:from>
    <xdr:to>
      <xdr:col>11</xdr:col>
      <xdr:colOff>465668</xdr:colOff>
      <xdr:row>17</xdr:row>
      <xdr:rowOff>127000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12</xdr:col>
      <xdr:colOff>42334</xdr:colOff>
      <xdr:row>8</xdr:row>
      <xdr:rowOff>152400</xdr:rowOff>
    </xdr:from>
    <xdr:to>
      <xdr:col>17</xdr:col>
      <xdr:colOff>499534</xdr:colOff>
      <xdr:row>32</xdr:row>
      <xdr:rowOff>152400</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6134257" createdVersion="8" refreshedVersion="8" minRefreshableVersion="3" recordCount="0" supportSubquery="1" supportAdvancedDrill="1" xr:uid="{5E7EDBD2-15B7-4844-BB17-5EC735415EB8}">
  <cacheSource type="external" connectionId="10"/>
  <cacheFields count="3">
    <cacheField name="[Measures].[Conv Rate]" caption="Conv Rate" numFmtId="0" hierarchy="83"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2"/>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1"/>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oneField="1">
      <fieldsUsage count="1">
        <fieldUsage x="0"/>
      </fieldsUsage>
    </cacheHierarchy>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648148" createdVersion="8" refreshedVersion="8" minRefreshableVersion="3" recordCount="0" supportSubquery="1" supportAdvancedDrill="1" xr:uid="{4251465C-A913-44D9-B8CE-E0AA119CEB0E}">
  <cacheSource type="external" connectionId="10"/>
  <cacheFields count="3">
    <cacheField name="[Measures].[CPA]" caption="CPA" numFmtId="0" hierarchy="85"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2"/>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1"/>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oneField="1">
      <fieldsUsage count="1">
        <fieldUsage x="0"/>
      </fieldsUsage>
    </cacheHierarchy>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6828703" createdVersion="8" refreshedVersion="8" minRefreshableVersion="3" recordCount="0" supportSubquery="1" supportAdvancedDrill="1" xr:uid="{71BE353B-2B83-445A-8B30-2E971F82A7B2}">
  <cacheSource type="external" connectionId="10"/>
  <cacheFields count="6">
    <cacheField name="[Measures].[Count of GCLID CRM]" caption="Count of GCLID CRM" numFmtId="0" hierarchy="94" level="32767"/>
    <cacheField name="[Measures].[Count of GCLID CTM]" caption="Count of GCLID CTM" numFmtId="0" hierarchy="95" level="32767"/>
    <cacheField name="[Measures].[Count of GCLID]" caption="Count of GCLID" numFmtId="0" hierarchy="96" level="32767"/>
    <cacheField name="[Calendar].[Year].[Year]" caption="Year" numFmtId="0" hierarchy="2" level="1">
      <sharedItems containsSemiMixedTypes="0" containsNonDate="0" containsString="0"/>
    </cacheField>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3"/>
      </fieldsUsage>
    </cacheHierarchy>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5"/>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4"/>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oneField="1" hidden="1">
      <fieldsUsage count="1">
        <fieldUsage x="0"/>
      </fieldsUsage>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oneField="1" hidden="1">
      <fieldsUsage count="1">
        <fieldUsage x="1"/>
      </fieldsUsage>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oneField="1" hidden="1">
      <fieldsUsage count="1">
        <fieldUsage x="2"/>
      </fieldsUsage>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7291665" createdVersion="8" refreshedVersion="8" minRefreshableVersion="3" recordCount="0" supportSubquery="1" supportAdvancedDrill="1" xr:uid="{BD026878-E839-42B3-B6FB-C788484BED4C}">
  <cacheSource type="external" connectionId="10"/>
  <cacheFields count="5">
    <cacheField name="[Dim_Master].[CRM.Company_.Clean_region].[CRM.Company_.Clean_region]" caption="CRM.Company_.Clean_region" numFmtId="0" hierarchy="29" level="1">
      <sharedItems count="12">
        <s v="Adana"/>
        <s v="Ankara"/>
        <s v="Antalya"/>
        <s v="Bursa"/>
        <s v="Eskisehir"/>
        <s v="Istanbul"/>
        <s v="Izmir"/>
        <s v="Kayseri"/>
        <s v="Kocaeli"/>
        <s v="Konya"/>
        <s v="Sakarya"/>
        <s v="Zonguldak"/>
      </sharedItems>
    </cacheField>
    <cacheField name="[Measures].[Count of GCLID CRM]" caption="Count of GCLID CRM" numFmtId="0" hierarchy="94" level="32767"/>
    <cacheField name="[Calendar].[Year].[Year]" caption="Year" numFmtId="0" hierarchy="2" level="1">
      <sharedItems containsSemiMixedTypes="0" containsNonDate="0" containsString="0"/>
    </cacheField>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4"/>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3"/>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2" memberValueDatatype="130" unbalanced="0">
      <fieldsUsage count="2">
        <fieldUsage x="-1"/>
        <fieldUsage x="0"/>
      </fieldsUsage>
    </cacheHierarchy>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oneField="1" hidden="1">
      <fieldsUsage count="1">
        <fieldUsage x="1"/>
      </fieldsUsage>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7407411" createdVersion="8" refreshedVersion="8" minRefreshableVersion="3" recordCount="0" supportSubquery="1" supportAdvancedDrill="1" xr:uid="{FDA35DDD-8858-47D0-9C1B-735C1B31D112}">
  <cacheSource type="external" connectionId="10"/>
  <cacheFields count="3">
    <cacheField name="[Measures].[Company ROI]" caption="Company ROI" numFmtId="0" hierarchy="84"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2"/>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1"/>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oneField="1">
      <fieldsUsage count="1">
        <fieldUsage x="0"/>
      </fieldsUsage>
    </cacheHierarchy>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7638888" createdVersion="8" refreshedVersion="8" minRefreshableVersion="3" recordCount="0" supportSubquery="1" supportAdvancedDrill="1" xr:uid="{C6A33BB5-389F-4CB9-A988-F9DB3EB0EDE2}">
  <cacheSource type="external" connectionId="10"/>
  <cacheFields count="3">
    <cacheField name="[Measures].[Total Admissions]" caption="Total Admissions" numFmtId="0" hierarchy="80"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2"/>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1"/>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0"/>
      </fieldsUsage>
    </cacheHierarchy>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7754627" createdVersion="8" refreshedVersion="8" minRefreshableVersion="3" recordCount="0" supportSubquery="1" supportAdvancedDrill="1" xr:uid="{06256680-B95D-4A18-A712-D901E73C66EB}">
  <cacheSource type="external" connectionId="10"/>
  <cacheFields count="3">
    <cacheField name="[Measures].[Average of DurationCallTime(m)]" caption="Average of DurationCallTime(m)" numFmtId="0" hierarchy="103"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2"/>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1"/>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oneField="1" hidden="1">
      <fieldsUsage count="1">
        <fieldUsage x="0"/>
      </fieldsUsage>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7870373" createdVersion="8" refreshedVersion="8" minRefreshableVersion="3" recordCount="0" supportSubquery="1" supportAdvancedDrill="1" xr:uid="{DC681EFD-8B55-45AD-B12C-8F3A01FB5436}">
  <cacheSource type="external" connectionId="10"/>
  <cacheFields count="4">
    <cacheField name="[Measures].[Count of Call Id]" caption="Count of Call Id" numFmtId="0" hierarchy="98" level="32767"/>
    <cacheField name="[Calendar].[Year].[Year]" caption="Year" numFmtId="0" hierarchy="2" level="1">
      <sharedItems containsSemiMixedTypes="0" containsNonDate="0" containsString="0"/>
    </cacheField>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1"/>
      </fieldsUsage>
    </cacheHierarchy>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3"/>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2"/>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oneField="1" hidden="1">
      <fieldsUsage count="1">
        <fieldUsage x="0"/>
      </fieldsUsage>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8333335" createdVersion="8" refreshedVersion="8" minRefreshableVersion="3" recordCount="0" supportSubquery="1" supportAdvancedDrill="1" xr:uid="{4A9BB944-1E2C-4B97-9AD2-0DA574A7E587}">
  <cacheSource type="external" connectionId="10"/>
  <cacheFields count="5">
    <cacheField name="[Calendar].[Month Number].[Month Number]" caption="Month Number" numFmtId="0" hierarchy="3"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Calendar].[Month Number].&amp;[1]"/>
            <x15:cachedUniqueName index="1" name="[Calendar].[Month Number].&amp;[2]"/>
            <x15:cachedUniqueName index="2" name="[Calendar].[Month Number].&amp;[3]"/>
            <x15:cachedUniqueName index="3" name="[Calendar].[Month Number].&amp;[4]"/>
            <x15:cachedUniqueName index="4" name="[Calendar].[Month Number].&amp;[5]"/>
            <x15:cachedUniqueName index="5" name="[Calendar].[Month Number].&amp;[6]"/>
            <x15:cachedUniqueName index="6" name="[Calendar].[Month Number].&amp;[7]"/>
            <x15:cachedUniqueName index="7" name="[Calendar].[Month Number].&amp;[8]"/>
            <x15:cachedUniqueName index="8" name="[Calendar].[Month Number].&amp;[9]"/>
            <x15:cachedUniqueName index="9" name="[Calendar].[Month Number].&amp;[10]"/>
            <x15:cachedUniqueName index="10" name="[Calendar].[Month Number].&amp;[11]"/>
            <x15:cachedUniqueName index="11" name="[Calendar].[Month Number].&amp;[12]"/>
          </x15:cachedUniqueNames>
        </ext>
      </extLst>
    </cacheField>
    <cacheField name="[Measures].[Total Calls]" caption="Total Calls" numFmtId="0" hierarchy="81" level="32767"/>
    <cacheField name="[Measures].[Total Admissions]" caption="Total Admissions" numFmtId="0" hierarchy="80" level="32767"/>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fieldsUsage count="2">
        <fieldUsage x="-1"/>
        <fieldUsage x="0"/>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4"/>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3"/>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2"/>
      </fieldsUsage>
    </cacheHierarchy>
    <cacheHierarchy uniqueName="[Measures].[Total Calls]" caption="Total Calls" measure="1" displayFolder="" measureGroup="Fact_CTM" count="0" oneField="1">
      <fieldsUsage count="1">
        <fieldUsage x="1"/>
      </fieldsUsage>
    </cacheHierarchy>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039909490741" createdVersion="3" refreshedVersion="8" minRefreshableVersion="3" recordCount="0" supportSubquery="1" supportAdvancedDrill="1" xr:uid="{CA9ED01C-CEC1-4460-9890-4927D5881A34}">
  <cacheSource type="external" connectionId="10">
    <extLst>
      <ext xmlns:x14="http://schemas.microsoft.com/office/spreadsheetml/2009/9/main" uri="{F057638F-6D5F-4e77-A914-E7F072B9BCA8}">
        <x14:sourceConnection name="ThisWorkbookDataModel"/>
      </ext>
    </extLst>
  </cacheSource>
  <cacheFields count="0"/>
  <cacheHierarchies count="114">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Count of GCLID CRM]" caption="Count of GCLID CRM" measure="1" displayFolder="" measureGroup="Fact_CRM Data" count="0">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extLst>
        <ext xmlns:x15="http://schemas.microsoft.com/office/spreadsheetml/2010/11/main" uri="{B97F6D7D-B522-45F9-BDA1-12C45D357490}">
          <x15:cacheHierarchy aggregatedColumn="58"/>
        </ext>
      </extLst>
    </cacheHierarchy>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ies>
  <kpis count="1">
    <kpi uniqueName="CPA" caption="CPA" displayFolder="" measureGroup="Fact_CTM" parent="" value="[Measures].[CPA]" goal="[Measures].[_CPA Goal]" status="[Measures].[_CPA Status]" trend="" weight=""/>
  </kpis>
  <extLst>
    <ext xmlns:x14="http://schemas.microsoft.com/office/spreadsheetml/2009/9/main" uri="{725AE2AE-9491-48be-B2B4-4EB974FC3084}">
      <x14:pivotCacheDefinition slicerData="1" pivotCacheId="115034248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8796297" createdVersion="8" refreshedVersion="8" minRefreshableVersion="3" recordCount="0" supportSubquery="1" supportAdvancedDrill="1" xr:uid="{17DE32C4-FB64-4E8B-85F1-1093A8F8EF52}">
  <cacheSource type="external" connectionId="10">
    <extLst>
      <ext xmlns:x14="http://schemas.microsoft.com/office/spreadsheetml/2009/9/main" uri="{F057638F-6D5F-4e77-A914-E7F072B9BCA8}">
        <x14:sourceConnection name="ThisWorkbookDataModel"/>
      </ext>
    </extLst>
  </cacheSource>
  <cacheFields count="4">
    <cacheField name="[Measures].[Total Calls]" caption="Total Calls" numFmtId="0" hierarchy="81" level="32767"/>
    <cacheField name="[Fact_CTM].[Hour].[Hour]" caption="Hour" numFmtId="0" hierarchy="65" level="1">
      <sharedItems containsSemiMixedTypes="0" containsString="0" containsNumber="1" containsInteger="1" minValue="9" maxValue="17" count="9">
        <n v="9"/>
        <n v="10"/>
        <n v="11"/>
        <n v="12"/>
        <n v="13"/>
        <n v="14"/>
        <n v="15"/>
        <n v="16"/>
        <n v="17"/>
      </sharedItems>
      <extLst>
        <ext xmlns:x15="http://schemas.microsoft.com/office/spreadsheetml/2010/11/main" uri="{4F2E5C28-24EA-4eb8-9CBF-B6C8F9C3D259}">
          <x15:cachedUniqueNames>
            <x15:cachedUniqueName index="0" name="[Fact_CTM].[Hour].&amp;[9]"/>
            <x15:cachedUniqueName index="1" name="[Fact_CTM].[Hour].&amp;[10]"/>
            <x15:cachedUniqueName index="2" name="[Fact_CTM].[Hour].&amp;[11]"/>
            <x15:cachedUniqueName index="3" name="[Fact_CTM].[Hour].&amp;[12]"/>
            <x15:cachedUniqueName index="4" name="[Fact_CTM].[Hour].&amp;[13]"/>
            <x15:cachedUniqueName index="5" name="[Fact_CTM].[Hour].&amp;[14]"/>
            <x15:cachedUniqueName index="6" name="[Fact_CTM].[Hour].&amp;[15]"/>
            <x15:cachedUniqueName index="7" name="[Fact_CTM].[Hour].&amp;[16]"/>
            <x15:cachedUniqueName index="8" name="[Fact_CTM].[Hour].&amp;[17]"/>
          </x15:cachedUniqueNames>
        </ext>
      </extLst>
    </cacheField>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3"/>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0" memberValueDatatype="130" unbalanced="0"/>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0"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2"/>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2" memberValueDatatype="20" unbalanced="0">
      <fieldsUsage count="2">
        <fieldUsage x="-1"/>
        <fieldUsage x="1"/>
      </fieldsUsage>
    </cacheHierarchy>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cacheHierarchy uniqueName="[Measures].[Total Calls]" caption="Total Calls" measure="1" displayFolder="" measureGroup="Fact_CTM" count="0" oneField="1">
      <fieldsUsage count="1">
        <fieldUsage x="0"/>
      </fieldsUsage>
    </cacheHierarchy>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pivotCacheId="181614455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i Saleh" refreshedDate="46073.89320914352" createdVersion="8" refreshedVersion="8" minRefreshableVersion="3" recordCount="0" supportSubquery="1" supportAdvancedDrill="1" xr:uid="{E7BF3C34-AA27-4ED8-9152-F1DFC645E515}">
  <cacheSource type="external" connectionId="10">
    <extLst>
      <ext xmlns:x14="http://schemas.microsoft.com/office/spreadsheetml/2009/9/main" uri="{F057638F-6D5F-4e77-A914-E7F072B9BCA8}">
        <x14:sourceConnection name="ThisWorkbookDataModel"/>
      </ext>
    </extLst>
  </cacheSource>
  <cacheFields count="4">
    <cacheField name="[Measures].[Total Admissions]" caption="Total Admissions" numFmtId="0" hierarchy="80" level="32767"/>
    <cacheField name="[Dim_Master].[CRM.Clean_contactmethod].[CRM.Clean_contactmethod]" caption="CRM.Clean_contactmethod" numFmtId="0" hierarchy="22" level="1">
      <sharedItems count="4">
        <s v="Email"/>
        <s v="Events"/>
        <s v="Linkedin"/>
        <s v="Phone"/>
      </sharedItems>
    </cacheField>
    <cacheField name="[Dim_Master].[CRM.Company_.Clean_campaign].[CRM.Company_.Clean_campaign]" caption="CRM.Company_.Clean_campaign" numFmtId="0" hierarchy="28" level="1">
      <sharedItems containsSemiMixedTypes="0" containsNonDate="0" containsString="0"/>
    </cacheField>
    <cacheField name="[Dim_Master].[CTM.Satisfaction rating].[CTM.Satisfaction rating]" caption="CTM.Satisfaction rating" numFmtId="0" hierarchy="13" level="1">
      <sharedItems containsSemiMixedTypes="0" containsNonDate="0" containsString="0"/>
    </cacheField>
  </cacheFields>
  <cacheHierarchies count="115">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Master].[Device]" caption="Device" attribute="1" defaultMemberUniqueName="[Dim_Master].[Device].[All]" allUniqueName="[Dim_Master].[Device].[All]" dimensionUniqueName="[Dim_Master]" displayFolder="" count="0" memberValueDatatype="130" unbalanced="0"/>
    <cacheHierarchy uniqueName="[Dim_Master].[Keyword]" caption="Keyword" attribute="1" defaultMemberUniqueName="[Dim_Master].[Keyword].[All]" allUniqueName="[Dim_Master].[Keyword].[All]" dimensionUniqueName="[Dim_Master]" displayFolder="" count="0" memberValueDatatype="130" unbalanced="0"/>
    <cacheHierarchy uniqueName="[Dim_Master].[GCLID]" caption="GCLID" attribute="1" defaultMemberUniqueName="[Dim_Master].[GCLID].[All]" allUniqueName="[Dim_Master].[GCLID].[All]" dimensionUniqueName="[Dim_Master]" displayFolder="" count="0" memberValueDatatype="130" unbalanced="0"/>
    <cacheHierarchy uniqueName="[Dim_Master].[CTM.Agent]" caption="CTM.Agent" attribute="1" defaultMemberUniqueName="[Dim_Master].[CTM.Agent].[All]" allUniqueName="[Dim_Master].[CTM.Agent].[All]" dimensionUniqueName="[Dim_Master]" displayFolder="" count="0" memberValueDatatype="130" unbalanced="0"/>
    <cacheHierarchy uniqueName="[Dim_Master].[CTM.Resolved]" caption="CTM.Resolved" attribute="1" defaultMemberUniqueName="[Dim_Master].[CTM.Resolved].[All]" allUniqueName="[Dim_Master].[CTM.Resolved].[All]" dimensionUniqueName="[Dim_Master]" displayFolder="" count="0" memberValueDatatype="130" unbalanced="0"/>
    <cacheHierarchy uniqueName="[Dim_Master].[CTM.Satisfaction rating]" caption="CTM.Satisfaction rating" attribute="1" defaultMemberUniqueName="[Dim_Master].[CTM.Satisfaction rating].[All]" allUniqueName="[Dim_Master].[CTM.Satisfaction rating].[All]" dimensionUniqueName="[Dim_Master]" displayFolder="" count="2" memberValueDatatype="20" unbalanced="0">
      <fieldsUsage count="2">
        <fieldUsage x="-1"/>
        <fieldUsage x="3"/>
      </fieldsUsage>
    </cacheHierarchy>
    <cacheHierarchy uniqueName="[Dim_Master].[CTM.Topic]" caption="CTM.Topic" attribute="1" defaultMemberUniqueName="[Dim_Master].[CTM.Topic].[All]" allUniqueName="[Dim_Master].[CTM.Topic].[All]" dimensionUniqueName="[Dim_Master]" displayFolder="" count="0" memberValueDatatype="130" unbalanced="0"/>
    <cacheHierarchy uniqueName="[Dim_Master].[CRM.Clean_department]" caption="CRM.Clean_department" attribute="1" defaultMemberUniqueName="[Dim_Master].[CRM.Clean_department].[All]" allUniqueName="[Dim_Master].[CRM.Clean_department].[All]" dimensionUniqueName="[Dim_Master]" displayFolder="" count="0" memberValueDatatype="130" unbalanced="0"/>
    <cacheHierarchy uniqueName="[Dim_Master].[CRM.LastCleanJobTitle]" caption="CRM.LastCleanJobTitle" attribute="1" defaultMemberUniqueName="[Dim_Master].[CRM.LastCleanJobTitle].[All]" allUniqueName="[Dim_Master].[CRM.LastCleanJobTitle].[All]" dimensionUniqueName="[Dim_Master]" displayFolder="" count="0" memberValueDatatype="130" unbalanced="0"/>
    <cacheHierarchy uniqueName="[Dim_Master].[CRM.Seniority_Level]" caption="CRM.Seniority_Level" attribute="1" defaultMemberUniqueName="[Dim_Master].[CRM.Seniority_Level].[All]" allUniqueName="[Dim_Master].[CRM.Seniority_Level].[All]" dimensionUniqueName="[Dim_Master]" displayFolder="" count="0" memberValueDatatype="130" unbalanced="0"/>
    <cacheHierarchy uniqueName="[Dim_Master].[CRM.Education_Level]" caption="CRM.Education_Level" attribute="1" defaultMemberUniqueName="[Dim_Master].[CRM.Education_Level].[All]" allUniqueName="[Dim_Master].[CRM.Education_Level].[All]" dimensionUniqueName="[Dim_Master]" displayFolder="" count="0" memberValueDatatype="130" unbalanced="0"/>
    <cacheHierarchy uniqueName="[Dim_Master].[CRM.Work_Location]" caption="CRM.Work_Location" attribute="1" defaultMemberUniqueName="[Dim_Master].[CRM.Work_Location].[All]" allUniqueName="[Dim_Master].[CRM.Work_Location].[All]" dimensionUniqueName="[Dim_Master]" displayFolder="" count="0" memberValueDatatype="130" unbalanced="0"/>
    <cacheHierarchy uniqueName="[Dim_Master].[CRM.Newsletter_Subscription]" caption="CRM.Newsletter_Subscription" attribute="1" defaultMemberUniqueName="[Dim_Master].[CRM.Newsletter_Subscription].[All]" allUniqueName="[Dim_Master].[CRM.Newsletter_Subscription].[All]" dimensionUniqueName="[Dim_Master]" displayFolder="" count="0" memberValueDatatype="130" unbalanced="0"/>
    <cacheHierarchy uniqueName="[Dim_Master].[CRM.Decision_Maker_Flag]" caption="CRM.Decision_Maker_Flag" attribute="1" defaultMemberUniqueName="[Dim_Master].[CRM.Decision_Maker_Flag].[All]" allUniqueName="[Dim_Master].[CRM.Decision_Maker_Flag].[All]" dimensionUniqueName="[Dim_Master]" displayFolder="" count="0" memberValueDatatype="130" unbalanced="0"/>
    <cacheHierarchy uniqueName="[Dim_Master].[CRM.Clean_contactmethod]" caption="CRM.Clean_contactmethod" attribute="1" defaultMemberUniqueName="[Dim_Master].[CRM.Clean_contactmethod].[All]" allUniqueName="[Dim_Master].[CRM.Clean_contactmethod].[All]" dimensionUniqueName="[Dim_Master]" displayFolder="" count="2" memberValueDatatype="130" unbalanced="0">
      <fieldsUsage count="2">
        <fieldUsage x="-1"/>
        <fieldUsage x="1"/>
      </fieldsUsage>
    </cacheHierarchy>
    <cacheHierarchy uniqueName="[Dim_Master].[CRM.Clean_language]" caption="CRM.Clean_language" attribute="1" defaultMemberUniqueName="[Dim_Master].[CRM.Clean_language].[All]" allUniqueName="[Dim_Master].[CRM.Clean_language].[All]" dimensionUniqueName="[Dim_Master]" displayFolder="" count="0" memberValueDatatype="130" unbalanced="0"/>
    <cacheHierarchy uniqueName="[Dim_Master].[CRM.Active_Flag]" caption="CRM.Active_Flag" attribute="1" defaultMemberUniqueName="[Dim_Master].[CRM.Active_Flag].[All]" allUniqueName="[Dim_Master].[CRM.Active_Flag].[All]" dimensionUniqueName="[Dim_Master]" displayFolder="" count="0" memberValueDatatype="130" unbalanced="0"/>
    <cacheHierarchy uniqueName="[Dim_Master].[CRM.Clean_datasource]" caption="CRM.Clean_datasource" attribute="1" defaultMemberUniqueName="[Dim_Master].[CRM.Clean_datasource].[All]" allUniqueName="[Dim_Master].[CRM.Clean_datasource].[All]" dimensionUniqueName="[Dim_Master]" displayFolder="" count="0" memberValueDatatype="130" unbalanced="0"/>
    <cacheHierarchy uniqueName="[Dim_Master].[CRM.Company_.clean_industry]" caption="CRM.Company_.clean_industry" attribute="1" defaultMemberUniqueName="[Dim_Master].[CRM.Company_.clean_industry].[All]" allUniqueName="[Dim_Master].[CRM.Company_.clean_industry].[All]" dimensionUniqueName="[Dim_Master]" displayFolder="" count="0" memberValueDatatype="130" unbalanced="0"/>
    <cacheHierarchy uniqueName="[Dim_Master].[CRM.Company_.Clean_companysize]" caption="CRM.Company_.Clean_companysize" attribute="1" defaultMemberUniqueName="[Dim_Master].[CRM.Company_.Clean_companysize].[All]" allUniqueName="[Dim_Master].[CRM.Company_.Clean_companysize].[All]" dimensionUniqueName="[Dim_Master]" displayFolder="" count="2" memberValueDatatype="130" unbalanced="0"/>
    <cacheHierarchy uniqueName="[Dim_Master].[CRM.Company_.Clean_campaign]" caption="CRM.Company_.Clean_campaign" attribute="1" defaultMemberUniqueName="[Dim_Master].[CRM.Company_.Clean_campaign].[All]" allUniqueName="[Dim_Master].[CRM.Company_.Clean_campaign].[All]" dimensionUniqueName="[Dim_Master]" displayFolder="" count="2" memberValueDatatype="130" unbalanced="0">
      <fieldsUsage count="2">
        <fieldUsage x="-1"/>
        <fieldUsage x="2"/>
      </fieldsUsage>
    </cacheHierarchy>
    <cacheHierarchy uniqueName="[Dim_Master].[CRM.Company_.Clean_region]" caption="CRM.Company_.Clean_region" attribute="1" defaultMemberUniqueName="[Dim_Master].[CRM.Company_.Clean_region].[All]" allUniqueName="[Dim_Master].[CRM.Company_.Clean_region].[All]" dimensionUniqueName="[Dim_Master]" displayFolder="" count="0" memberValueDatatype="130" unbalanced="0"/>
    <cacheHierarchy uniqueName="[Dim_Master].[CRM.Company_.District]" caption="CRM.Company_.District" attribute="1" defaultMemberUniqueName="[Dim_Master].[CRM.Company_.District].[All]" allUniqueName="[Dim_Master].[CRM.Company_.District].[All]" dimensionUniqueName="[Dim_Master]" displayFolder="" count="0" memberValueDatatype="130" unbalanced="0"/>
    <cacheHierarchy uniqueName="[Dim_Master].[CRM.Company_.Frequency_of_Purchase]" caption="CRM.Company_.Frequency_of_Purchase" attribute="1" defaultMemberUniqueName="[Dim_Master].[CRM.Company_.Frequency_of_Purchase].[All]" allUniqueName="[Dim_Master].[CRM.Company_.Frequency_of_Purchase].[All]" dimensionUniqueName="[Dim_Master]" displayFolder="" count="0" memberValueDatatype="130" unbalanced="0"/>
    <cacheHierarchy uniqueName="[Dim_Master].[CRM.Company_.Clean_status]" caption="CRM.Company_.Clean_status" attribute="1" defaultMemberUniqueName="[Dim_Master].[CRM.Company_.Clean_status].[All]" allUniqueName="[Dim_Master].[CRM.Company_.Clean_status].[All]" dimensionUniqueName="[Dim_Master]" displayFolder="" count="0" memberValueDatatype="130" unbalanced="0"/>
    <cacheHierarchy uniqueName="[Dim_Master].[CRM.Company_.Clean_payment]" caption="CRM.Company_.Clean_payment" attribute="1" defaultMemberUniqueName="[Dim_Master].[CRM.Company_.Clean_payment].[All]" allUniqueName="[Dim_Master].[CRM.Company_.Clean_payment].[All]" dimensionUniqueName="[Dim_Master]" displayFolder="" count="0" memberValueDatatype="130" unbalanced="0"/>
    <cacheHierarchy uniqueName="[Dim_Master].[CRM.Company_.Clean_channel]" caption="CRM.Company_.Clean_channel" attribute="1" defaultMemberUniqueName="[Dim_Master].[CRM.Company_.Clean_channel].[All]" allUniqueName="[Dim_Master].[CRM.Company_.Clean_channel].[All]" dimensionUniqueName="[Dim_Master]" displayFolder="" count="0" memberValueDatatype="130" unbalanced="0"/>
    <cacheHierarchy uniqueName="[Fact_CRM Data].[Employee_ID]" caption="Employee_ID" attribute="1" defaultMemberUniqueName="[Fact_CRM Data].[Employee_ID].[All]" allUniqueName="[Fact_CRM Data].[Employee_ID].[All]" dimensionUniqueName="[Fact_CRM Data]" displayFolder="" count="0" memberValueDatatype="130" unbalanced="0"/>
    <cacheHierarchy uniqueName="[Fact_CRM Data].[Name]" caption="Name" attribute="1" defaultMemberUniqueName="[Fact_CRM Data].[Name].[All]" allUniqueName="[Fact_CRM Data].[Name].[All]" dimensionUniqueName="[Fact_CRM Data]" displayFolder="" count="0" memberValueDatatype="130" unbalanced="0"/>
    <cacheHierarchy uniqueName="[Fact_CRM Data].[Company_ID]" caption="Company_ID" attribute="1" defaultMemberUniqueName="[Fact_CRM Data].[Company_ID].[All]" allUniqueName="[Fact_CRM Data].[Company_ID].[All]" dimensionUniqueName="[Fact_CRM Data]" displayFolder="" count="0" memberValueDatatype="130" unbalanced="0"/>
    <cacheHierarchy uniqueName="[Fact_CRM Data].[Campaign_Response_Rate (%)]" caption="Campaign_Response_Rate (%)" attribute="1" defaultMemberUniqueName="[Fact_CRM Data].[Campaign_Response_Rate (%)].[All]" allUniqueName="[Fact_CRM Data].[Campaign_Response_Rate (%)].[All]" dimensionUniqueName="[Fact_CRM Data]" displayFolder="" count="0" memberValueDatatype="5" unbalanced="0"/>
    <cacheHierarchy uniqueName="[Fact_CRM Data].[Tenure_Years]" caption="Tenure_Years" attribute="1" defaultMemberUniqueName="[Fact_CRM Data].[Tenure_Years].[All]" allUniqueName="[Fact_CRM Data].[Tenure_Years].[All]" dimensionUniqueName="[Fact_CRM Data]" displayFolder="" count="0" memberValueDatatype="20" unbalanced="0"/>
    <cacheHierarchy uniqueName="[Fact_CRM Data].[Event_Attendance]" caption="Event_Attendance" attribute="1" defaultMemberUniqueName="[Fact_CRM Data].[Event_Attendance].[All]" allUniqueName="[Fact_CRM Data].[Event_Attendance].[All]" dimensionUniqueName="[Fact_CRM Data]" displayFolder="" count="0" memberValueDatatype="20" unbalanced="0"/>
    <cacheHierarchy uniqueName="[Fact_CRM Data].[Influence_Score]" caption="Influence_Score" attribute="1" defaultMemberUniqueName="[Fact_CRM Data].[Influence_Score].[All]" allUniqueName="[Fact_CRM Data].[Influence_Score].[All]" dimensionUniqueName="[Fact_CRM Data]" displayFolder="" count="0" memberValueDatatype="20" unbalanced="0"/>
    <cacheHierarchy uniqueName="[Fact_CRM Data].[Last_Contact_Date]" caption="Last_Contact_Date" attribute="1" time="1" defaultMemberUniqueName="[Fact_CRM Data].[Last_Contact_Date].[All]" allUniqueName="[Fact_CRM Data].[Last_Contact_Date].[All]" dimensionUniqueName="[Fact_CRM Data]" displayFolder="" count="0" memberValueDatatype="7" unbalanced="0"/>
    <cacheHierarchy uniqueName="[Fact_CRM Data].[Next_Followup_Date]" caption="Next_Followup_Date" attribute="1" time="1" defaultMemberUniqueName="[Fact_CRM Data].[Next_Followup_Date].[All]" allUniqueName="[Fact_CRM Data].[Next_Followup_Date].[All]" dimensionUniqueName="[Fact_CRM Data]" displayFolder="" count="0" memberValueDatatype="7" unbalanced="0"/>
    <cacheHierarchy uniqueName="[Fact_CRM Data].[Owner_Rep]" caption="Owner_Rep" attribute="1" defaultMemberUniqueName="[Fact_CRM Data].[Owner_Rep].[All]" allUniqueName="[Fact_CRM Data].[Owner_Rep].[All]" dimensionUniqueName="[Fact_CRM Data]" displayFolder="" count="0" memberValueDatatype="130" unbalanced="0"/>
    <cacheHierarchy uniqueName="[Fact_CRM Data].[GCLID CRM]" caption="GCLID CRM" attribute="1" defaultMemberUniqueName="[Fact_CRM Data].[GCLID CRM].[All]" allUniqueName="[Fact_CRM Data].[GCLID CRM].[All]" dimensionUniqueName="[Fact_CRM Data]" displayFolder="" count="0" memberValueDatatype="130" unbalanced="0"/>
    <cacheHierarchy uniqueName="[Fact_CRM Data].[Company_.Annual_Revenue (M₺)]" caption="Company_.Annual_Revenue (M₺)" attribute="1" defaultMemberUniqueName="[Fact_CRM Data].[Company_.Annual_Revenue (M₺)].[All]" allUniqueName="[Fact_CRM Data].[Company_.Annual_Revenue (M₺)].[All]" dimensionUniqueName="[Fact_CRM Data]" displayFolder="" count="0" memberValueDatatype="5" unbalanced="0"/>
    <cacheHierarchy uniqueName="[Fact_CRM Data].[Company_.Marketing_Spend (K₺)]" caption="Company_.Marketing_Spend (K₺)" attribute="1" defaultMemberUniqueName="[Fact_CRM Data].[Company_.Marketing_Spend (K₺)].[All]" allUniqueName="[Fact_CRM Data].[Company_.Marketing_Spend (K₺)].[All]" dimensionUniqueName="[Fact_CRM Data]" displayFolder="" count="0" memberValueDatatype="20" unbalanced="0"/>
    <cacheHierarchy uniqueName="[Fact_CRM Data].[Company_.Leads_Generated]" caption="Company_.Leads_Generated" attribute="1" defaultMemberUniqueName="[Fact_CRM Data].[Company_.Leads_Generated].[All]" allUniqueName="[Fact_CRM Data].[Company_.Leads_Generated].[All]" dimensionUniqueName="[Fact_CRM Data]" displayFolder="" count="0" memberValueDatatype="20" unbalanced="0"/>
    <cacheHierarchy uniqueName="[Fact_CRM Data].[Company_.Conversion_Rate (%)]" caption="Company_.Conversion_Rate (%)" attribute="1" defaultMemberUniqueName="[Fact_CRM Data].[Company_.Conversion_Rate (%)].[All]" allUniqueName="[Fact_CRM Data].[Company_.Conversion_Rate (%)].[All]" dimensionUniqueName="[Fact_CRM Data]" displayFolder="" count="0" memberValueDatatype="5" unbalanced="0"/>
    <cacheHierarchy uniqueName="[Fact_CRM Data].[Company_.Last_Product_1]" caption="Company_.Last_Product_1" attribute="1" defaultMemberUniqueName="[Fact_CRM Data].[Company_.Last_Product_1].[All]" allUniqueName="[Fact_CRM Data].[Company_.Last_Product_1].[All]" dimensionUniqueName="[Fact_CRM Data]" displayFolder="" count="0" memberValueDatatype="130" unbalanced="0"/>
    <cacheHierarchy uniqueName="[Fact_CRM Data].[Company_.Last_Product_2]" caption="Company_.Last_Product_2" attribute="1" defaultMemberUniqueName="[Fact_CRM Data].[Company_.Last_Product_2].[All]" allUniqueName="[Fact_CRM Data].[Company_.Last_Product_2].[All]" dimensionUniqueName="[Fact_CRM Data]" displayFolder="" count="0" memberValueDatatype="130" unbalanced="0"/>
    <cacheHierarchy uniqueName="[Fact_CRM Data].[Company_.Days_Since_Last_Purchase]" caption="Company_.Days_Since_Last_Purchase" attribute="1" defaultMemberUniqueName="[Fact_CRM Data].[Company_.Days_Since_Last_Purchase].[All]" allUniqueName="[Fact_CRM Data].[Company_.Days_Since_Last_Purchase].[All]" dimensionUniqueName="[Fact_CRM Data]" displayFolder="" count="0" memberValueDatatype="130" unbalanced="0"/>
    <cacheHierarchy uniqueName="[Fact_CRM Data].[Company_.Total_Purchases_Last_Year]" caption="Company_.Total_Purchases_Last_Year" attribute="1" defaultMemberUniqueName="[Fact_CRM Data].[Company_.Total_Purchases_Last_Year].[All]" allUniqueName="[Fact_CRM Data].[Company_.Total_Purchases_Last_Year].[All]" dimensionUniqueName="[Fact_CRM Data]" displayFolder="" count="0" memberValueDatatype="20" unbalanced="0"/>
    <cacheHierarchy uniqueName="[Fact_CRM Data].[Company_.Sales_Rep]" caption="Company_.Sales_Rep" attribute="1" defaultMemberUniqueName="[Fact_CRM Data].[Company_.Sales_Rep].[All]" allUniqueName="[Fact_CRM Data].[Company_.Sales_Rep].[All]" dimensionUniqueName="[Fact_CRM Data]" displayFolder="" count="0" memberValueDatatype="130" unbalanced="0"/>
    <cacheHierarchy uniqueName="[Fact_CTM].[Call Id]" caption="Call Id" attribute="1" defaultMemberUniqueName="[Fact_CTM].[Call Id].[All]" allUniqueName="[Fact_CTM].[Call Id].[All]" dimensionUniqueName="[Fact_CTM]" displayFolder="" count="0" memberValueDatatype="130" unbalanced="0"/>
    <cacheHierarchy uniqueName="[Fact_CTM].[Date]" caption="Date" attribute="1" time="1" defaultMemberUniqueName="[Fact_CTM].[Date].[All]" allUniqueName="[Fact_CTM].[Date].[All]" dimensionUniqueName="[Fact_CTM]" displayFolder="" count="0" memberValueDatatype="7" unbalanced="0"/>
    <cacheHierarchy uniqueName="[Fact_CTM].[Time]" caption="Time" attribute="1" defaultMemberUniqueName="[Fact_CTM].[Time].[All]" allUniqueName="[Fact_CTM].[Time].[All]" dimensionUniqueName="[Fact_CTM]" displayFolder="" count="0" memberValueDatatype="5" unbalanced="0"/>
    <cacheHierarchy uniqueName="[Fact_CTM].[TimeClean]" caption="TimeClean" attribute="1" time="1" defaultMemberUniqueName="[Fact_CTM].[TimeClean].[All]" allUniqueName="[Fact_CTM].[TimeClean].[All]" dimensionUniqueName="[Fact_CTM]" displayFolder="" count="0" memberValueDatatype="7" unbalanced="0"/>
    <cacheHierarchy uniqueName="[Fact_CTM].[Answered (Y/N)]" caption="Answered (Y/N)" attribute="1" defaultMemberUniqueName="[Fact_CTM].[Answered (Y/N)].[All]" allUniqueName="[Fact_CTM].[Answered (Y/N)].[All]" dimensionUniqueName="[Fact_CTM]" displayFolder="" count="0" memberValueDatatype="130" unbalanced="0"/>
    <cacheHierarchy uniqueName="[Fact_CTM].[Speed of answer in seconds]" caption="Speed of answer in seconds" attribute="1" defaultMemberUniqueName="[Fact_CTM].[Speed of answer in seconds].[All]" allUniqueName="[Fact_CTM].[Speed of answer in seconds].[All]" dimensionUniqueName="[Fact_CTM]" displayFolder="" count="0" memberValueDatatype="20" unbalanced="0"/>
    <cacheHierarchy uniqueName="[Fact_CTM].[AvgTalkDuration]" caption="AvgTalkDuration" attribute="1" defaultMemberUniqueName="[Fact_CTM].[AvgTalkDuration].[All]" allUniqueName="[Fact_CTM].[AvgTalkDuration].[All]" dimensionUniqueName="[Fact_CTM]" displayFolder="" count="0" memberValueDatatype="5" unbalanced="0"/>
    <cacheHierarchy uniqueName="[Fact_CTM].[DurationCallTime(m)]" caption="DurationCallTime(m)" attribute="1" defaultMemberUniqueName="[Fact_CTM].[DurationCallTime(m)].[All]" allUniqueName="[Fact_CTM].[DurationCallTime(m)].[All]" dimensionUniqueName="[Fact_CTM]" displayFolder="" count="0" memberValueDatatype="20" unbalanced="0"/>
    <cacheHierarchy uniqueName="[Fact_CTM].[Complete / Missing]" caption="Complete / Missing" attribute="1" defaultMemberUniqueName="[Fact_CTM].[Complete / Missing].[All]" allUniqueName="[Fact_CTM].[Complete / Missing].[All]" dimensionUniqueName="[Fact_CTM]" displayFolder="" count="0" memberValueDatatype="130" unbalanced="0"/>
    <cacheHierarchy uniqueName="[Fact_CTM].[GCLID CTM]" caption="GCLID CTM" attribute="1" defaultMemberUniqueName="[Fact_CTM].[GCLID CTM].[All]" allUniqueName="[Fact_CTM].[GCLID CTM].[All]" dimensionUniqueName="[Fact_CTM]" displayFolder="" count="0" memberValueDatatype="130" unbalanced="0"/>
    <cacheHierarchy uniqueName="[Fact_CTM].[Hour]" caption="Hour" attribute="1" defaultMemberUniqueName="[Fact_CTM].[Hour].[All]" allUniqueName="[Fact_CTM].[Hour].[All]" dimensionUniqueName="[Fact_CTM]" displayFolder="" count="0" memberValueDatatype="20" unbalanced="0"/>
    <cacheHierarchy uniqueName="[Fact_GoogleAds].[Ad_ID]" caption="Ad_ID" attribute="1" defaultMemberUniqueName="[Fact_GoogleAds].[Ad_ID].[All]" allUniqueName="[Fact_GoogleAds].[Ad_ID].[All]" dimensionUniqueName="[Fact_GoogleAds]" displayFolder="" count="0" memberValueDatatype="130" unbalanced="0"/>
    <cacheHierarchy uniqueName="[Fact_GoogleAds].[Campaign_Name]" caption="Campaign_Name" attribute="1" defaultMemberUniqueName="[Fact_GoogleAds].[Campaign_Name].[All]" allUniqueName="[Fact_GoogleAds].[Campaign_Name].[All]" dimensionUniqueName="[Fact_GoogleAds]" displayFolder="" count="0" memberValueDatatype="130" unbalanced="0"/>
    <cacheHierarchy uniqueName="[Fact_GoogleAds].[Clicks]" caption="Clicks" attribute="1" defaultMemberUniqueName="[Fact_GoogleAds].[Clicks].[All]" allUniqueName="[Fact_GoogleAds].[Clicks].[All]" dimensionUniqueName="[Fact_GoogleAds]" displayFolder="" count="0" memberValueDatatype="20" unbalanced="0"/>
    <cacheHierarchy uniqueName="[Fact_GoogleAds].[Impressions]" caption="Impressions" attribute="1" defaultMemberUniqueName="[Fact_GoogleAds].[Impressions].[All]" allUniqueName="[Fact_GoogleAds].[Impressions].[All]" dimensionUniqueName="[Fact_GoogleAds]" displayFolder="" count="0" memberValueDatatype="20" unbalanced="0"/>
    <cacheHierarchy uniqueName="[Fact_GoogleAds].[Cost]" caption="Cost" attribute="1" defaultMemberUniqueName="[Fact_GoogleAds].[Cost].[All]" allUniqueName="[Fact_GoogleAds].[Cost].[All]" dimensionUniqueName="[Fact_GoogleAds]" displayFolder="" count="0" memberValueDatatype="5" unbalanced="0"/>
    <cacheHierarchy uniqueName="[Fact_GoogleAds].[Leads]" caption="Leads" attribute="1" defaultMemberUniqueName="[Fact_GoogleAds].[Leads].[All]" allUniqueName="[Fact_GoogleAds].[Leads].[All]" dimensionUniqueName="[Fact_GoogleAds]" displayFolder="" count="0" memberValueDatatype="20" unbalanced="0"/>
    <cacheHierarchy uniqueName="[Fact_GoogleAds].[Conversions]" caption="Conversions" attribute="1" defaultMemberUniqueName="[Fact_GoogleAds].[Conversions].[All]" allUniqueName="[Fact_GoogleAds].[Conversions].[All]" dimensionUniqueName="[Fact_GoogleAds]" displayFolder="" count="0" memberValueDatatype="20" unbalanced="0"/>
    <cacheHierarchy uniqueName="[Fact_GoogleAds].[Conversion Rate]" caption="Conversion Rate" attribute="1" defaultMemberUniqueName="[Fact_GoogleAds].[Conversion Rate].[All]" allUniqueName="[Fact_GoogleAds].[Conversion Rate].[All]" dimensionUniqueName="[Fact_GoogleAds]" displayFolder="" count="0" memberValueDatatype="5" unbalanced="0"/>
    <cacheHierarchy uniqueName="[Fact_GoogleAds].[AllConversionRate]" caption="AllConversionRate" attribute="1" defaultMemberUniqueName="[Fact_GoogleAds].[AllConversionRate].[All]" allUniqueName="[Fact_GoogleAds].[AllConversionRate].[All]" dimensionUniqueName="[Fact_GoogleAds]" displayFolder="" count="0" memberValueDatatype="5" unbalanced="0"/>
    <cacheHierarchy uniqueName="[Fact_GoogleAds].[Sale_Amount]" caption="Sale_Amount" attribute="1" defaultMemberUniqueName="[Fact_GoogleAds].[Sale_Amount].[All]" allUniqueName="[Fact_GoogleAds].[Sale_Amount].[All]" dimensionUniqueName="[Fact_GoogleAds]" displayFolder="" count="0" memberValueDatatype="20" unbalanced="0"/>
    <cacheHierarchy uniqueName="[Fact_GoogleAds].[Ad_Date]" caption="Ad_Date" attribute="1" time="1" defaultMemberUniqueName="[Fact_GoogleAds].[Ad_Date].[All]" allUniqueName="[Fact_GoogleAds].[Ad_Date].[All]" dimensionUniqueName="[Fact_GoogleAds]" displayFolder="" count="0" memberValueDatatype="7" unbalanced="0"/>
    <cacheHierarchy uniqueName="[Fact_GoogleAds].[Location]" caption="Location" attribute="1" defaultMemberUniqueName="[Fact_GoogleAds].[Location].[All]" allUniqueName="[Fact_GoogleAds].[Location].[All]" dimensionUniqueName="[Fact_GoogleAds]" displayFolder="" count="0" memberValueDatatype="130" unbalanced="0"/>
    <cacheHierarchy uniqueName="[Fact_GoogleAds].[GCLID]" caption="GCLID" attribute="1" defaultMemberUniqueName="[Fact_GoogleAds].[GCLID].[All]" allUniqueName="[Fact_GoogleAds].[GCLID].[All]" dimensionUniqueName="[Fact_GoogleAds]" displayFolder="" count="0" memberValueDatatype="130" unbalanced="0"/>
    <cacheHierarchy uniqueName="[Measures].[Unique Clicks]" caption="Unique Clicks" measure="1" displayFolder="" measureGroup="Fact_CTM" count="0"/>
    <cacheHierarchy uniqueName="[Measures].[Total Admissions]" caption="Total Admissions" measure="1" displayFolder="" measureGroup="Fact_CTM" count="0" oneField="1">
      <fieldsUsage count="1">
        <fieldUsage x="0"/>
      </fieldsUsage>
    </cacheHierarchy>
    <cacheHierarchy uniqueName="[Measures].[Total Calls]" caption="Total Calls" measure="1" displayFolder="" measureGroup="Fact_CTM" count="0"/>
    <cacheHierarchy uniqueName="[Measures].[Total Spend]" caption="Total Spend" measure="1" displayFolder="" measureGroup="Fact_CTM" count="0"/>
    <cacheHierarchy uniqueName="[Measures].[Conv Rate]" caption="Conv Rate" measure="1" displayFolder="" measureGroup="Fact_CTM" count="0"/>
    <cacheHierarchy uniqueName="[Measures].[Company ROI]" caption="Company ROI" measure="1" displayFolder="" measureGroup="Fact_CRM Data" count="0"/>
    <cacheHierarchy uniqueName="[Measures].[CPA]" caption="CPA" measure="1" displayFolder="" measureGroup="Fact_CTM" count="0"/>
    <cacheHierarchy uniqueName="[Measures].[__XL_Count Fact_CTM]" caption="__XL_Count Fact_CTM" measure="1" displayFolder="" measureGroup="Fact_CTM" count="0" hidden="1"/>
    <cacheHierarchy uniqueName="[Measures].[__XL_Count Fact_CRM Data]" caption="__XL_Count Fact_CRM Data" measure="1" displayFolder="" measureGroup="Fact_CRM Data" count="0" hidden="1"/>
    <cacheHierarchy uniqueName="[Measures].[__XL_Count Fact_GoogleAds]" caption="__XL_Count Fact_GoogleAds" measure="1" displayFolder="" measureGroup="Fact_GoogleAds" count="0" hidden="1"/>
    <cacheHierarchy uniqueName="[Measures].[__XL_Count Dim_Master]" caption="__XL_Count Dim_Master" measure="1" displayFolder="" measureGroup="Dim_Mast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_CPA Goal]" caption="_CPA Goal" measure="1" displayFolder="" measureGroup="Fact_CTM" count="0" hidden="1"/>
    <cacheHierarchy uniqueName="[Measures].[_CPA Status]" caption="_CPA Status" measure="1" iconSet="6" displayFolder="" measureGroup="Fact_CTM" count="0" hidden="1"/>
    <cacheHierarchy uniqueName="[Measures].[Count of GCLID CRM]" caption="Count of GCLID CRM" measure="1" displayFolder="" measureGroup="Fact_CRM Data" count="0" hidden="1">
      <extLst>
        <ext xmlns:x15="http://schemas.microsoft.com/office/spreadsheetml/2010/11/main" uri="{B97F6D7D-B522-45F9-BDA1-12C45D357490}">
          <x15:cacheHierarchy aggregatedColumn="45"/>
        </ext>
      </extLst>
    </cacheHierarchy>
    <cacheHierarchy uniqueName="[Measures].[Count of GCLID CTM]" caption="Count of GCLID CTM" measure="1" displayFolder="" measureGroup="Fact_CTM" count="0" hidden="1">
      <extLst>
        <ext xmlns:x15="http://schemas.microsoft.com/office/spreadsheetml/2010/11/main" uri="{B97F6D7D-B522-45F9-BDA1-12C45D357490}">
          <x15:cacheHierarchy aggregatedColumn="64"/>
        </ext>
      </extLst>
    </cacheHierarchy>
    <cacheHierarchy uniqueName="[Measures].[Count of GCLID]" caption="Count of GCLID" measure="1" displayFolder="" measureGroup="Fact_GoogleAds" count="0" hidden="1">
      <extLst>
        <ext xmlns:x15="http://schemas.microsoft.com/office/spreadsheetml/2010/11/main" uri="{B97F6D7D-B522-45F9-BDA1-12C45D357490}">
          <x15:cacheHierarchy aggregatedColumn="78"/>
        </ext>
      </extLst>
    </cacheHierarchy>
    <cacheHierarchy uniqueName="[Measures].[Sum of Clicks]" caption="Sum of Clicks" measure="1" displayFolder="" measureGroup="Fact_GoogleAds" count="0" hidden="1">
      <extLst>
        <ext xmlns:x15="http://schemas.microsoft.com/office/spreadsheetml/2010/11/main" uri="{B97F6D7D-B522-45F9-BDA1-12C45D357490}">
          <x15:cacheHierarchy aggregatedColumn="68"/>
        </ext>
      </extLst>
    </cacheHierarchy>
    <cacheHierarchy uniqueName="[Measures].[Count of Call Id]" caption="Count of Call Id" measure="1" displayFolder="" measureGroup="Fact_CTM" count="0" hidden="1">
      <extLst>
        <ext xmlns:x15="http://schemas.microsoft.com/office/spreadsheetml/2010/11/main" uri="{B97F6D7D-B522-45F9-BDA1-12C45D357490}">
          <x15:cacheHierarchy aggregatedColumn="55"/>
        </ext>
      </extLst>
    </cacheHierarchy>
    <cacheHierarchy uniqueName="[Measures].[Sum of Impressions]" caption="Sum of Impressions" measure="1" displayFolder="" measureGroup="Fact_GoogleAds" count="0" hidden="1">
      <extLst>
        <ext xmlns:x15="http://schemas.microsoft.com/office/spreadsheetml/2010/11/main" uri="{B97F6D7D-B522-45F9-BDA1-12C45D357490}">
          <x15:cacheHierarchy aggregatedColumn="69"/>
        </ext>
      </extLst>
    </cacheHierarchy>
    <cacheHierarchy uniqueName="[Measures].[Sum of Cost]" caption="Sum of Cost" measure="1" displayFolder="" measureGroup="Fact_GoogleAds" count="0" hidden="1">
      <extLst>
        <ext xmlns:x15="http://schemas.microsoft.com/office/spreadsheetml/2010/11/main" uri="{B97F6D7D-B522-45F9-BDA1-12C45D357490}">
          <x15:cacheHierarchy aggregatedColumn="70"/>
        </ext>
      </extLst>
    </cacheHierarchy>
    <cacheHierarchy uniqueName="[Measures].[Sum of Leads]" caption="Sum of Leads" measure="1" displayFolder="" measureGroup="Fact_GoogleAds" count="0" hidden="1">
      <extLst>
        <ext xmlns:x15="http://schemas.microsoft.com/office/spreadsheetml/2010/11/main" uri="{B97F6D7D-B522-45F9-BDA1-12C45D357490}">
          <x15:cacheHierarchy aggregatedColumn="71"/>
        </ext>
      </extLst>
    </cacheHierarchy>
    <cacheHierarchy uniqueName="[Measures].[Sum of DurationCallTime(m)]" caption="Sum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Average of DurationCallTime(m)]" caption="Average of DurationCallTime(m)" measure="1" displayFolder="" measureGroup="Fact_CTM" count="0" hidden="1">
      <extLst>
        <ext xmlns:x15="http://schemas.microsoft.com/office/spreadsheetml/2010/11/main" uri="{B97F6D7D-B522-45F9-BDA1-12C45D357490}">
          <x15:cacheHierarchy aggregatedColumn="62"/>
        </ext>
      </extLst>
    </cacheHierarchy>
    <cacheHierarchy uniqueName="[Measures].[Count of Complete / Missing]" caption="Count of Complete / Missing" measure="1" displayFolder="" measureGroup="Fact_CTM" count="0" hidden="1">
      <extLst>
        <ext xmlns:x15="http://schemas.microsoft.com/office/spreadsheetml/2010/11/main" uri="{B97F6D7D-B522-45F9-BDA1-12C45D357490}">
          <x15:cacheHierarchy aggregatedColumn="63"/>
        </ext>
      </extLst>
    </cacheHierarchy>
    <cacheHierarchy uniqueName="[Measures].[Sum of Speed of answer in seconds]" caption="Sum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Count of Answered (Y/N)]" caption="Count of Answered (Y/N)" measure="1" displayFolder="" measureGroup="Fact_CTM" count="0" hidden="1">
      <extLst>
        <ext xmlns:x15="http://schemas.microsoft.com/office/spreadsheetml/2010/11/main" uri="{B97F6D7D-B522-45F9-BDA1-12C45D357490}">
          <x15:cacheHierarchy aggregatedColumn="59"/>
        </ext>
      </extLst>
    </cacheHierarchy>
    <cacheHierarchy uniqueName="[Measures].[Sum of Campaign_Response_Rate (%)]" caption="Sum of Campaign_Response_Rate (%)" measure="1" displayFolder="" measureGroup="Fact_CRM Data" count="0" hidden="1">
      <extLst>
        <ext xmlns:x15="http://schemas.microsoft.com/office/spreadsheetml/2010/11/main" uri="{B97F6D7D-B522-45F9-BDA1-12C45D357490}">
          <x15:cacheHierarchy aggregatedColumn="38"/>
        </ext>
      </extLst>
    </cacheHierarchy>
    <cacheHierarchy uniqueName="[Measures].[Count of CTM.Resolved]" caption="Count of CTM.Resolved" measure="1" displayFolder="" measureGroup="Dim_Master" count="0" hidden="1">
      <extLst>
        <ext xmlns:x15="http://schemas.microsoft.com/office/spreadsheetml/2010/11/main" uri="{B97F6D7D-B522-45F9-BDA1-12C45D357490}">
          <x15:cacheHierarchy aggregatedColumn="12"/>
        </ext>
      </extLst>
    </cacheHierarchy>
    <cacheHierarchy uniqueName="[Measures].[Average of Speed of answer in seconds]" caption="Average of Speed of answer in seconds" measure="1" displayFolder="" measureGroup="Fact_CTM" count="0" hidden="1">
      <extLst>
        <ext xmlns:x15="http://schemas.microsoft.com/office/spreadsheetml/2010/11/main" uri="{B97F6D7D-B522-45F9-BDA1-12C45D357490}">
          <x15:cacheHierarchy aggregatedColumn="60"/>
        </ext>
      </extLst>
    </cacheHierarchy>
    <cacheHierarchy uniqueName="[Measures].[Sum of AvgTalkDuration]" caption="Sum of AvgTalkDuration" measure="1" displayFolder="" measureGroup="Fact_CTM" count="0" hidden="1">
      <extLst>
        <ext xmlns:x15="http://schemas.microsoft.com/office/spreadsheetml/2010/11/main" uri="{B97F6D7D-B522-45F9-BDA1-12C45D357490}">
          <x15:cacheHierarchy aggregatedColumn="61"/>
        </ext>
      </extLst>
    </cacheHierarchy>
    <cacheHierarchy uniqueName="[Measures].[Count of CRM.Company_.Frequency_of_Purchase]" caption="Count of CRM.Company_.Frequency_of_Purchase" measure="1" displayFolder="" measureGroup="Dim_Master" count="0" hidden="1">
      <extLst>
        <ext xmlns:x15="http://schemas.microsoft.com/office/spreadsheetml/2010/11/main" uri="{B97F6D7D-B522-45F9-BDA1-12C45D357490}">
          <x15:cacheHierarchy aggregatedColumn="31"/>
        </ext>
      </extLst>
    </cacheHierarchy>
    <cacheHierarchy uniqueName="[Measures].[Sum of Sale_Amount]" caption="Sum of Sale_Amount" measure="1" displayFolder="" measureGroup="Fact_GoogleAds" count="0" hidden="1">
      <extLst>
        <ext xmlns:x15="http://schemas.microsoft.com/office/spreadsheetml/2010/11/main" uri="{B97F6D7D-B522-45F9-BDA1-12C45D357490}">
          <x15:cacheHierarchy aggregatedColumn="75"/>
        </ext>
      </extLst>
    </cacheHierarchy>
    <cacheHierarchy uniqueName="[Measures].[Count of TimeClean]" caption="Count of TimeClean" measure="1" displayFolder="" measureGroup="Fact_CTM" count="0" hidden="1">
      <extLst>
        <ext xmlns:x15="http://schemas.microsoft.com/office/spreadsheetml/2010/11/main" uri="{B97F6D7D-B522-45F9-BDA1-12C45D357490}">
          <x15:cacheHierarchy aggregatedColumn="58"/>
        </ext>
      </extLst>
    </cacheHierarchy>
    <cacheHierarchy uniqueName="[Measures].[Count of CRM.Company_.Clean_companysize]" caption="Count of CRM.Company_.Clean_companysize" measure="1" displayFolder="" measureGroup="Dim_Master" count="0" hidden="1">
      <extLst>
        <ext xmlns:x15="http://schemas.microsoft.com/office/spreadsheetml/2010/11/main" uri="{B97F6D7D-B522-45F9-BDA1-12C45D357490}">
          <x15:cacheHierarchy aggregatedColumn="27"/>
        </ext>
      </extLst>
    </cacheHierarchy>
  </cacheHierarchies>
  <kpis count="1">
    <kpi uniqueName="CPA" caption="CPA" displayFolder="" measureGroup="Fact_CTM" parent="" value="[Measures].[CPA]" goal="[Measures].[_CPA Goal]" status="[Measures].[_CPA Status]" trend="" weight=""/>
  </kpis>
  <dimensions count="6">
    <dimension name="Calendar" uniqueName="[Calendar]" caption="Calendar"/>
    <dimension name="Dim_Master" uniqueName="[Dim_Master]" caption="Dim_Master"/>
    <dimension name="Fact_CRM Data" uniqueName="[Fact_CRM Data]" caption="Fact_CRM Data"/>
    <dimension name="Fact_CTM" uniqueName="[Fact_CTM]" caption="Fact_CTM"/>
    <dimension name="Fact_GoogleAds" uniqueName="[Fact_GoogleAds]" caption="Fact_GoogleAds"/>
    <dimension measure="1" name="Measures" uniqueName="[Measures]" caption="Measures"/>
  </dimensions>
  <measureGroups count="5">
    <measureGroup name="Calendar" caption="Calendar"/>
    <measureGroup name="Dim_Master" caption="Dim_Master"/>
    <measureGroup name="Fact_CRM Data" caption="Fact_CRM Data"/>
    <measureGroup name="Fact_CTM" caption="Fact_CTM"/>
    <measureGroup name="Fact_GoogleAds" caption="Fact_GoogleAds"/>
  </measureGroups>
  <maps count="11">
    <map measureGroup="0" dimension="0"/>
    <map measureGroup="1" dimension="1"/>
    <map measureGroup="2" dimension="0"/>
    <map measureGroup="2" dimension="1"/>
    <map measureGroup="2" dimension="2"/>
    <map measureGroup="3" dimension="0"/>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pivotCacheId="62603351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338A41-267D-4F51-A2EA-8AE6332FAC5E}" name="PivotChartTable2" cacheId="3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1:B6" firstHeaderRow="1" firstDataRow="1" firstDataCol="1"/>
  <pivotFields count="4">
    <pivotField dataField="1" subtotalTop="0" showAll="0" defaultSubtotal="0"/>
    <pivotField axis="axisRow" allDrilled="1" subtotalTop="0" showAll="0" dataSourceSort="1" defaultSubtotal="0" defaultAttributeDrillState="1">
      <items count="4">
        <item s="1" x="0"/>
        <item s="1" x="1"/>
        <item s="1" x="2"/>
        <item s="1" x="3"/>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dataFields>
  <chartFormats count="5">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0"/>
          </reference>
          <reference field="1" count="1" selected="0">
            <x v="3"/>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1" cacheId="626033518">
        <x15:pivotRow count="1">
          <x15:c>
            <x15:v>37</x15:v>
          </x15:c>
        </x15:pivotRow>
        <x15:pivotRow count="1">
          <x15:c>
            <x15:v>6</x15:v>
          </x15:c>
        </x15:pivotRow>
        <x15:pivotRow count="1">
          <x15:c>
            <x15:v>12</x15:v>
          </x15:c>
        </x15:pivotRow>
        <x15:pivotRow count="1">
          <x15:c>
            <x15:v>26</x15:v>
          </x15:c>
        </x15:pivotRow>
        <x15:pivotRow count="1">
          <x15:c>
            <x15:v>81</x15:v>
          </x15:c>
        </x15:pivotRow>
      </x15:pivotTableData>
    </ext>
    <ext xmlns:x15="http://schemas.microsoft.com/office/spreadsheetml/2010/11/main" uri="{E67621CE-5B39-4880-91FE-76760E9C1902}">
      <x15:pivotTableUISettings>
        <x15:activeTabTopLevelEntity name="[Dim_Master]"/>
        <x15:activeTabTopLevelEntity name="[Fact_CTM]"/>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CB2A50-EF79-4BC3-BE20-A5F824BD2264}" name="PivotChartTable1" cacheId="33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1:B11" firstHeaderRow="1"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0">
    <i>
      <x/>
    </i>
    <i>
      <x v="1"/>
    </i>
    <i>
      <x v="2"/>
    </i>
    <i>
      <x v="3"/>
    </i>
    <i>
      <x v="4"/>
    </i>
    <i>
      <x v="5"/>
    </i>
    <i>
      <x v="6"/>
    </i>
    <i>
      <x v="7"/>
    </i>
    <i>
      <x v="8"/>
    </i>
    <i t="grand">
      <x/>
    </i>
  </rowItems>
  <colItems count="1">
    <i/>
  </colItems>
  <dataFields count="1">
    <dataField fld="0"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10" columnCount="1" cacheId="1816144554">
        <x15:pivotRow count="1">
          <x15:c>
            <x15:v>11</x15:v>
          </x15:c>
        </x15:pivotRow>
        <x15:pivotRow count="1">
          <x15:c>
            <x15:v>9</x15:v>
          </x15:c>
        </x15:pivotRow>
        <x15:pivotRow count="1">
          <x15:c>
            <x15:v>8</x15:v>
          </x15:c>
        </x15:pivotRow>
        <x15:pivotRow count="1">
          <x15:c>
            <x15:v>15</x15:v>
          </x15:c>
        </x15:pivotRow>
        <x15:pivotRow count="1">
          <x15:c>
            <x15:v>7</x15:v>
          </x15:c>
        </x15:pivotRow>
        <x15:pivotRow count="1">
          <x15:c>
            <x15:v>8</x15:v>
          </x15:c>
        </x15:pivotRow>
        <x15:pivotRow count="1">
          <x15:c>
            <x15:v>7</x15:v>
          </x15:c>
        </x15:pivotRow>
        <x15:pivotRow count="1">
          <x15:c>
            <x15:v>5</x15:v>
          </x15:c>
        </x15:pivotRow>
        <x15:pivotRow count="1">
          <x15:c>
            <x15:v>13</x15:v>
          </x15:c>
        </x15:pivotRow>
        <x15:pivotRow count="1">
          <x15:c>
            <x15:v>83</x15:v>
          </x15:c>
        </x15:pivotRow>
      </x15:pivotTableData>
    </ext>
    <ext xmlns:x15="http://schemas.microsoft.com/office/spreadsheetml/2010/11/main" uri="{E67621CE-5B39-4880-91FE-76760E9C1902}">
      <x15:pivotTableUISettings>
        <x15:activeTabTopLevelEntity name="[Fact_CTM]"/>
        <x15:activeTabTopLevelEntity name="[Dim_Master]"/>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8581DB-CA2D-4CE9-A72C-B55122DC59AD}" name="Company ROI" cacheId="323" applyNumberFormats="0" applyBorderFormats="0" applyFontFormats="0" applyPatternFormats="0" applyAlignmentFormats="0" applyWidthHeightFormats="1" dataCaption="Values" tag="198af795-1681-4db7-8b87-cb6fc7dc2f32" updatedVersion="8" minRefreshableVersion="3" useAutoFormatting="1" subtotalHiddenItems="1" itemPrintTitles="1" createdVersion="8" indent="0" outline="1" outlineData="1" multipleFieldFilters="0">
  <location ref="S3:S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RM Data]"/>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C1D56E-307F-4B66-95FA-592D7E500864}" name="Total Leads" cacheId="332" applyNumberFormats="0" applyBorderFormats="0" applyFontFormats="0" applyPatternFormats="0" applyAlignmentFormats="0" applyWidthHeightFormats="1" dataCaption="Values" tag="9a44a4d4-4e5c-4b66-a69a-ebdaebb44b0e" updatedVersion="8" minRefreshableVersion="3" useAutoFormatting="1" subtotalHiddenItems="1" itemPrintTitles="1" createdVersion="8" indent="0" outline="1" outlineData="1" multipleFieldFilters="0">
  <location ref="N3:N4"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Call Id" fld="0"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GoogleAds]"/>
        <x15:activeTabTopLevelEntity name="[Fact_CRM Data]"/>
        <x15:activeTabTopLevelEntity name="[Fact_CTM]"/>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D0C6E3E-10A9-4F14-9607-E101B59BC1EF}" name="Conv Rate" cacheId="311" applyNumberFormats="0" applyBorderFormats="0" applyFontFormats="0" applyPatternFormats="0" applyAlignmentFormats="0" applyWidthHeightFormats="1" dataCaption="Values" tag="fe93afee-d2f5-4032-9aa1-e704b31ad367" updatedVersion="8" minRefreshableVersion="3" useAutoFormatting="1" subtotalHiddenItems="1" itemPrintTitles="1" createdVersion="8" indent="0" outline="1" outlineData="1" multipleFieldFilters="0">
  <location ref="O3:O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14">
      <pivotArea outline="0" collapsedLevelsAreSubtotals="1" fieldPosition="0"/>
    </format>
  </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11C23F-9136-4FEE-A2C6-32BE5DC2A29D}" name="CPA" cacheId="314" applyNumberFormats="0" applyBorderFormats="0" applyFontFormats="0" applyPatternFormats="0" applyAlignmentFormats="0" applyWidthHeightFormats="1" dataCaption="Values" tag="271f03ff-5aef-41d6-a689-86ad899b187f" updatedVersion="8" minRefreshableVersion="3" useAutoFormatting="1" subtotalHiddenItems="1" itemPrintTitles="1" createdVersion="8" indent="0" outline="1" outlineData="1" multipleFieldFilters="0">
  <location ref="P3:P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PA"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type="1"/>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D3D68A-AD08-4E85-8689-533FF6BA4459}" name="Map" cacheId="320" applyNumberFormats="0" applyBorderFormats="0" applyFontFormats="0" applyPatternFormats="0" applyAlignmentFormats="0" applyWidthHeightFormats="1" dataCaption="Values" tag="97ac6cb5-e58b-4775-a1b3-b88b13697ba9" updatedVersion="8" minRefreshableVersion="3" useAutoFormatting="1" subtotalHiddenItems="1" rowGrandTotals="0" colGrandTotals="0" itemPrintTitles="1" createdVersion="8" indent="0" outline="1" outlineData="1" multipleFieldFilters="0">
  <location ref="F2:G14"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name="Count of GCLID CRM" fld="1"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Master]"/>
        <x15:activeTabTopLevelEntity name="[Fact_CRM 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01B9EB-1C6E-4083-8FDD-09A4CA7F43F2}" name="Total Admissions" cacheId="326" applyNumberFormats="0" applyBorderFormats="0" applyFontFormats="0" applyPatternFormats="0" applyAlignmentFormats="0" applyWidthHeightFormats="1" dataCaption="Values" tag="b897f97a-dc2e-4183-9d69-40a36678a637" updatedVersion="8" minRefreshableVersion="3" useAutoFormatting="1" subtotalHiddenItems="1" itemPrintTitles="1" createdVersion="8" indent="0" outline="1" outlineData="1" multipleFieldFilters="0">
  <location ref="Q3:Q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26D4E41-A57B-4AEA-99DD-DDC93C5F9D89}" name="Combo Chart" cacheId="335" applyNumberFormats="0" applyBorderFormats="0" applyFontFormats="0" applyPatternFormats="0" applyAlignmentFormats="0" applyWidthHeightFormats="1" dataCaption="Values" tag="4921e3d6-2c52-4609-8849-f4af3bf6b1f6" updatedVersion="8" minRefreshableVersion="3" useAutoFormatting="1" subtotalHiddenItems="1" itemPrintTitles="1" createdVersion="8" indent="0" outline="1" outlineData="1" multipleFieldFilters="0" chartFormat="11">
  <location ref="N7:P20"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CT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A6C58B-BC92-4651-A00E-D197F770C59F}" name="FunnelTable" cacheId="317" dataOnRows="1" applyNumberFormats="0" applyBorderFormats="0" applyFontFormats="0" applyPatternFormats="0" applyAlignmentFormats="0" applyWidthHeightFormats="1" dataCaption="Values" tag="54dd11ac-3684-441c-9f91-59f2115fefdb" updatedVersion="8" minRefreshableVersion="3" useAutoFormatting="1" subtotalHiddenItems="1" itemPrintTitles="1" createdVersion="8" indent="0" outline="1" outlineData="1" multipleFieldFilters="0">
  <location ref="A16:B19" firstHeaderRow="1" firstDataRow="1" firstDataCol="1"/>
  <pivotFields count="6">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Count of GCLID" fld="2" subtotal="count" baseField="0" baseItem="0"/>
    <dataField name="Count of GCLID CTM" fld="1" subtotal="count" baseField="0" baseItem="0"/>
    <dataField name="Count of GCLID CRM" fld="0" subtotal="count" baseField="0" baseItem="0"/>
  </dataFields>
  <pivotHierarchies count="116">
    <pivotHierarchy dragToData="1"/>
    <pivotHierarchy/>
    <pivotHierarchy multipleItemSelectionAllowed="1" dragToData="1">
      <members count="1" level="1">
        <member name="[Calendar].[Year].&amp;[2024]"/>
      </members>
    </pivotHierarchy>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RM Data]"/>
        <x15:activeTabTopLevelEntity name="[Fact_CTM]"/>
        <x15:activeTabTopLevelEntity name="[Fact_GoogleAds]"/>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1012FDB-C540-443B-9BDE-9C1BFB092A99}" name="Avg Call duration" cacheId="329" applyNumberFormats="0" applyBorderFormats="0" applyFontFormats="0" applyPatternFormats="0" applyAlignmentFormats="0" applyWidthHeightFormats="1" dataCaption="Values" tag="bfe6c717-d7c5-471b-80cc-c07354c8e5d3" updatedVersion="8" minRefreshableVersion="3" useAutoFormatting="1" subtotalHiddenItems="1" itemPrintTitles="1" createdVersion="8" indent="0" outline="1" outlineData="1" multipleFieldFilters="0">
  <location ref="R3:R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DurationCallTime(m)" fld="0" subtotal="average" baseField="0" baseItem="0"/>
  </dataFields>
  <pivotHierarchies count="116">
    <pivotHierarchy dragToData="1"/>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Master].[CTM.Satisfaction rating].&amp;[3]"/>
        <member name="[Dim_Master].[CTM.Satisfaction rating].&amp;[4]"/>
        <member name="[Dim_Master].[CTM.Satisfaction rating].&amp;[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Dim_Master].[CRM.Company_.Clean_campaign].&amp;[Content Marketi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urationCallTime(m)"/>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TM]"/>
        <x15:activeTabTopLevelEntity name="[Calendar]"/>
        <x15:activeTabTopLevelEntity name="[Dim_Mast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BE63D9BB-F3B2-4494-9580-9E78B99DAF52}" autoFormatId="16" applyNumberFormats="0" applyBorderFormats="0" applyFontFormats="0" applyPatternFormats="0" applyAlignmentFormats="0" applyWidthHeightFormats="0">
  <queryTableRefresh nextId="11">
    <queryTableFields count="10">
      <queryTableField id="1" name="Fact_CTM[Call Id]" tableColumnId="1"/>
      <queryTableField id="2" name="Fact_CTM[Date]" tableColumnId="2"/>
      <queryTableField id="3" name="Fact_CTM[Time]" tableColumnId="3"/>
      <queryTableField id="4" name="Fact_CTM[TimeClean]" tableColumnId="4"/>
      <queryTableField id="5" name="Fact_CTM[Answered (Y/N)]" tableColumnId="5"/>
      <queryTableField id="6" name="Fact_CTM[Speed of answer in seconds]" tableColumnId="6"/>
      <queryTableField id="7" name="Fact_CTM[AvgTalkDuration]" tableColumnId="7"/>
      <queryTableField id="8" name="Fact_CTM[DurationCallTime(m)]" tableColumnId="8"/>
      <queryTableField id="9" name="Fact_CTM[Complete / Missing]" tableColumnId="9"/>
      <queryTableField id="10" name="Fact_CTM[GCLID CTM]" tableColumnId="10"/>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M.Company_.Clean_campaign" xr10:uid="{2E8448E5-B247-414E-A93A-FAF85095C1F4}" sourceName="[Dim_Master].[CRM.Company_.Clean_campaign]">
  <pivotTables>
    <pivotTable tabId="2" name="Conv Rate"/>
    <pivotTable tabId="2" name="CPA"/>
    <pivotTable tabId="2" name="FunnelTable"/>
    <pivotTable tabId="2" name="Map"/>
    <pivotTable tabId="2" name="Company ROI"/>
    <pivotTable tabId="2" name="Total Admissions"/>
    <pivotTable tabId="2" name="Avg Call duration"/>
    <pivotTable tabId="2" name="Total Leads"/>
    <pivotTable tabId="2" name="Combo Chart"/>
  </pivotTables>
  <data>
    <olap pivotCacheId="1150342486">
      <levels count="2">
        <level uniqueName="[Dim_Master].[CRM.Company_.Clean_campaign].[(All)]" sourceCaption="(All)" count="0"/>
        <level uniqueName="[Dim_Master].[CRM.Company_.Clean_campaign].[CRM.Company_.Clean_campaign]" sourceCaption="CRM.Company_.Clean_campaign" count="7">
          <ranges>
            <range startItem="0">
              <i n="[Dim_Master].[CRM.Company_.Clean_campaign].&amp;" c="(blank)"/>
              <i n="[Dim_Master].[CRM.Company_.Clean_campaign].&amp;[Content Marketing]" c="Content Marketing"/>
              <i n="[Dim_Master].[CRM.Company_.Clean_campaign].&amp;[Email]" c="Email"/>
              <i n="[Dim_Master].[CRM.Company_.Clean_campaign].&amp;[LinkedIn Ads]" c="LinkedIn Ads"/>
              <i n="[Dim_Master].[CRM.Company_.Clean_campaign].&amp;[SEM]" c="SEM"/>
              <i n="[Dim_Master].[CRM.Company_.Clean_campaign].&amp;[Trade Show]" c="Trade Show"/>
              <i n="[Dim_Master].[CRM.Company_.Clean_campaign].&amp;[Webinar]" c="Webinar"/>
            </range>
          </ranges>
        </level>
      </levels>
      <selections count="1">
        <selection n="[Dim_Master].[CRM.Company_.Clean_campaign].&amp;[Content Marketing]"/>
      </selections>
    </olap>
  </data>
  <extLst>
    <x:ext xmlns:x15="http://schemas.microsoft.com/office/spreadsheetml/2010/11/main" uri="{03082B11-2C62-411c-B77F-237D8FCFBE4C}">
      <x15:slicerCachePivotTables>
        <pivotTable tabId="4294967295" name="PivotChartTable1"/>
        <pivotTable tabId="4294967295" name="PivotChartTable2"/>
      </x15:slicerCachePivotTables>
    </x:ext>
    <x:ext xmlns:x15="http://schemas.microsoft.com/office/spreadsheetml/2010/11/main" uri="{470722E0-AACD-4C17-9CDC-17EF765DBC7E}">
      <x15:slicerCacheHideItemsWithNoData count="1">
        <x15:slicerCacheOlapLevelName uniqueName="[Dim_Master].[CRM.Company_.Clean_campaign].[CRM.Company_.Clean_campaig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TM.Satisfaction_rating" xr10:uid="{665EAD7E-2AEE-40E4-BD09-05B75D8FA595}" sourceName="[Dim_Master].[CTM.Satisfaction rating]">
  <pivotTables>
    <pivotTable tabId="2" name="Conv Rate"/>
    <pivotTable tabId="2" name="CPA"/>
    <pivotTable tabId="2" name="FunnelTable"/>
    <pivotTable tabId="2" name="Map"/>
    <pivotTable tabId="2" name="Company ROI"/>
    <pivotTable tabId="2" name="Total Admissions"/>
    <pivotTable tabId="2" name="Avg Call duration"/>
    <pivotTable tabId="2" name="Total Leads"/>
    <pivotTable tabId="2" name="Combo Chart"/>
  </pivotTables>
  <data>
    <olap pivotCacheId="1150342486">
      <levels count="2">
        <level uniqueName="[Dim_Master].[CTM.Satisfaction rating].[(All)]" sourceCaption="(All)" count="0"/>
        <level uniqueName="[Dim_Master].[CTM.Satisfaction rating].[CTM.Satisfaction rating]" sourceCaption="CTM.Satisfaction rating" count="6">
          <ranges>
            <range startItem="0">
              <i n="[Dim_Master].[CTM.Satisfaction rating].&amp;[1]" c="1"/>
              <i n="[Dim_Master].[CTM.Satisfaction rating].&amp;[2]" c="2"/>
              <i n="[Dim_Master].[CTM.Satisfaction rating].&amp;[3]" c="3"/>
              <i n="[Dim_Master].[CTM.Satisfaction rating].&amp;[4]" c="4"/>
              <i n="[Dim_Master].[CTM.Satisfaction rating].&amp;[5]" c="5"/>
              <i n="[Dim_Master].[CTM.Satisfaction rating].&amp;" c="(blank)" nd="1"/>
            </range>
          </ranges>
        </level>
      </levels>
      <selections count="3">
        <selection n="[Dim_Master].[CTM.Satisfaction rating].&amp;[3]"/>
        <selection n="[Dim_Master].[CTM.Satisfaction rating].&amp;[4]"/>
        <selection n="[Dim_Master].[CTM.Satisfaction rating].&amp;[5]"/>
      </selections>
    </olap>
  </data>
  <extLst>
    <x:ext xmlns:x15="http://schemas.microsoft.com/office/spreadsheetml/2010/11/main" uri="{03082B11-2C62-411c-B77F-237D8FCFBE4C}">
      <x15:slicerCachePivotTables>
        <pivotTable tabId="4294967295" name="PivotChartTable1"/>
        <pivotTable tabId="4294967295" name="PivotChartTable2"/>
      </x15:slicerCachePivotTables>
    </x:ext>
    <x:ext xmlns:x15="http://schemas.microsoft.com/office/spreadsheetml/2010/11/main" uri="{470722E0-AACD-4C17-9CDC-17EF765DBC7E}">
      <x15:slicerCacheHideItemsWithNoData count="1">
        <x15:slicerCacheOlapLevelName uniqueName="[Dim_Master].[CTM.Satisfaction rating].[CTM.Satisfaction rating]" count="1"/>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umber" xr10:uid="{A4019431-C0D2-4A99-9D0C-7FBA9FB5D2B3}" sourceName="[Calendar].[Month Number]">
  <pivotTables>
    <pivotTable tabId="2" name="FunnelTable"/>
    <pivotTable tabId="2" name="Total Leads"/>
    <pivotTable tabId="2" name="Map"/>
    <pivotTable tabId="2" name="Conv Rate"/>
    <pivotTable tabId="2" name="CPA"/>
    <pivotTable tabId="2" name="Company ROI"/>
    <pivotTable tabId="2" name="Total Admissions"/>
    <pivotTable tabId="2" name="Avg Call duration"/>
    <pivotTable tabId="2" name="Combo Chart"/>
  </pivotTables>
  <data>
    <olap pivotCacheId="1150342486">
      <levels count="2">
        <level uniqueName="[Calendar].[Month Number].[(All)]" sourceCaption="(All)" count="0"/>
        <level uniqueName="[Calendar].[Month Number].[Month Number]" sourceCaption="Month Number" count="13">
          <ranges>
            <range startItem="0">
              <i n="[Calendar].[Month Number].&amp;[1]" c="1"/>
              <i n="[Calendar].[Month Number].&amp;[2]" c="2"/>
              <i n="[Calendar].[Month Number].&amp;[3]" c="3"/>
              <i n="[Calendar].[Month Number].&amp;[4]" c="4"/>
              <i n="[Calendar].[Month Number].&amp;[5]" c="5"/>
              <i n="[Calendar].[Month Number].&amp;[6]" c="6"/>
              <i n="[Calendar].[Month Number].&amp;[7]" c="7"/>
              <i n="[Calendar].[Month Number].&amp;[8]" c="8"/>
              <i n="[Calendar].[Month Number].&amp;[9]" c="9"/>
              <i n="[Calendar].[Month Number].&amp;[10]" c="10"/>
              <i n="[Calendar].[Month Number].&amp;[11]" c="11"/>
              <i n="[Calendar].[Month Number].&amp;[12]" c="12"/>
              <i n="[Calendar].[Month Number].&amp;" c="(blank)" nd="1"/>
            </range>
          </ranges>
        </level>
      </levels>
      <selections count="1">
        <selection n="[Calendar].[Month Number].[All]"/>
      </selections>
    </olap>
  </data>
  <extLst>
    <x:ext xmlns:x15="http://schemas.microsoft.com/office/spreadsheetml/2010/11/main" uri="{03082B11-2C62-411c-B77F-237D8FCFBE4C}">
      <x15:slicerCachePivotTables>
        <pivotTable tabId="4294967295" name="PivotChartTable1"/>
        <pivotTable tabId="4294967295" name="PivotChartTable2"/>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RM.Company_.Clean_campaign" xr10:uid="{9E227F26-9931-40C8-A480-33005ECF2F27}" cache="Slicer_CRM.Company_.Clean_campaign" caption="Campaign" level="1" lockedPosition="1" rowHeight="234950"/>
  <slicer name="CTM.Satisfaction rating" xr10:uid="{A9F4237E-6015-4836-9B63-28D13B277E4D}" cache="Slicer_CTM.Satisfaction_rating" caption="Calls Satisfaction" level="1" lockedPosition="1" rowHeight="234950"/>
  <slicer name="Month Number" xr10:uid="{4E8486D6-5D45-4AB1-A35D-A6519EFC315F}" cache="Slicer_Month_Number" caption="Month Number" level="1" lockedPosition="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7836A26-4861-4FEB-8349-85A5C084C275}" name="Table_ExternalData_1" displayName="Table_ExternalData_1" ref="A3:J822" tableType="queryTable" totalsRowShown="0">
  <autoFilter ref="A3:J822" xr:uid="{57836A26-4861-4FEB-8349-85A5C084C275}"/>
  <tableColumns count="10">
    <tableColumn id="1" xr3:uid="{5A439CDD-835D-41EC-AA5D-41E696D604B7}" uniqueName="1" name="Fact_CTM[Call Id]" queryTableFieldId="1"/>
    <tableColumn id="2" xr3:uid="{11AEBF67-3B04-49F5-8ECA-8A7B00A1B76D}" uniqueName="2" name="Fact_CTM[Date]" queryTableFieldId="2" dataDxfId="16"/>
    <tableColumn id="3" xr3:uid="{0AECE731-B55A-499E-80FC-9AD09AA913F9}" uniqueName="3" name="Fact_CTM[Time]" queryTableFieldId="3"/>
    <tableColumn id="4" xr3:uid="{1715CC97-3BB7-4905-9F3B-266E9C5C2202}" uniqueName="4" name="Fact_CTM[TimeClean]" queryTableFieldId="4" dataDxfId="15"/>
    <tableColumn id="5" xr3:uid="{E2544A28-5D67-4DA9-9571-E408D6F0CF56}" uniqueName="5" name="Fact_CTM[Answered (Y/N)]" queryTableFieldId="5"/>
    <tableColumn id="6" xr3:uid="{E884E5D5-C120-4D34-9D87-18DBCD2F486B}" uniqueName="6" name="Fact_CTM[Speed of answer in seconds]" queryTableFieldId="6"/>
    <tableColumn id="7" xr3:uid="{1655BD9B-52C8-428C-9B17-918FD4C6E894}" uniqueName="7" name="Fact_CTM[AvgTalkDuration]" queryTableFieldId="7"/>
    <tableColumn id="8" xr3:uid="{7362A865-6592-474E-AA4F-5F7A2D9408E1}" uniqueName="8" name="Fact_CTM[DurationCallTime(m)]" queryTableFieldId="8"/>
    <tableColumn id="9" xr3:uid="{37C950DA-0F28-4AD5-BDE6-98572BD9A363}" uniqueName="9" name="Fact_CTM[Complete / Missing]" queryTableFieldId="9"/>
    <tableColumn id="10" xr3:uid="{26B0BDF7-F53F-4452-BD43-FD96C3CDFCDF}" uniqueName="10" name="Fact_CTM[GCLID CTM]" queryTableField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CA881-647A-4313-8343-CA92940FFFE8}" name="Table1" displayName="Table1" ref="A2:C5" totalsRowShown="0" dataDxfId="13">
  <autoFilter ref="A2:C5" xr:uid="{71BCA881-647A-4313-8343-CA92940FFFE8}"/>
  <tableColumns count="3">
    <tableColumn id="1" xr3:uid="{937297D9-7215-4C10-AE88-8EF2678ECC32}" name="Stage Name" dataDxfId="12">
      <calculatedColumnFormula>A17</calculatedColumnFormula>
    </tableColumn>
    <tableColumn id="2" xr3:uid="{C4A52254-A0C6-401F-BA58-9B73366D27C5}" name="Values" dataDxfId="11">
      <calculatedColumnFormula>B17</calculatedColumnFormula>
    </tableColumn>
    <tableColumn id="3" xr3:uid="{78EC22CC-B9AC-4B69-BEF4-853C8325977F}" name="Dummy Gap" dataDxfId="10">
      <calculatedColumnFormula>(MAX($B$3:$B$5)-B3)/2</calculatedColumnFormula>
    </tableColumn>
  </tableColumns>
  <tableStyleInfo name="TableStyleDark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9CE69F-3B95-433E-986C-07053EDA274A}" name="Table2" displayName="Table2" ref="I2:J14" totalsRowShown="0">
  <autoFilter ref="I2:J14" xr:uid="{FF9CE69F-3B95-433E-986C-07053EDA274A}"/>
  <tableColumns count="2">
    <tableColumn id="1" xr3:uid="{CAD633E4-C473-4824-A6FC-35800D41A4D6}" name="Market">
      <calculatedColumnFormula>F3</calculatedColumnFormula>
    </tableColumn>
    <tableColumn id="2" xr3:uid="{F0E5E981-A0F4-4292-B1B5-48A551F3CE96}" name="Admissions">
      <calculatedColumnFormula>G3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0.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table" Target="../tables/table3.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table" Target="../tables/table2.xml"/><Relationship Id="rId5" Type="http://schemas.openxmlformats.org/officeDocument/2006/relationships/pivotTable" Target="../pivotTables/pivotTable7.xml"/><Relationship Id="rId10" Type="http://schemas.openxmlformats.org/officeDocument/2006/relationships/drawing" Target="../drawings/drawing1.xml"/><Relationship Id="rId4" Type="http://schemas.openxmlformats.org/officeDocument/2006/relationships/pivotTable" Target="../pivotTables/pivotTable6.xml"/><Relationship Id="rId9" Type="http://schemas.openxmlformats.org/officeDocument/2006/relationships/pivotTable" Target="../pivotTables/pivotTable1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21CC-BAE2-4083-875E-990C96A3E278}">
  <sheetPr codeName="Sheet1"/>
  <dimension ref="A1:J822"/>
  <sheetViews>
    <sheetView workbookViewId="0"/>
  </sheetViews>
  <sheetFormatPr defaultRowHeight="14.4" x14ac:dyDescent="0.3"/>
  <cols>
    <col min="1" max="1" width="18.109375" bestFit="1" customWidth="1"/>
    <col min="2" max="2" width="16.88671875" bestFit="1" customWidth="1"/>
    <col min="3" max="3" width="17.109375" bestFit="1" customWidth="1"/>
    <col min="4" max="4" width="21.88671875" bestFit="1" customWidth="1"/>
    <col min="5" max="5" width="26.5546875" bestFit="1" customWidth="1"/>
    <col min="6" max="6" width="36.6640625" bestFit="1" customWidth="1"/>
    <col min="7" max="7" width="27.33203125" bestFit="1" customWidth="1"/>
    <col min="8" max="8" width="30.6640625" bestFit="1" customWidth="1"/>
    <col min="9" max="9" width="29.5546875" bestFit="1" customWidth="1"/>
    <col min="10" max="10" width="22.44140625" bestFit="1" customWidth="1"/>
  </cols>
  <sheetData>
    <row r="1" spans="1:10" x14ac:dyDescent="0.3">
      <c r="A1" s="6" t="s">
        <v>0</v>
      </c>
    </row>
    <row r="3" spans="1:10" x14ac:dyDescent="0.3">
      <c r="A3" t="s">
        <v>1</v>
      </c>
      <c r="B3" t="s">
        <v>2</v>
      </c>
      <c r="C3" t="s">
        <v>3</v>
      </c>
      <c r="D3" t="s">
        <v>4</v>
      </c>
      <c r="E3" t="s">
        <v>5</v>
      </c>
      <c r="F3" t="s">
        <v>6</v>
      </c>
      <c r="G3" t="s">
        <v>7</v>
      </c>
      <c r="H3" t="s">
        <v>8</v>
      </c>
      <c r="I3" t="s">
        <v>9</v>
      </c>
      <c r="J3" t="s">
        <v>10</v>
      </c>
    </row>
    <row r="4" spans="1:10" x14ac:dyDescent="0.3">
      <c r="A4" t="s">
        <v>11</v>
      </c>
      <c r="B4" s="4">
        <v>45611</v>
      </c>
      <c r="C4">
        <v>0.38099537037037035</v>
      </c>
      <c r="D4" s="5">
        <v>0.38099537037037035</v>
      </c>
      <c r="E4" t="s">
        <v>12</v>
      </c>
      <c r="F4">
        <v>113</v>
      </c>
      <c r="G4">
        <v>1.0018055555555556</v>
      </c>
      <c r="H4">
        <v>1443</v>
      </c>
      <c r="I4" t="s">
        <v>13</v>
      </c>
      <c r="J4" t="s">
        <v>14</v>
      </c>
    </row>
    <row r="5" spans="1:10" x14ac:dyDescent="0.3">
      <c r="A5" t="s">
        <v>15</v>
      </c>
      <c r="B5" s="4">
        <v>45611</v>
      </c>
      <c r="C5">
        <v>0.39799768518518519</v>
      </c>
      <c r="D5" s="5">
        <v>0.39799768518518519</v>
      </c>
      <c r="E5" t="s">
        <v>12</v>
      </c>
      <c r="F5">
        <v>36</v>
      </c>
      <c r="G5">
        <v>1.000775462962963</v>
      </c>
      <c r="H5">
        <v>1441</v>
      </c>
      <c r="I5" t="s">
        <v>13</v>
      </c>
      <c r="J5" t="s">
        <v>16</v>
      </c>
    </row>
    <row r="6" spans="1:10" x14ac:dyDescent="0.3">
      <c r="A6" t="s">
        <v>17</v>
      </c>
      <c r="B6" s="4">
        <v>45611</v>
      </c>
      <c r="C6">
        <v>0.41700231481481481</v>
      </c>
      <c r="D6" s="5">
        <v>0.41700231481481476</v>
      </c>
      <c r="E6" t="s">
        <v>12</v>
      </c>
      <c r="F6">
        <v>113</v>
      </c>
      <c r="G6">
        <v>1.0013773148148148</v>
      </c>
      <c r="H6">
        <v>1442</v>
      </c>
      <c r="I6" t="s">
        <v>13</v>
      </c>
      <c r="J6" t="s">
        <v>18</v>
      </c>
    </row>
    <row r="7" spans="1:10" x14ac:dyDescent="0.3">
      <c r="A7" t="s">
        <v>19</v>
      </c>
      <c r="B7" s="4">
        <v>45611</v>
      </c>
      <c r="C7">
        <v>0.48700231481481482</v>
      </c>
      <c r="D7" s="5">
        <v>0.48700231481481482</v>
      </c>
      <c r="E7" t="s">
        <v>12</v>
      </c>
      <c r="F7">
        <v>109</v>
      </c>
      <c r="G7">
        <v>1.0033449074074074</v>
      </c>
      <c r="H7">
        <v>1445</v>
      </c>
      <c r="I7" t="s">
        <v>13</v>
      </c>
      <c r="J7" t="s">
        <v>20</v>
      </c>
    </row>
    <row r="8" spans="1:10" x14ac:dyDescent="0.3">
      <c r="A8" t="s">
        <v>21</v>
      </c>
      <c r="B8" s="4">
        <v>45611</v>
      </c>
      <c r="C8">
        <v>0.49299768518518516</v>
      </c>
      <c r="D8" s="5">
        <v>0.49299768518518516</v>
      </c>
      <c r="E8" t="s">
        <v>12</v>
      </c>
      <c r="F8">
        <v>81</v>
      </c>
      <c r="G8">
        <v>1.0008564814814815</v>
      </c>
      <c r="H8">
        <v>1441</v>
      </c>
      <c r="I8" t="s">
        <v>13</v>
      </c>
      <c r="J8" t="s">
        <v>22</v>
      </c>
    </row>
    <row r="9" spans="1:10" x14ac:dyDescent="0.3">
      <c r="A9" t="s">
        <v>23</v>
      </c>
      <c r="B9" s="4">
        <v>45611</v>
      </c>
      <c r="C9">
        <v>0.5</v>
      </c>
      <c r="D9" s="5">
        <v>0.5</v>
      </c>
      <c r="E9" t="s">
        <v>12</v>
      </c>
      <c r="F9">
        <v>116</v>
      </c>
      <c r="G9">
        <v>1.0004861111111112</v>
      </c>
      <c r="H9">
        <v>1441</v>
      </c>
      <c r="I9" t="s">
        <v>13</v>
      </c>
      <c r="J9" t="s">
        <v>24</v>
      </c>
    </row>
    <row r="10" spans="1:10" x14ac:dyDescent="0.3">
      <c r="A10" t="s">
        <v>25</v>
      </c>
      <c r="B10" s="4">
        <v>45611</v>
      </c>
      <c r="C10">
        <v>0.54499999999999993</v>
      </c>
      <c r="D10" s="5">
        <v>0.54499999999999993</v>
      </c>
      <c r="E10" t="s">
        <v>12</v>
      </c>
      <c r="F10">
        <v>83</v>
      </c>
      <c r="G10">
        <v>1.0013078703703704</v>
      </c>
      <c r="H10">
        <v>1442</v>
      </c>
      <c r="I10" t="s">
        <v>13</v>
      </c>
      <c r="J10" t="s">
        <v>26</v>
      </c>
    </row>
    <row r="11" spans="1:10" x14ac:dyDescent="0.3">
      <c r="A11" t="s">
        <v>27</v>
      </c>
      <c r="B11" s="4">
        <v>45611</v>
      </c>
      <c r="C11">
        <v>0.58299768518518513</v>
      </c>
      <c r="D11" s="5">
        <v>0.58299768518518524</v>
      </c>
      <c r="E11" t="s">
        <v>12</v>
      </c>
      <c r="F11">
        <v>96</v>
      </c>
      <c r="G11">
        <v>1.0040046296296297</v>
      </c>
      <c r="H11">
        <v>1446</v>
      </c>
      <c r="I11" t="s">
        <v>13</v>
      </c>
      <c r="J11" t="s">
        <v>28</v>
      </c>
    </row>
    <row r="12" spans="1:10" x14ac:dyDescent="0.3">
      <c r="A12" t="s">
        <v>29</v>
      </c>
      <c r="B12" s="4">
        <v>45611</v>
      </c>
      <c r="C12">
        <v>0.63799768518518518</v>
      </c>
      <c r="D12" s="5">
        <v>0.63799768518518518</v>
      </c>
      <c r="E12" t="s">
        <v>12</v>
      </c>
      <c r="F12">
        <v>117</v>
      </c>
      <c r="G12">
        <v>1.0021180555555556</v>
      </c>
      <c r="H12">
        <v>1443</v>
      </c>
      <c r="I12" t="s">
        <v>13</v>
      </c>
      <c r="J12" t="s">
        <v>30</v>
      </c>
    </row>
    <row r="13" spans="1:10" x14ac:dyDescent="0.3">
      <c r="A13" t="s">
        <v>31</v>
      </c>
      <c r="B13" s="4">
        <v>45611</v>
      </c>
      <c r="C13">
        <v>0.63900462962962956</v>
      </c>
      <c r="D13" s="5">
        <v>0.63900462962962967</v>
      </c>
      <c r="E13" t="s">
        <v>12</v>
      </c>
      <c r="F13">
        <v>97</v>
      </c>
      <c r="G13">
        <v>1.0008796296296296</v>
      </c>
      <c r="H13">
        <v>1441</v>
      </c>
      <c r="I13" t="s">
        <v>13</v>
      </c>
      <c r="J13" t="s">
        <v>32</v>
      </c>
    </row>
    <row r="14" spans="1:10" x14ac:dyDescent="0.3">
      <c r="A14" t="s">
        <v>33</v>
      </c>
      <c r="B14" s="4">
        <v>45611</v>
      </c>
      <c r="C14">
        <v>0.64700231481481474</v>
      </c>
      <c r="D14" s="5">
        <v>0.64700231481481474</v>
      </c>
      <c r="E14" t="s">
        <v>12</v>
      </c>
      <c r="F14">
        <v>68</v>
      </c>
      <c r="G14">
        <v>1.0030208333333333</v>
      </c>
      <c r="H14">
        <v>1444</v>
      </c>
      <c r="I14" t="s">
        <v>13</v>
      </c>
      <c r="J14" t="s">
        <v>34</v>
      </c>
    </row>
    <row r="15" spans="1:10" x14ac:dyDescent="0.3">
      <c r="A15" t="s">
        <v>35</v>
      </c>
      <c r="B15" s="4">
        <v>45611</v>
      </c>
      <c r="C15">
        <v>0.65099537037037036</v>
      </c>
      <c r="D15" s="5">
        <v>0.65099537037037036</v>
      </c>
      <c r="E15" t="s">
        <v>12</v>
      </c>
      <c r="F15">
        <v>13</v>
      </c>
      <c r="G15">
        <v>1.0017708333333333</v>
      </c>
      <c r="H15">
        <v>1443</v>
      </c>
      <c r="I15" t="s">
        <v>13</v>
      </c>
      <c r="J15" t="s">
        <v>36</v>
      </c>
    </row>
    <row r="16" spans="1:10" x14ac:dyDescent="0.3">
      <c r="A16" t="s">
        <v>37</v>
      </c>
      <c r="B16" s="4">
        <v>45611</v>
      </c>
      <c r="C16">
        <v>0.67099537037037038</v>
      </c>
      <c r="D16" s="5">
        <v>0.67099537037037038</v>
      </c>
      <c r="E16" t="s">
        <v>12</v>
      </c>
      <c r="F16">
        <v>113</v>
      </c>
      <c r="G16">
        <v>1.0044212962962964</v>
      </c>
      <c r="H16">
        <v>1446</v>
      </c>
      <c r="I16" t="s">
        <v>13</v>
      </c>
      <c r="J16" t="s">
        <v>38</v>
      </c>
    </row>
    <row r="17" spans="1:10" x14ac:dyDescent="0.3">
      <c r="A17" t="s">
        <v>39</v>
      </c>
      <c r="B17" s="4">
        <v>45611</v>
      </c>
      <c r="C17">
        <v>0.67799768518518511</v>
      </c>
      <c r="D17" s="5">
        <v>0.67799768518518522</v>
      </c>
      <c r="E17" t="s">
        <v>12</v>
      </c>
      <c r="F17">
        <v>51</v>
      </c>
      <c r="G17">
        <v>1.003263888888889</v>
      </c>
      <c r="H17">
        <v>1445</v>
      </c>
      <c r="I17" t="s">
        <v>13</v>
      </c>
      <c r="J17" t="s">
        <v>40</v>
      </c>
    </row>
    <row r="18" spans="1:10" x14ac:dyDescent="0.3">
      <c r="A18" t="s">
        <v>41</v>
      </c>
      <c r="B18" s="4">
        <v>45611</v>
      </c>
      <c r="C18">
        <v>0.72900462962962964</v>
      </c>
      <c r="D18" s="5">
        <v>0.72900462962962953</v>
      </c>
      <c r="E18" t="s">
        <v>12</v>
      </c>
      <c r="F18">
        <v>16</v>
      </c>
      <c r="G18">
        <v>1.0024652777777778</v>
      </c>
      <c r="H18">
        <v>1444</v>
      </c>
      <c r="I18" t="s">
        <v>13</v>
      </c>
      <c r="J18" t="s">
        <v>42</v>
      </c>
    </row>
    <row r="19" spans="1:10" x14ac:dyDescent="0.3">
      <c r="A19" t="s">
        <v>43</v>
      </c>
      <c r="B19" s="4">
        <v>45611</v>
      </c>
      <c r="C19">
        <v>0.73900462962962965</v>
      </c>
      <c r="D19" s="5">
        <v>0.73900462962962976</v>
      </c>
      <c r="E19" t="s">
        <v>12</v>
      </c>
      <c r="F19">
        <v>55</v>
      </c>
      <c r="G19">
        <v>1.0021296296296296</v>
      </c>
      <c r="H19">
        <v>1443</v>
      </c>
      <c r="I19" t="s">
        <v>13</v>
      </c>
      <c r="J19" t="s">
        <v>44</v>
      </c>
    </row>
    <row r="20" spans="1:10" x14ac:dyDescent="0.3">
      <c r="A20" t="s">
        <v>45</v>
      </c>
      <c r="B20" s="4">
        <v>45611</v>
      </c>
      <c r="C20">
        <v>0.74799768518518517</v>
      </c>
      <c r="D20" s="5">
        <v>0.74799768518518528</v>
      </c>
      <c r="E20" t="s">
        <v>12</v>
      </c>
      <c r="F20">
        <v>45</v>
      </c>
      <c r="G20">
        <v>1.0036226851851853</v>
      </c>
      <c r="H20">
        <v>1445</v>
      </c>
      <c r="I20" t="s">
        <v>13</v>
      </c>
      <c r="J20" t="s">
        <v>46</v>
      </c>
    </row>
    <row r="21" spans="1:10" x14ac:dyDescent="0.3">
      <c r="A21" t="s">
        <v>47</v>
      </c>
      <c r="B21" s="4">
        <v>45611</v>
      </c>
      <c r="C21">
        <v>0.42099537037037033</v>
      </c>
      <c r="D21" s="5">
        <v>0.42099537037037038</v>
      </c>
      <c r="E21" t="s">
        <v>12</v>
      </c>
      <c r="F21">
        <v>55</v>
      </c>
      <c r="G21">
        <v>1.0041203703703703</v>
      </c>
      <c r="H21">
        <v>1446</v>
      </c>
      <c r="I21" t="s">
        <v>13</v>
      </c>
      <c r="J21" t="s">
        <v>48</v>
      </c>
    </row>
    <row r="22" spans="1:10" x14ac:dyDescent="0.3">
      <c r="A22" t="s">
        <v>49</v>
      </c>
      <c r="B22" s="4">
        <v>45611</v>
      </c>
      <c r="C22">
        <v>0.42200231481481482</v>
      </c>
      <c r="D22" s="5">
        <v>0.42200231481481487</v>
      </c>
      <c r="E22" t="s">
        <v>12</v>
      </c>
      <c r="F22">
        <v>122</v>
      </c>
      <c r="G22">
        <v>1.0040740740740741</v>
      </c>
      <c r="H22">
        <v>1446</v>
      </c>
      <c r="I22" t="s">
        <v>13</v>
      </c>
      <c r="J22" t="s">
        <v>50</v>
      </c>
    </row>
    <row r="23" spans="1:10" x14ac:dyDescent="0.3">
      <c r="A23" t="s">
        <v>51</v>
      </c>
      <c r="B23" s="4">
        <v>45611</v>
      </c>
      <c r="C23">
        <v>0.44599537037037035</v>
      </c>
      <c r="D23" s="5">
        <v>0.44599537037037029</v>
      </c>
      <c r="E23" t="s">
        <v>12</v>
      </c>
      <c r="F23">
        <v>74</v>
      </c>
      <c r="G23">
        <v>1.002337962962963</v>
      </c>
      <c r="H23">
        <v>1443</v>
      </c>
      <c r="I23" t="s">
        <v>13</v>
      </c>
      <c r="J23" t="s">
        <v>52</v>
      </c>
    </row>
    <row r="24" spans="1:10" x14ac:dyDescent="0.3">
      <c r="A24" t="s">
        <v>53</v>
      </c>
      <c r="B24" s="4">
        <v>45611</v>
      </c>
      <c r="C24">
        <v>0.505</v>
      </c>
      <c r="D24" s="5">
        <v>0.50499999999999989</v>
      </c>
      <c r="E24" t="s">
        <v>12</v>
      </c>
      <c r="F24">
        <v>102</v>
      </c>
      <c r="G24">
        <v>1.0040856481481482</v>
      </c>
      <c r="H24">
        <v>1446</v>
      </c>
      <c r="I24" t="s">
        <v>13</v>
      </c>
      <c r="J24" t="s">
        <v>54</v>
      </c>
    </row>
    <row r="25" spans="1:10" x14ac:dyDescent="0.3">
      <c r="A25" t="s">
        <v>55</v>
      </c>
      <c r="B25" s="4">
        <v>45611</v>
      </c>
      <c r="C25">
        <v>0.58599537037037031</v>
      </c>
      <c r="D25" s="5">
        <v>0.58599537037037042</v>
      </c>
      <c r="E25" t="s">
        <v>12</v>
      </c>
      <c r="F25">
        <v>19</v>
      </c>
      <c r="G25">
        <v>1.0006365740740741</v>
      </c>
      <c r="H25">
        <v>1441</v>
      </c>
      <c r="I25" t="s">
        <v>13</v>
      </c>
      <c r="J25" t="s">
        <v>56</v>
      </c>
    </row>
    <row r="26" spans="1:10" x14ac:dyDescent="0.3">
      <c r="A26" t="s">
        <v>57</v>
      </c>
      <c r="B26" s="4">
        <v>45611</v>
      </c>
      <c r="C26">
        <v>0.59299768518518514</v>
      </c>
      <c r="D26" s="5">
        <v>0.59299768518518503</v>
      </c>
      <c r="E26" t="s">
        <v>12</v>
      </c>
      <c r="F26">
        <v>67</v>
      </c>
      <c r="G26">
        <v>1.0038888888888888</v>
      </c>
      <c r="H26">
        <v>1446</v>
      </c>
      <c r="I26" t="s">
        <v>13</v>
      </c>
      <c r="J26" t="s">
        <v>58</v>
      </c>
    </row>
    <row r="27" spans="1:10" x14ac:dyDescent="0.3">
      <c r="A27" t="s">
        <v>59</v>
      </c>
      <c r="B27" s="4">
        <v>45611</v>
      </c>
      <c r="C27">
        <v>0.62299768518518517</v>
      </c>
      <c r="D27" s="5">
        <v>0.62299768518518528</v>
      </c>
      <c r="E27" t="s">
        <v>12</v>
      </c>
      <c r="F27">
        <v>99</v>
      </c>
      <c r="G27">
        <v>1.0028703703703703</v>
      </c>
      <c r="H27">
        <v>1444</v>
      </c>
      <c r="I27" t="s">
        <v>13</v>
      </c>
      <c r="J27" t="s">
        <v>60</v>
      </c>
    </row>
    <row r="28" spans="1:10" x14ac:dyDescent="0.3">
      <c r="A28" t="s">
        <v>61</v>
      </c>
      <c r="B28" s="4">
        <v>45611</v>
      </c>
      <c r="C28">
        <v>0.6790046296296296</v>
      </c>
      <c r="D28" s="5">
        <v>0.67900462962962971</v>
      </c>
      <c r="E28" t="s">
        <v>12</v>
      </c>
      <c r="F28">
        <v>30</v>
      </c>
      <c r="G28">
        <v>1.0031944444444445</v>
      </c>
      <c r="H28">
        <v>1445</v>
      </c>
      <c r="I28" t="s">
        <v>13</v>
      </c>
      <c r="J28" t="s">
        <v>62</v>
      </c>
    </row>
    <row r="29" spans="1:10" x14ac:dyDescent="0.3">
      <c r="A29" t="s">
        <v>63</v>
      </c>
      <c r="B29" s="4">
        <v>45611</v>
      </c>
      <c r="C29">
        <v>0.68200231481481477</v>
      </c>
      <c r="D29" s="5">
        <v>0.68200231481481488</v>
      </c>
      <c r="E29" t="s">
        <v>12</v>
      </c>
      <c r="F29">
        <v>47</v>
      </c>
      <c r="G29">
        <v>1.001261574074074</v>
      </c>
      <c r="H29">
        <v>1442</v>
      </c>
      <c r="I29" t="s">
        <v>13</v>
      </c>
      <c r="J29" t="s">
        <v>64</v>
      </c>
    </row>
    <row r="30" spans="1:10" x14ac:dyDescent="0.3">
      <c r="A30" t="s">
        <v>65</v>
      </c>
      <c r="B30" s="4">
        <v>45611</v>
      </c>
      <c r="C30">
        <v>0.69400462962962961</v>
      </c>
      <c r="D30" s="5">
        <v>0.69400462962962961</v>
      </c>
      <c r="E30" t="s">
        <v>12</v>
      </c>
      <c r="F30">
        <v>11</v>
      </c>
      <c r="G30">
        <v>1.0003935185185184</v>
      </c>
      <c r="H30">
        <v>1441</v>
      </c>
      <c r="I30" t="s">
        <v>13</v>
      </c>
      <c r="J30" t="s">
        <v>66</v>
      </c>
    </row>
    <row r="31" spans="1:10" x14ac:dyDescent="0.3">
      <c r="A31" t="s">
        <v>67</v>
      </c>
      <c r="B31" s="4">
        <v>45611</v>
      </c>
      <c r="C31">
        <v>0.72200231481481481</v>
      </c>
      <c r="D31" s="5">
        <v>0.72200231481481492</v>
      </c>
      <c r="E31" t="s">
        <v>12</v>
      </c>
      <c r="F31">
        <v>115</v>
      </c>
      <c r="G31">
        <v>1.0017824074074073</v>
      </c>
      <c r="H31">
        <v>1443</v>
      </c>
      <c r="I31" t="s">
        <v>13</v>
      </c>
      <c r="J31" t="s">
        <v>68</v>
      </c>
    </row>
    <row r="32" spans="1:10" x14ac:dyDescent="0.3">
      <c r="A32" t="s">
        <v>69</v>
      </c>
      <c r="B32" s="4">
        <v>45611</v>
      </c>
      <c r="C32">
        <v>0.72299768518518515</v>
      </c>
      <c r="D32" s="5">
        <v>0.72299768518518515</v>
      </c>
      <c r="E32" t="s">
        <v>12</v>
      </c>
      <c r="F32">
        <v>12</v>
      </c>
      <c r="G32">
        <v>1.0022222222222221</v>
      </c>
      <c r="H32">
        <v>1443</v>
      </c>
      <c r="I32" t="s">
        <v>13</v>
      </c>
      <c r="J32" t="s">
        <v>70</v>
      </c>
    </row>
    <row r="33" spans="1:10" x14ac:dyDescent="0.3">
      <c r="A33" t="s">
        <v>71</v>
      </c>
      <c r="B33" s="4">
        <v>45611</v>
      </c>
      <c r="C33">
        <v>0.72499999999999998</v>
      </c>
      <c r="D33" s="5">
        <v>0.72500000000000009</v>
      </c>
      <c r="E33" t="s">
        <v>12</v>
      </c>
      <c r="F33">
        <v>96</v>
      </c>
      <c r="G33">
        <v>1.0012152777777779</v>
      </c>
      <c r="H33">
        <v>1442</v>
      </c>
      <c r="I33" t="s">
        <v>13</v>
      </c>
      <c r="J33" t="s">
        <v>72</v>
      </c>
    </row>
    <row r="34" spans="1:10" x14ac:dyDescent="0.3">
      <c r="A34" t="s">
        <v>73</v>
      </c>
      <c r="B34" s="4">
        <v>45611</v>
      </c>
      <c r="C34">
        <v>0.37799768518518517</v>
      </c>
      <c r="D34" s="5">
        <v>0.37799768518518517</v>
      </c>
      <c r="E34" t="s">
        <v>12</v>
      </c>
      <c r="F34">
        <v>74</v>
      </c>
      <c r="G34">
        <v>1.0015046296296297</v>
      </c>
      <c r="H34">
        <v>1442</v>
      </c>
      <c r="I34" t="s">
        <v>13</v>
      </c>
      <c r="J34" t="s">
        <v>74</v>
      </c>
    </row>
    <row r="35" spans="1:10" x14ac:dyDescent="0.3">
      <c r="A35" t="s">
        <v>75</v>
      </c>
      <c r="B35" s="4">
        <v>45611</v>
      </c>
      <c r="C35">
        <v>0.38900462962962962</v>
      </c>
      <c r="D35" s="5">
        <v>0.38900462962962967</v>
      </c>
      <c r="E35" t="s">
        <v>12</v>
      </c>
      <c r="F35">
        <v>40</v>
      </c>
      <c r="G35">
        <v>1.0035648148148149</v>
      </c>
      <c r="H35">
        <v>1445</v>
      </c>
      <c r="I35" t="s">
        <v>13</v>
      </c>
      <c r="J35" t="s">
        <v>76</v>
      </c>
    </row>
    <row r="36" spans="1:10" x14ac:dyDescent="0.3">
      <c r="A36" t="s">
        <v>77</v>
      </c>
      <c r="B36" s="4">
        <v>45611</v>
      </c>
      <c r="C36">
        <v>0.42700231481481482</v>
      </c>
      <c r="D36" s="5">
        <v>0.42700231481481477</v>
      </c>
      <c r="E36" t="s">
        <v>12</v>
      </c>
      <c r="F36">
        <v>85</v>
      </c>
      <c r="G36">
        <v>1.0024189814814815</v>
      </c>
      <c r="H36">
        <v>1443</v>
      </c>
      <c r="I36" t="s">
        <v>13</v>
      </c>
      <c r="J36" t="s">
        <v>78</v>
      </c>
    </row>
    <row r="37" spans="1:10" x14ac:dyDescent="0.3">
      <c r="A37" t="s">
        <v>79</v>
      </c>
      <c r="B37" s="4">
        <v>45611</v>
      </c>
      <c r="C37">
        <v>0.44</v>
      </c>
      <c r="D37" s="5">
        <v>0.43999999999999995</v>
      </c>
      <c r="E37" t="s">
        <v>12</v>
      </c>
      <c r="F37">
        <v>76</v>
      </c>
      <c r="G37">
        <v>1.0035532407407408</v>
      </c>
      <c r="H37">
        <v>1445</v>
      </c>
      <c r="I37" t="s">
        <v>13</v>
      </c>
      <c r="J37" t="s">
        <v>80</v>
      </c>
    </row>
    <row r="38" spans="1:10" x14ac:dyDescent="0.3">
      <c r="A38" t="s">
        <v>81</v>
      </c>
      <c r="B38" s="4">
        <v>45611</v>
      </c>
      <c r="C38">
        <v>0.44999999999999996</v>
      </c>
      <c r="D38" s="5">
        <v>0.44999999999999996</v>
      </c>
      <c r="E38" t="s">
        <v>12</v>
      </c>
      <c r="F38">
        <v>25</v>
      </c>
      <c r="G38">
        <v>1.000925925925926</v>
      </c>
      <c r="H38">
        <v>1441</v>
      </c>
      <c r="I38" t="s">
        <v>13</v>
      </c>
      <c r="J38" t="s">
        <v>82</v>
      </c>
    </row>
    <row r="39" spans="1:10" x14ac:dyDescent="0.3">
      <c r="A39" t="s">
        <v>83</v>
      </c>
      <c r="B39" s="4">
        <v>45611</v>
      </c>
      <c r="C39">
        <v>0.48799768518518516</v>
      </c>
      <c r="D39" s="5">
        <v>0.48799768518518505</v>
      </c>
      <c r="E39" t="s">
        <v>12</v>
      </c>
      <c r="F39">
        <v>76</v>
      </c>
      <c r="G39">
        <v>1.0032060185185185</v>
      </c>
      <c r="H39">
        <v>1445</v>
      </c>
      <c r="I39" t="s">
        <v>13</v>
      </c>
      <c r="J39" t="s">
        <v>84</v>
      </c>
    </row>
    <row r="40" spans="1:10" x14ac:dyDescent="0.3">
      <c r="A40" t="s">
        <v>85</v>
      </c>
      <c r="B40" s="4">
        <v>45611</v>
      </c>
      <c r="C40">
        <v>0.49099537037037033</v>
      </c>
      <c r="D40" s="5">
        <v>0.49099537037037044</v>
      </c>
      <c r="E40" t="s">
        <v>12</v>
      </c>
      <c r="F40">
        <v>47</v>
      </c>
      <c r="G40">
        <v>1.0045949074074074</v>
      </c>
      <c r="H40">
        <v>1447</v>
      </c>
      <c r="I40" t="s">
        <v>13</v>
      </c>
      <c r="J40" t="s">
        <v>86</v>
      </c>
    </row>
    <row r="41" spans="1:10" x14ac:dyDescent="0.3">
      <c r="A41" t="s">
        <v>87</v>
      </c>
      <c r="B41" s="4">
        <v>45611</v>
      </c>
      <c r="C41">
        <v>0.53400462962962958</v>
      </c>
      <c r="D41" s="5">
        <v>0.53400462962962969</v>
      </c>
      <c r="E41" t="s">
        <v>12</v>
      </c>
      <c r="F41">
        <v>33</v>
      </c>
      <c r="G41">
        <v>1.0030787037037037</v>
      </c>
      <c r="H41">
        <v>1444</v>
      </c>
      <c r="I41" t="s">
        <v>13</v>
      </c>
      <c r="J41" t="s">
        <v>88</v>
      </c>
    </row>
    <row r="42" spans="1:10" x14ac:dyDescent="0.3">
      <c r="A42" t="s">
        <v>89</v>
      </c>
      <c r="B42" s="4">
        <v>45611</v>
      </c>
      <c r="C42">
        <v>0.57099537037037029</v>
      </c>
      <c r="D42" s="5">
        <v>0.57099537037037029</v>
      </c>
      <c r="E42" t="s">
        <v>12</v>
      </c>
      <c r="F42">
        <v>54</v>
      </c>
      <c r="G42">
        <v>1.0026388888888889</v>
      </c>
      <c r="H42">
        <v>1444</v>
      </c>
      <c r="I42" t="s">
        <v>13</v>
      </c>
      <c r="J42" t="s">
        <v>90</v>
      </c>
    </row>
    <row r="43" spans="1:10" x14ac:dyDescent="0.3">
      <c r="A43" t="s">
        <v>91</v>
      </c>
      <c r="B43" s="4">
        <v>45611</v>
      </c>
      <c r="C43">
        <v>0.60499999999999998</v>
      </c>
      <c r="D43" s="5">
        <v>0.60499999999999998</v>
      </c>
      <c r="E43" t="s">
        <v>12</v>
      </c>
      <c r="F43">
        <v>84</v>
      </c>
      <c r="G43">
        <v>1.0034606481481481</v>
      </c>
      <c r="H43">
        <v>1445</v>
      </c>
      <c r="I43" t="s">
        <v>13</v>
      </c>
      <c r="J43" t="s">
        <v>92</v>
      </c>
    </row>
    <row r="44" spans="1:10" x14ac:dyDescent="0.3">
      <c r="A44" t="s">
        <v>93</v>
      </c>
      <c r="B44" s="4">
        <v>45611</v>
      </c>
      <c r="C44">
        <v>0.68700231481481477</v>
      </c>
      <c r="D44" s="5">
        <v>0.68700231481481477</v>
      </c>
      <c r="E44" t="s">
        <v>12</v>
      </c>
      <c r="F44">
        <v>118</v>
      </c>
      <c r="G44">
        <v>1.0024884259259259</v>
      </c>
      <c r="H44">
        <v>1444</v>
      </c>
      <c r="I44" t="s">
        <v>13</v>
      </c>
      <c r="J44" t="s">
        <v>94</v>
      </c>
    </row>
    <row r="45" spans="1:10" x14ac:dyDescent="0.3">
      <c r="A45" t="s">
        <v>95</v>
      </c>
      <c r="B45" s="4">
        <v>45611</v>
      </c>
      <c r="C45">
        <v>0.69499999999999995</v>
      </c>
      <c r="D45" s="5">
        <v>0.69499999999999984</v>
      </c>
      <c r="E45" t="s">
        <v>12</v>
      </c>
      <c r="F45">
        <v>119</v>
      </c>
      <c r="G45">
        <v>1.0021180555555556</v>
      </c>
      <c r="H45">
        <v>1443</v>
      </c>
      <c r="I45" t="s">
        <v>13</v>
      </c>
      <c r="J45" t="s">
        <v>96</v>
      </c>
    </row>
    <row r="46" spans="1:10" x14ac:dyDescent="0.3">
      <c r="A46" t="s">
        <v>97</v>
      </c>
      <c r="B46" s="4">
        <v>45611</v>
      </c>
      <c r="C46">
        <v>0.73599537037037033</v>
      </c>
      <c r="D46" s="5">
        <v>0.73599537037037033</v>
      </c>
      <c r="E46" t="s">
        <v>12</v>
      </c>
      <c r="F46">
        <v>76</v>
      </c>
      <c r="G46">
        <v>1.0009606481481481</v>
      </c>
      <c r="H46">
        <v>1441</v>
      </c>
      <c r="I46" t="s">
        <v>13</v>
      </c>
      <c r="J46" t="s">
        <v>98</v>
      </c>
    </row>
    <row r="47" spans="1:10" x14ac:dyDescent="0.3">
      <c r="A47" t="s">
        <v>99</v>
      </c>
      <c r="B47" s="4">
        <v>45611</v>
      </c>
      <c r="C47">
        <v>0.74700231481481483</v>
      </c>
      <c r="D47" s="5">
        <v>0.74700231481481483</v>
      </c>
      <c r="E47" t="s">
        <v>12</v>
      </c>
      <c r="F47">
        <v>76</v>
      </c>
      <c r="G47">
        <v>1.0040740740740741</v>
      </c>
      <c r="H47">
        <v>1446</v>
      </c>
      <c r="I47" t="s">
        <v>13</v>
      </c>
      <c r="J47" t="s">
        <v>100</v>
      </c>
    </row>
    <row r="48" spans="1:10" x14ac:dyDescent="0.3">
      <c r="A48" t="s">
        <v>101</v>
      </c>
      <c r="B48" s="4">
        <v>45611</v>
      </c>
      <c r="C48">
        <v>0.38</v>
      </c>
      <c r="D48" s="5">
        <v>0.37999999999999989</v>
      </c>
      <c r="E48" t="s">
        <v>12</v>
      </c>
      <c r="F48">
        <v>108</v>
      </c>
      <c r="G48">
        <v>1.0028125000000001</v>
      </c>
      <c r="H48">
        <v>1444</v>
      </c>
      <c r="I48" t="s">
        <v>13</v>
      </c>
      <c r="J48" t="s">
        <v>102</v>
      </c>
    </row>
    <row r="49" spans="1:10" x14ac:dyDescent="0.3">
      <c r="A49" t="s">
        <v>103</v>
      </c>
      <c r="B49" s="4">
        <v>45611</v>
      </c>
      <c r="C49">
        <v>0.39900462962962963</v>
      </c>
      <c r="D49" s="5">
        <v>0.39900462962962968</v>
      </c>
      <c r="E49" t="s">
        <v>12</v>
      </c>
      <c r="F49">
        <v>20</v>
      </c>
      <c r="G49">
        <v>1.001261574074074</v>
      </c>
      <c r="H49">
        <v>1442</v>
      </c>
      <c r="I49" t="s">
        <v>13</v>
      </c>
      <c r="J49" t="s">
        <v>104</v>
      </c>
    </row>
    <row r="50" spans="1:10" x14ac:dyDescent="0.3">
      <c r="A50" t="s">
        <v>105</v>
      </c>
      <c r="B50" s="4">
        <v>45611</v>
      </c>
      <c r="C50">
        <v>0.43200231481481477</v>
      </c>
      <c r="D50" s="5">
        <v>0.43200231481481488</v>
      </c>
      <c r="E50" t="s">
        <v>12</v>
      </c>
      <c r="F50">
        <v>77</v>
      </c>
      <c r="G50">
        <v>1.0015162037037038</v>
      </c>
      <c r="H50">
        <v>1442</v>
      </c>
      <c r="I50" t="s">
        <v>13</v>
      </c>
      <c r="J50" t="s">
        <v>106</v>
      </c>
    </row>
    <row r="51" spans="1:10" x14ac:dyDescent="0.3">
      <c r="A51" t="s">
        <v>107</v>
      </c>
      <c r="B51" s="4">
        <v>45611</v>
      </c>
      <c r="C51">
        <v>0.43900462962962961</v>
      </c>
      <c r="D51" s="5">
        <v>0.43900462962962949</v>
      </c>
      <c r="E51" t="s">
        <v>12</v>
      </c>
      <c r="F51">
        <v>13</v>
      </c>
      <c r="G51">
        <v>1.0021527777777777</v>
      </c>
      <c r="H51">
        <v>1443</v>
      </c>
      <c r="I51" t="s">
        <v>13</v>
      </c>
      <c r="J51" t="s">
        <v>108</v>
      </c>
    </row>
    <row r="52" spans="1:10" x14ac:dyDescent="0.3">
      <c r="A52" t="s">
        <v>109</v>
      </c>
      <c r="B52" s="4">
        <v>45611</v>
      </c>
      <c r="C52">
        <v>0.45700231481481479</v>
      </c>
      <c r="D52" s="5">
        <v>0.45700231481481479</v>
      </c>
      <c r="E52" t="s">
        <v>12</v>
      </c>
      <c r="F52">
        <v>46</v>
      </c>
      <c r="G52">
        <v>1.0037384259259259</v>
      </c>
      <c r="H52">
        <v>1445</v>
      </c>
      <c r="I52" t="s">
        <v>13</v>
      </c>
      <c r="J52" t="s">
        <v>110</v>
      </c>
    </row>
    <row r="53" spans="1:10" x14ac:dyDescent="0.3">
      <c r="A53" t="s">
        <v>111</v>
      </c>
      <c r="B53" s="4">
        <v>45611</v>
      </c>
      <c r="C53">
        <v>0.46599537037037037</v>
      </c>
      <c r="D53" s="5">
        <v>0.46599537037037031</v>
      </c>
      <c r="E53" t="s">
        <v>12</v>
      </c>
      <c r="F53">
        <v>81</v>
      </c>
      <c r="G53">
        <v>1.0018750000000001</v>
      </c>
      <c r="H53">
        <v>1443</v>
      </c>
      <c r="I53" t="s">
        <v>13</v>
      </c>
      <c r="J53" t="s">
        <v>112</v>
      </c>
    </row>
    <row r="54" spans="1:10" x14ac:dyDescent="0.3">
      <c r="A54" t="s">
        <v>113</v>
      </c>
      <c r="B54" s="4">
        <v>45611</v>
      </c>
      <c r="C54">
        <v>0.47</v>
      </c>
      <c r="D54" s="5">
        <v>0.47</v>
      </c>
      <c r="E54" t="s">
        <v>12</v>
      </c>
      <c r="F54">
        <v>25</v>
      </c>
      <c r="G54">
        <v>1.0011574074074074</v>
      </c>
      <c r="H54">
        <v>1442</v>
      </c>
      <c r="I54" t="s">
        <v>13</v>
      </c>
      <c r="J54" t="s">
        <v>114</v>
      </c>
    </row>
    <row r="55" spans="1:10" x14ac:dyDescent="0.3">
      <c r="A55" t="s">
        <v>115</v>
      </c>
      <c r="B55" s="4">
        <v>45611</v>
      </c>
      <c r="C55">
        <v>0.49200231481481477</v>
      </c>
      <c r="D55" s="5">
        <v>0.49200231481481493</v>
      </c>
      <c r="E55" t="s">
        <v>12</v>
      </c>
      <c r="F55">
        <v>97</v>
      </c>
      <c r="G55">
        <v>1.0047453703703704</v>
      </c>
      <c r="H55">
        <v>1447</v>
      </c>
      <c r="I55" t="s">
        <v>13</v>
      </c>
      <c r="J55" t="s">
        <v>116</v>
      </c>
    </row>
    <row r="56" spans="1:10" x14ac:dyDescent="0.3">
      <c r="A56" t="s">
        <v>117</v>
      </c>
      <c r="B56" s="4">
        <v>45611</v>
      </c>
      <c r="C56">
        <v>0.49700231481481477</v>
      </c>
      <c r="D56" s="5">
        <v>0.49700231481481483</v>
      </c>
      <c r="E56" t="s">
        <v>12</v>
      </c>
      <c r="F56">
        <v>102</v>
      </c>
      <c r="G56">
        <v>1.0033333333333334</v>
      </c>
      <c r="H56">
        <v>1445</v>
      </c>
      <c r="I56" t="s">
        <v>13</v>
      </c>
      <c r="J56" t="s">
        <v>118</v>
      </c>
    </row>
    <row r="57" spans="1:10" x14ac:dyDescent="0.3">
      <c r="A57" t="s">
        <v>119</v>
      </c>
      <c r="B57" s="4">
        <v>45611</v>
      </c>
      <c r="C57">
        <v>0.52200231481481474</v>
      </c>
      <c r="D57" s="5">
        <v>0.52200231481481474</v>
      </c>
      <c r="E57" t="s">
        <v>12</v>
      </c>
      <c r="F57">
        <v>80</v>
      </c>
      <c r="G57">
        <v>1.0015162037037038</v>
      </c>
      <c r="H57">
        <v>1442</v>
      </c>
      <c r="I57" t="s">
        <v>13</v>
      </c>
      <c r="J57" t="s">
        <v>120</v>
      </c>
    </row>
    <row r="58" spans="1:10" x14ac:dyDescent="0.3">
      <c r="A58" t="s">
        <v>121</v>
      </c>
      <c r="B58" s="4">
        <v>45611</v>
      </c>
      <c r="C58">
        <v>0.58299768518518513</v>
      </c>
      <c r="D58" s="5">
        <v>0.58299768518518524</v>
      </c>
      <c r="E58" t="s">
        <v>12</v>
      </c>
      <c r="F58">
        <v>21</v>
      </c>
      <c r="G58">
        <v>1.0011342592592594</v>
      </c>
      <c r="H58">
        <v>1442</v>
      </c>
      <c r="I58" t="s">
        <v>13</v>
      </c>
      <c r="J58" t="s">
        <v>122</v>
      </c>
    </row>
    <row r="59" spans="1:10" x14ac:dyDescent="0.3">
      <c r="A59" t="s">
        <v>123</v>
      </c>
      <c r="B59" s="4">
        <v>45611</v>
      </c>
      <c r="C59">
        <v>0.59700231481481481</v>
      </c>
      <c r="D59" s="5">
        <v>0.59700231481481492</v>
      </c>
      <c r="E59" t="s">
        <v>12</v>
      </c>
      <c r="F59">
        <v>44</v>
      </c>
      <c r="G59">
        <v>1.002013888888889</v>
      </c>
      <c r="H59">
        <v>1443</v>
      </c>
      <c r="I59" t="s">
        <v>13</v>
      </c>
      <c r="J59" t="s">
        <v>124</v>
      </c>
    </row>
    <row r="60" spans="1:10" x14ac:dyDescent="0.3">
      <c r="A60" t="s">
        <v>125</v>
      </c>
      <c r="B60" s="4">
        <v>45611</v>
      </c>
      <c r="C60">
        <v>0.61900462962962965</v>
      </c>
      <c r="D60" s="5">
        <v>0.61900462962962965</v>
      </c>
      <c r="E60" t="s">
        <v>12</v>
      </c>
      <c r="F60">
        <v>28</v>
      </c>
      <c r="G60">
        <v>1.0043981481481481</v>
      </c>
      <c r="H60">
        <v>1446</v>
      </c>
      <c r="I60" t="s">
        <v>13</v>
      </c>
      <c r="J60" t="s">
        <v>126</v>
      </c>
    </row>
    <row r="61" spans="1:10" x14ac:dyDescent="0.3">
      <c r="A61" t="s">
        <v>127</v>
      </c>
      <c r="B61" s="4">
        <v>45611</v>
      </c>
      <c r="C61">
        <v>0.7120023148148148</v>
      </c>
      <c r="D61" s="5">
        <v>0.71200231481481469</v>
      </c>
      <c r="E61" t="s">
        <v>12</v>
      </c>
      <c r="F61">
        <v>32</v>
      </c>
      <c r="G61">
        <v>1.002013888888889</v>
      </c>
      <c r="H61">
        <v>1443</v>
      </c>
      <c r="I61" t="s">
        <v>13</v>
      </c>
      <c r="J61" t="s">
        <v>128</v>
      </c>
    </row>
    <row r="62" spans="1:10" x14ac:dyDescent="0.3">
      <c r="A62" t="s">
        <v>129</v>
      </c>
      <c r="B62" s="4">
        <v>45611</v>
      </c>
      <c r="C62">
        <v>0.72400462962962964</v>
      </c>
      <c r="D62" s="5">
        <v>0.72400462962962964</v>
      </c>
      <c r="E62" t="s">
        <v>12</v>
      </c>
      <c r="F62">
        <v>35</v>
      </c>
      <c r="G62">
        <v>1.0033101851851851</v>
      </c>
      <c r="H62">
        <v>1445</v>
      </c>
      <c r="I62" t="s">
        <v>13</v>
      </c>
      <c r="J62" t="s">
        <v>130</v>
      </c>
    </row>
    <row r="63" spans="1:10" x14ac:dyDescent="0.3">
      <c r="A63" t="s">
        <v>131</v>
      </c>
      <c r="B63" s="4">
        <v>45611</v>
      </c>
      <c r="C63">
        <v>0.72499999999999998</v>
      </c>
      <c r="D63" s="5">
        <v>0.72500000000000009</v>
      </c>
      <c r="E63" t="s">
        <v>12</v>
      </c>
      <c r="F63">
        <v>42</v>
      </c>
      <c r="G63">
        <v>1.0048379629629629</v>
      </c>
      <c r="H63">
        <v>1447</v>
      </c>
      <c r="I63" t="s">
        <v>13</v>
      </c>
      <c r="J63" t="s">
        <v>132</v>
      </c>
    </row>
    <row r="64" spans="1:10" x14ac:dyDescent="0.3">
      <c r="A64" t="s">
        <v>133</v>
      </c>
      <c r="B64" s="4">
        <v>45611</v>
      </c>
      <c r="C64">
        <v>0.73099537037037032</v>
      </c>
      <c r="D64" s="5">
        <v>0.73099537037037043</v>
      </c>
      <c r="E64" t="s">
        <v>12</v>
      </c>
      <c r="F64">
        <v>107</v>
      </c>
      <c r="G64">
        <v>1.0007523148148147</v>
      </c>
      <c r="H64">
        <v>1441</v>
      </c>
      <c r="I64" t="s">
        <v>13</v>
      </c>
      <c r="J64" t="s">
        <v>134</v>
      </c>
    </row>
    <row r="65" spans="1:10" x14ac:dyDescent="0.3">
      <c r="A65" t="s">
        <v>135</v>
      </c>
      <c r="B65" s="4">
        <v>45611</v>
      </c>
      <c r="C65">
        <v>0.73799768518518516</v>
      </c>
      <c r="D65" s="5">
        <v>0.73799768518518505</v>
      </c>
      <c r="E65" t="s">
        <v>12</v>
      </c>
      <c r="F65">
        <v>116</v>
      </c>
      <c r="G65">
        <v>1.0032175925925926</v>
      </c>
      <c r="H65">
        <v>1445</v>
      </c>
      <c r="I65" t="s">
        <v>13</v>
      </c>
      <c r="J65" t="s">
        <v>136</v>
      </c>
    </row>
    <row r="66" spans="1:10" x14ac:dyDescent="0.3">
      <c r="A66" t="s">
        <v>137</v>
      </c>
      <c r="B66" s="4">
        <v>45611</v>
      </c>
      <c r="C66">
        <v>0.41499999999999998</v>
      </c>
      <c r="D66" s="5">
        <v>0.41500000000000004</v>
      </c>
      <c r="E66" t="s">
        <v>12</v>
      </c>
      <c r="F66">
        <v>92</v>
      </c>
      <c r="G66">
        <v>1.0027199074074074</v>
      </c>
      <c r="H66">
        <v>1444</v>
      </c>
      <c r="I66" t="s">
        <v>13</v>
      </c>
      <c r="J66" t="s">
        <v>138</v>
      </c>
    </row>
    <row r="67" spans="1:10" x14ac:dyDescent="0.3">
      <c r="A67" t="s">
        <v>139</v>
      </c>
      <c r="B67" s="4">
        <v>45611</v>
      </c>
      <c r="C67">
        <v>0.41599537037037038</v>
      </c>
      <c r="D67" s="5">
        <v>0.41599537037037049</v>
      </c>
      <c r="E67" t="s">
        <v>12</v>
      </c>
      <c r="F67">
        <v>122</v>
      </c>
      <c r="G67">
        <v>1.0023148148148149</v>
      </c>
      <c r="H67">
        <v>1443</v>
      </c>
      <c r="I67" t="s">
        <v>13</v>
      </c>
      <c r="J67" t="s">
        <v>140</v>
      </c>
    </row>
    <row r="68" spans="1:10" x14ac:dyDescent="0.3">
      <c r="A68" t="s">
        <v>141</v>
      </c>
      <c r="B68" s="4">
        <v>45611</v>
      </c>
      <c r="C68">
        <v>0.44999999999999996</v>
      </c>
      <c r="D68" s="5">
        <v>0.44999999999999996</v>
      </c>
      <c r="E68" t="s">
        <v>12</v>
      </c>
      <c r="F68">
        <v>120</v>
      </c>
      <c r="G68">
        <v>1.0044097222222221</v>
      </c>
      <c r="H68">
        <v>1446</v>
      </c>
      <c r="I68" t="s">
        <v>13</v>
      </c>
      <c r="J68" t="s">
        <v>142</v>
      </c>
    </row>
    <row r="69" spans="1:10" x14ac:dyDescent="0.3">
      <c r="A69" t="s">
        <v>143</v>
      </c>
      <c r="B69" s="4">
        <v>45611</v>
      </c>
      <c r="C69">
        <v>0.48099537037037032</v>
      </c>
      <c r="D69" s="5">
        <v>0.48099537037037043</v>
      </c>
      <c r="E69" t="s">
        <v>12</v>
      </c>
      <c r="F69">
        <v>15</v>
      </c>
      <c r="G69">
        <v>1.0044328703703704</v>
      </c>
      <c r="H69">
        <v>1446</v>
      </c>
      <c r="I69" t="s">
        <v>13</v>
      </c>
      <c r="J69" t="s">
        <v>144</v>
      </c>
    </row>
    <row r="70" spans="1:10" x14ac:dyDescent="0.3">
      <c r="A70" t="s">
        <v>145</v>
      </c>
      <c r="B70" s="4">
        <v>45611</v>
      </c>
      <c r="C70">
        <v>0.50200231481481483</v>
      </c>
      <c r="D70" s="5">
        <v>0.50200231481481472</v>
      </c>
      <c r="E70" t="s">
        <v>12</v>
      </c>
      <c r="F70">
        <v>41</v>
      </c>
      <c r="G70">
        <v>1.0005671296296297</v>
      </c>
      <c r="H70">
        <v>1441</v>
      </c>
      <c r="I70" t="s">
        <v>13</v>
      </c>
      <c r="J70" t="s">
        <v>146</v>
      </c>
    </row>
    <row r="71" spans="1:10" x14ac:dyDescent="0.3">
      <c r="A71" t="s">
        <v>147</v>
      </c>
      <c r="B71" s="4">
        <v>45611</v>
      </c>
      <c r="C71">
        <v>0.50900462962962956</v>
      </c>
      <c r="D71" s="5">
        <v>0.50900462962962978</v>
      </c>
      <c r="E71" t="s">
        <v>12</v>
      </c>
      <c r="F71">
        <v>108</v>
      </c>
      <c r="G71">
        <v>1.0026504629629629</v>
      </c>
      <c r="H71">
        <v>1444</v>
      </c>
      <c r="I71" t="s">
        <v>13</v>
      </c>
      <c r="J71" t="s">
        <v>148</v>
      </c>
    </row>
    <row r="72" spans="1:10" x14ac:dyDescent="0.3">
      <c r="A72" t="s">
        <v>149</v>
      </c>
      <c r="B72" s="4">
        <v>45611</v>
      </c>
      <c r="C72">
        <v>0.53700231481481475</v>
      </c>
      <c r="D72" s="5">
        <v>0.53700231481481486</v>
      </c>
      <c r="E72" t="s">
        <v>12</v>
      </c>
      <c r="F72">
        <v>100</v>
      </c>
      <c r="G72">
        <v>1.0016550925925927</v>
      </c>
      <c r="H72">
        <v>1442</v>
      </c>
      <c r="I72" t="s">
        <v>13</v>
      </c>
      <c r="J72" t="s">
        <v>150</v>
      </c>
    </row>
    <row r="73" spans="1:10" x14ac:dyDescent="0.3">
      <c r="A73" t="s">
        <v>151</v>
      </c>
      <c r="B73" s="4">
        <v>45611</v>
      </c>
      <c r="C73">
        <v>0.54400462962962959</v>
      </c>
      <c r="D73" s="5">
        <v>0.54400462962962948</v>
      </c>
      <c r="E73" t="s">
        <v>12</v>
      </c>
      <c r="F73">
        <v>26</v>
      </c>
      <c r="G73">
        <v>1.0024305555555555</v>
      </c>
      <c r="H73">
        <v>1444</v>
      </c>
      <c r="I73" t="s">
        <v>13</v>
      </c>
      <c r="J73" t="s">
        <v>152</v>
      </c>
    </row>
    <row r="74" spans="1:10" x14ac:dyDescent="0.3">
      <c r="A74" t="s">
        <v>153</v>
      </c>
      <c r="B74" s="4">
        <v>45611</v>
      </c>
      <c r="C74">
        <v>0.62</v>
      </c>
      <c r="D74" s="5">
        <v>0.62000000000000011</v>
      </c>
      <c r="E74" t="s">
        <v>12</v>
      </c>
      <c r="F74">
        <v>55</v>
      </c>
      <c r="G74">
        <v>1.0028703703703703</v>
      </c>
      <c r="H74">
        <v>1444</v>
      </c>
      <c r="I74" t="s">
        <v>13</v>
      </c>
      <c r="J74" t="s">
        <v>154</v>
      </c>
    </row>
    <row r="75" spans="1:10" x14ac:dyDescent="0.3">
      <c r="A75" t="s">
        <v>155</v>
      </c>
      <c r="B75" s="4">
        <v>45611</v>
      </c>
      <c r="C75">
        <v>0.66200231481481475</v>
      </c>
      <c r="D75" s="5">
        <v>0.66200231481481486</v>
      </c>
      <c r="E75" t="s">
        <v>12</v>
      </c>
      <c r="F75">
        <v>63</v>
      </c>
      <c r="G75">
        <v>1.0047569444444444</v>
      </c>
      <c r="H75">
        <v>1447</v>
      </c>
      <c r="I75" t="s">
        <v>13</v>
      </c>
      <c r="J75" t="s">
        <v>156</v>
      </c>
    </row>
    <row r="76" spans="1:10" x14ac:dyDescent="0.3">
      <c r="A76" t="s">
        <v>157</v>
      </c>
      <c r="B76" s="4">
        <v>45611</v>
      </c>
      <c r="C76">
        <v>0.69799768518518512</v>
      </c>
      <c r="D76" s="5">
        <v>0.69799768518518523</v>
      </c>
      <c r="E76" t="s">
        <v>12</v>
      </c>
      <c r="F76">
        <v>113</v>
      </c>
      <c r="G76">
        <v>1.004363425925926</v>
      </c>
      <c r="H76">
        <v>1446</v>
      </c>
      <c r="I76" t="s">
        <v>13</v>
      </c>
      <c r="J76" t="s">
        <v>158</v>
      </c>
    </row>
    <row r="77" spans="1:10" x14ac:dyDescent="0.3">
      <c r="A77" t="s">
        <v>159</v>
      </c>
      <c r="B77" s="4">
        <v>45611</v>
      </c>
      <c r="C77">
        <v>0.73</v>
      </c>
      <c r="D77" s="5">
        <v>0.73</v>
      </c>
      <c r="E77" t="s">
        <v>12</v>
      </c>
      <c r="F77">
        <v>120</v>
      </c>
      <c r="G77">
        <v>1.0036226851851853</v>
      </c>
      <c r="H77">
        <v>1445</v>
      </c>
      <c r="I77" t="s">
        <v>13</v>
      </c>
      <c r="J77" t="s">
        <v>160</v>
      </c>
    </row>
    <row r="78" spans="1:10" x14ac:dyDescent="0.3">
      <c r="A78" t="s">
        <v>161</v>
      </c>
      <c r="B78" s="4">
        <v>45611</v>
      </c>
      <c r="C78">
        <v>0.73299768518518515</v>
      </c>
      <c r="D78" s="5">
        <v>0.73299768518518515</v>
      </c>
      <c r="E78" t="s">
        <v>12</v>
      </c>
      <c r="F78">
        <v>44</v>
      </c>
      <c r="G78">
        <v>1.0035300925925925</v>
      </c>
      <c r="H78">
        <v>1445</v>
      </c>
      <c r="I78" t="s">
        <v>13</v>
      </c>
      <c r="J78" t="s">
        <v>162</v>
      </c>
    </row>
    <row r="79" spans="1:10" x14ac:dyDescent="0.3">
      <c r="A79" t="s">
        <v>163</v>
      </c>
      <c r="B79" s="4">
        <v>45611</v>
      </c>
      <c r="C79">
        <v>0.38200231481481478</v>
      </c>
      <c r="D79" s="5">
        <v>0.38200231481481484</v>
      </c>
      <c r="E79" t="s">
        <v>12</v>
      </c>
      <c r="F79">
        <v>71</v>
      </c>
      <c r="G79">
        <v>1.0047685185185184</v>
      </c>
      <c r="H79">
        <v>1447</v>
      </c>
      <c r="I79" t="s">
        <v>13</v>
      </c>
      <c r="J79" t="s">
        <v>164</v>
      </c>
    </row>
    <row r="80" spans="1:10" x14ac:dyDescent="0.3">
      <c r="A80" t="s">
        <v>165</v>
      </c>
      <c r="B80" s="4">
        <v>45611</v>
      </c>
      <c r="C80">
        <v>0.39499999999999996</v>
      </c>
      <c r="D80" s="5">
        <v>0.39500000000000002</v>
      </c>
      <c r="E80" t="s">
        <v>12</v>
      </c>
      <c r="F80">
        <v>11</v>
      </c>
      <c r="G80">
        <v>1.0047453703703704</v>
      </c>
      <c r="H80">
        <v>1447</v>
      </c>
      <c r="I80" t="s">
        <v>13</v>
      </c>
      <c r="J80" t="s">
        <v>166</v>
      </c>
    </row>
    <row r="81" spans="1:10" x14ac:dyDescent="0.3">
      <c r="A81" t="s">
        <v>167</v>
      </c>
      <c r="B81" s="4">
        <v>45611</v>
      </c>
      <c r="C81">
        <v>0.41700231481481481</v>
      </c>
      <c r="D81" s="5">
        <v>0.41700231481481476</v>
      </c>
      <c r="E81" t="s">
        <v>12</v>
      </c>
      <c r="F81">
        <v>16</v>
      </c>
      <c r="G81">
        <v>1.0037268518518518</v>
      </c>
      <c r="H81">
        <v>1445</v>
      </c>
      <c r="I81" t="s">
        <v>13</v>
      </c>
      <c r="J81" t="s">
        <v>168</v>
      </c>
    </row>
    <row r="82" spans="1:10" x14ac:dyDescent="0.3">
      <c r="A82" t="s">
        <v>169</v>
      </c>
      <c r="B82" s="4">
        <v>45611</v>
      </c>
      <c r="C82">
        <v>0.42099537037037033</v>
      </c>
      <c r="D82" s="5">
        <v>0.42099537037037038</v>
      </c>
      <c r="E82" t="s">
        <v>12</v>
      </c>
      <c r="F82">
        <v>106</v>
      </c>
      <c r="G82">
        <v>1.0028472222222222</v>
      </c>
      <c r="H82">
        <v>1444</v>
      </c>
      <c r="I82" t="s">
        <v>13</v>
      </c>
      <c r="J82" t="s">
        <v>170</v>
      </c>
    </row>
    <row r="83" spans="1:10" x14ac:dyDescent="0.3">
      <c r="A83" t="s">
        <v>171</v>
      </c>
      <c r="B83" s="4">
        <v>45611</v>
      </c>
      <c r="C83">
        <v>0.44599537037037035</v>
      </c>
      <c r="D83" s="5">
        <v>0.44599537037037029</v>
      </c>
      <c r="E83" t="s">
        <v>12</v>
      </c>
      <c r="F83">
        <v>97</v>
      </c>
      <c r="G83">
        <v>1.0022685185185185</v>
      </c>
      <c r="H83">
        <v>1443</v>
      </c>
      <c r="I83" t="s">
        <v>13</v>
      </c>
      <c r="J83" t="s">
        <v>172</v>
      </c>
    </row>
    <row r="84" spans="1:10" x14ac:dyDescent="0.3">
      <c r="A84" t="s">
        <v>173</v>
      </c>
      <c r="B84" s="4">
        <v>45611</v>
      </c>
      <c r="C84">
        <v>0.45599537037037036</v>
      </c>
      <c r="D84" s="5">
        <v>0.4559953703703703</v>
      </c>
      <c r="E84" t="s">
        <v>12</v>
      </c>
      <c r="F84">
        <v>53</v>
      </c>
      <c r="G84">
        <v>1.0045949074074074</v>
      </c>
      <c r="H84">
        <v>1447</v>
      </c>
      <c r="I84" t="s">
        <v>13</v>
      </c>
      <c r="J84" t="s">
        <v>174</v>
      </c>
    </row>
    <row r="85" spans="1:10" x14ac:dyDescent="0.3">
      <c r="A85" t="s">
        <v>175</v>
      </c>
      <c r="B85" s="4">
        <v>45611</v>
      </c>
      <c r="C85">
        <v>0.47499999999999998</v>
      </c>
      <c r="D85" s="5">
        <v>0.47500000000000009</v>
      </c>
      <c r="E85" t="s">
        <v>12</v>
      </c>
      <c r="F85">
        <v>30</v>
      </c>
      <c r="G85">
        <v>1.0013657407407408</v>
      </c>
      <c r="H85">
        <v>1442</v>
      </c>
      <c r="I85" t="s">
        <v>13</v>
      </c>
      <c r="J85" t="s">
        <v>176</v>
      </c>
    </row>
    <row r="86" spans="1:10" x14ac:dyDescent="0.3">
      <c r="A86" t="s">
        <v>177</v>
      </c>
      <c r="B86" s="4">
        <v>45611</v>
      </c>
      <c r="C86">
        <v>0.47599537037037037</v>
      </c>
      <c r="D86" s="5">
        <v>0.47599537037037032</v>
      </c>
      <c r="E86" t="s">
        <v>12</v>
      </c>
      <c r="F86">
        <v>43</v>
      </c>
      <c r="G86">
        <v>1.0044791666666666</v>
      </c>
      <c r="H86">
        <v>1446</v>
      </c>
      <c r="I86" t="s">
        <v>13</v>
      </c>
      <c r="J86" t="s">
        <v>178</v>
      </c>
    </row>
    <row r="87" spans="1:10" x14ac:dyDescent="0.3">
      <c r="A87" t="s">
        <v>179</v>
      </c>
      <c r="B87" s="4">
        <v>45611</v>
      </c>
      <c r="C87">
        <v>0.54200231481481476</v>
      </c>
      <c r="D87" s="5">
        <v>0.54200231481481476</v>
      </c>
      <c r="E87" t="s">
        <v>12</v>
      </c>
      <c r="F87">
        <v>94</v>
      </c>
      <c r="G87">
        <v>1.0012731481481481</v>
      </c>
      <c r="H87">
        <v>1442</v>
      </c>
      <c r="I87" t="s">
        <v>13</v>
      </c>
      <c r="J87" t="s">
        <v>180</v>
      </c>
    </row>
    <row r="88" spans="1:10" x14ac:dyDescent="0.3">
      <c r="A88" t="s">
        <v>181</v>
      </c>
      <c r="B88" s="4">
        <v>45611</v>
      </c>
      <c r="C88">
        <v>0.54499999999999993</v>
      </c>
      <c r="D88" s="5">
        <v>0.54499999999999993</v>
      </c>
      <c r="E88" t="s">
        <v>12</v>
      </c>
      <c r="F88">
        <v>70</v>
      </c>
      <c r="G88">
        <v>1.004548611111111</v>
      </c>
      <c r="H88">
        <v>1447</v>
      </c>
      <c r="I88" t="s">
        <v>13</v>
      </c>
      <c r="J88" t="s">
        <v>182</v>
      </c>
    </row>
    <row r="89" spans="1:10" x14ac:dyDescent="0.3">
      <c r="A89" t="s">
        <v>183</v>
      </c>
      <c r="B89" s="4">
        <v>45611</v>
      </c>
      <c r="C89">
        <v>0.57799768518518513</v>
      </c>
      <c r="D89" s="5">
        <v>0.57799768518518535</v>
      </c>
      <c r="E89" t="s">
        <v>12</v>
      </c>
      <c r="F89">
        <v>58</v>
      </c>
      <c r="G89">
        <v>1.0010532407407406</v>
      </c>
      <c r="H89">
        <v>1442</v>
      </c>
      <c r="I89" t="s">
        <v>13</v>
      </c>
      <c r="J89" t="s">
        <v>184</v>
      </c>
    </row>
    <row r="90" spans="1:10" x14ac:dyDescent="0.3">
      <c r="A90" t="s">
        <v>185</v>
      </c>
      <c r="B90" s="4">
        <v>45611</v>
      </c>
      <c r="C90">
        <v>0.58900462962962963</v>
      </c>
      <c r="D90" s="5">
        <v>0.58900462962962963</v>
      </c>
      <c r="E90" t="s">
        <v>12</v>
      </c>
      <c r="F90">
        <v>40</v>
      </c>
      <c r="G90">
        <v>1.0030902777777777</v>
      </c>
      <c r="H90">
        <v>1444</v>
      </c>
      <c r="I90" t="s">
        <v>13</v>
      </c>
      <c r="J90" t="s">
        <v>186</v>
      </c>
    </row>
    <row r="91" spans="1:10" x14ac:dyDescent="0.3">
      <c r="A91" t="s">
        <v>187</v>
      </c>
      <c r="B91" s="4">
        <v>45611</v>
      </c>
      <c r="C91">
        <v>0.59799768518518515</v>
      </c>
      <c r="D91" s="5">
        <v>0.59799768518518515</v>
      </c>
      <c r="E91" t="s">
        <v>12</v>
      </c>
      <c r="F91">
        <v>27</v>
      </c>
      <c r="G91">
        <v>1.0026967592592593</v>
      </c>
      <c r="H91">
        <v>1444</v>
      </c>
      <c r="I91" t="s">
        <v>13</v>
      </c>
      <c r="J91" t="s">
        <v>188</v>
      </c>
    </row>
    <row r="92" spans="1:10" x14ac:dyDescent="0.3">
      <c r="A92" t="s">
        <v>189</v>
      </c>
      <c r="B92" s="4">
        <v>45611</v>
      </c>
      <c r="C92">
        <v>0.63900462962962956</v>
      </c>
      <c r="D92" s="5">
        <v>0.63900462962962967</v>
      </c>
      <c r="E92" t="s">
        <v>12</v>
      </c>
      <c r="F92">
        <v>77</v>
      </c>
      <c r="G92">
        <v>1.0007523148148147</v>
      </c>
      <c r="H92">
        <v>1441</v>
      </c>
      <c r="I92" t="s">
        <v>13</v>
      </c>
      <c r="J92" t="s">
        <v>190</v>
      </c>
    </row>
    <row r="93" spans="1:10" x14ac:dyDescent="0.3">
      <c r="A93" t="s">
        <v>191</v>
      </c>
      <c r="B93" s="4">
        <v>45611</v>
      </c>
      <c r="C93">
        <v>0.67999999999999994</v>
      </c>
      <c r="D93" s="5">
        <v>0.68000000000000016</v>
      </c>
      <c r="E93" t="s">
        <v>12</v>
      </c>
      <c r="F93">
        <v>107</v>
      </c>
      <c r="G93">
        <v>1.0039583333333333</v>
      </c>
      <c r="H93">
        <v>1446</v>
      </c>
      <c r="I93" t="s">
        <v>13</v>
      </c>
      <c r="J93" t="s">
        <v>192</v>
      </c>
    </row>
    <row r="94" spans="1:10" x14ac:dyDescent="0.3">
      <c r="A94" t="s">
        <v>193</v>
      </c>
      <c r="B94" s="4">
        <v>45611</v>
      </c>
      <c r="C94">
        <v>0.68799768518518511</v>
      </c>
      <c r="D94" s="5">
        <v>0.68799768518518523</v>
      </c>
      <c r="E94" t="s">
        <v>12</v>
      </c>
      <c r="F94">
        <v>109</v>
      </c>
      <c r="G94">
        <v>1.0025462962962963</v>
      </c>
      <c r="H94">
        <v>1444</v>
      </c>
      <c r="I94" t="s">
        <v>13</v>
      </c>
      <c r="J94" t="s">
        <v>194</v>
      </c>
    </row>
    <row r="95" spans="1:10" x14ac:dyDescent="0.3">
      <c r="A95" t="s">
        <v>195</v>
      </c>
      <c r="B95" s="4">
        <v>45611</v>
      </c>
      <c r="C95">
        <v>0.72599537037037032</v>
      </c>
      <c r="D95" s="5">
        <v>0.72599537037037032</v>
      </c>
      <c r="E95" t="s">
        <v>12</v>
      </c>
      <c r="F95">
        <v>97</v>
      </c>
      <c r="G95">
        <v>1.0036226851851853</v>
      </c>
      <c r="H95">
        <v>1445</v>
      </c>
      <c r="I95" t="s">
        <v>13</v>
      </c>
      <c r="J95" t="s">
        <v>196</v>
      </c>
    </row>
    <row r="96" spans="1:10" x14ac:dyDescent="0.3">
      <c r="A96" t="s">
        <v>197</v>
      </c>
      <c r="B96" s="4">
        <v>45611</v>
      </c>
      <c r="C96">
        <v>0.38400462962962961</v>
      </c>
      <c r="D96" s="5">
        <v>0.38400462962962956</v>
      </c>
      <c r="E96" t="s">
        <v>12</v>
      </c>
      <c r="F96">
        <v>31</v>
      </c>
      <c r="G96">
        <v>1.0023958333333334</v>
      </c>
      <c r="H96">
        <v>1443</v>
      </c>
      <c r="I96" t="s">
        <v>13</v>
      </c>
      <c r="J96" t="s">
        <v>198</v>
      </c>
    </row>
    <row r="97" spans="1:10" x14ac:dyDescent="0.3">
      <c r="A97" t="s">
        <v>199</v>
      </c>
      <c r="B97" s="4">
        <v>45611</v>
      </c>
      <c r="C97">
        <v>0.42400462962962959</v>
      </c>
      <c r="D97" s="5">
        <v>0.42400462962962959</v>
      </c>
      <c r="E97" t="s">
        <v>12</v>
      </c>
      <c r="F97">
        <v>56</v>
      </c>
      <c r="G97">
        <v>1.0027893518518518</v>
      </c>
      <c r="H97">
        <v>1444</v>
      </c>
      <c r="I97" t="s">
        <v>13</v>
      </c>
      <c r="J97" t="s">
        <v>200</v>
      </c>
    </row>
    <row r="98" spans="1:10" x14ac:dyDescent="0.3">
      <c r="A98" t="s">
        <v>201</v>
      </c>
      <c r="B98" s="4">
        <v>45611</v>
      </c>
      <c r="C98">
        <v>0.43599537037037034</v>
      </c>
      <c r="D98" s="5">
        <v>0.43599537037037051</v>
      </c>
      <c r="E98" t="s">
        <v>12</v>
      </c>
      <c r="F98">
        <v>59</v>
      </c>
      <c r="G98">
        <v>1.0035416666666668</v>
      </c>
      <c r="H98">
        <v>1445</v>
      </c>
      <c r="I98" t="s">
        <v>13</v>
      </c>
      <c r="J98" t="s">
        <v>202</v>
      </c>
    </row>
    <row r="99" spans="1:10" x14ac:dyDescent="0.3">
      <c r="A99" t="s">
        <v>203</v>
      </c>
      <c r="B99" s="4">
        <v>45611</v>
      </c>
      <c r="C99">
        <v>0.48099537037037032</v>
      </c>
      <c r="D99" s="5">
        <v>0.48099537037037043</v>
      </c>
      <c r="E99" t="s">
        <v>12</v>
      </c>
      <c r="F99">
        <v>108</v>
      </c>
      <c r="G99">
        <v>1.0018865740740741</v>
      </c>
      <c r="H99">
        <v>1443</v>
      </c>
      <c r="I99" t="s">
        <v>13</v>
      </c>
      <c r="J99" t="s">
        <v>204</v>
      </c>
    </row>
    <row r="100" spans="1:10" x14ac:dyDescent="0.3">
      <c r="A100" t="s">
        <v>205</v>
      </c>
      <c r="B100" s="4">
        <v>45611</v>
      </c>
      <c r="C100">
        <v>0.51400462962962956</v>
      </c>
      <c r="D100" s="5">
        <v>0.51400462962962967</v>
      </c>
      <c r="E100" t="s">
        <v>12</v>
      </c>
      <c r="F100">
        <v>66</v>
      </c>
      <c r="G100">
        <v>1.0033912037037036</v>
      </c>
      <c r="H100">
        <v>1445</v>
      </c>
      <c r="I100" t="s">
        <v>13</v>
      </c>
      <c r="J100" t="s">
        <v>206</v>
      </c>
    </row>
    <row r="101" spans="1:10" x14ac:dyDescent="0.3">
      <c r="A101" t="s">
        <v>207</v>
      </c>
      <c r="B101" s="4">
        <v>45611</v>
      </c>
      <c r="C101">
        <v>0.52599537037037036</v>
      </c>
      <c r="D101" s="5">
        <v>0.52599537037037036</v>
      </c>
      <c r="E101" t="s">
        <v>12</v>
      </c>
      <c r="F101">
        <v>122</v>
      </c>
      <c r="G101">
        <v>1.0005555555555556</v>
      </c>
      <c r="H101">
        <v>1441</v>
      </c>
      <c r="I101" t="s">
        <v>13</v>
      </c>
      <c r="J101" t="s">
        <v>208</v>
      </c>
    </row>
    <row r="102" spans="1:10" x14ac:dyDescent="0.3">
      <c r="A102" t="s">
        <v>209</v>
      </c>
      <c r="B102" s="4">
        <v>45611</v>
      </c>
      <c r="C102">
        <v>0.53500000000000003</v>
      </c>
      <c r="D102" s="5">
        <v>0.53500000000000014</v>
      </c>
      <c r="E102" t="s">
        <v>12</v>
      </c>
      <c r="F102">
        <v>17</v>
      </c>
      <c r="G102">
        <v>1.0035416666666668</v>
      </c>
      <c r="H102">
        <v>1445</v>
      </c>
      <c r="I102" t="s">
        <v>13</v>
      </c>
      <c r="J102" t="s">
        <v>210</v>
      </c>
    </row>
    <row r="103" spans="1:10" x14ac:dyDescent="0.3">
      <c r="A103" t="s">
        <v>211</v>
      </c>
      <c r="B103" s="4">
        <v>45611</v>
      </c>
      <c r="C103">
        <v>0.54200231481481476</v>
      </c>
      <c r="D103" s="5">
        <v>0.54200231481481476</v>
      </c>
      <c r="E103" t="s">
        <v>12</v>
      </c>
      <c r="F103">
        <v>103</v>
      </c>
      <c r="G103">
        <v>1.0023842592592593</v>
      </c>
      <c r="H103">
        <v>1443</v>
      </c>
      <c r="I103" t="s">
        <v>13</v>
      </c>
      <c r="J103" t="s">
        <v>212</v>
      </c>
    </row>
    <row r="104" spans="1:10" x14ac:dyDescent="0.3">
      <c r="A104" t="s">
        <v>213</v>
      </c>
      <c r="B104" s="4">
        <v>45611</v>
      </c>
      <c r="C104">
        <v>0.55700231481481477</v>
      </c>
      <c r="D104" s="5">
        <v>0.55700231481481488</v>
      </c>
      <c r="E104" t="s">
        <v>12</v>
      </c>
      <c r="F104">
        <v>21</v>
      </c>
      <c r="G104">
        <v>1.0022222222222221</v>
      </c>
      <c r="H104">
        <v>1443</v>
      </c>
      <c r="I104" t="s">
        <v>13</v>
      </c>
      <c r="J104" t="s">
        <v>214</v>
      </c>
    </row>
    <row r="105" spans="1:10" x14ac:dyDescent="0.3">
      <c r="A105" t="s">
        <v>215</v>
      </c>
      <c r="B105" s="4">
        <v>45611</v>
      </c>
      <c r="C105">
        <v>0.56200231481481477</v>
      </c>
      <c r="D105" s="5">
        <v>0.56200231481481477</v>
      </c>
      <c r="E105" t="s">
        <v>12</v>
      </c>
      <c r="F105">
        <v>110</v>
      </c>
      <c r="G105">
        <v>1.004548611111111</v>
      </c>
      <c r="H105">
        <v>1447</v>
      </c>
      <c r="I105" t="s">
        <v>13</v>
      </c>
      <c r="J105" t="s">
        <v>216</v>
      </c>
    </row>
    <row r="106" spans="1:10" x14ac:dyDescent="0.3">
      <c r="A106" t="s">
        <v>217</v>
      </c>
      <c r="B106" s="4">
        <v>45611</v>
      </c>
      <c r="C106">
        <v>0.60400462962962964</v>
      </c>
      <c r="D106" s="5">
        <v>0.60400462962962953</v>
      </c>
      <c r="E106" t="s">
        <v>12</v>
      </c>
      <c r="F106">
        <v>63</v>
      </c>
      <c r="G106">
        <v>1.0024421296296295</v>
      </c>
      <c r="H106">
        <v>1444</v>
      </c>
      <c r="I106" t="s">
        <v>13</v>
      </c>
      <c r="J106" t="s">
        <v>218</v>
      </c>
    </row>
    <row r="107" spans="1:10" x14ac:dyDescent="0.3">
      <c r="A107" t="s">
        <v>219</v>
      </c>
      <c r="B107" s="4">
        <v>45611</v>
      </c>
      <c r="C107">
        <v>0.63900462962962956</v>
      </c>
      <c r="D107" s="5">
        <v>0.63900462962962967</v>
      </c>
      <c r="E107" t="s">
        <v>12</v>
      </c>
      <c r="F107">
        <v>78</v>
      </c>
      <c r="G107">
        <v>1.0011921296296296</v>
      </c>
      <c r="H107">
        <v>1442</v>
      </c>
      <c r="I107" t="s">
        <v>13</v>
      </c>
      <c r="J107" t="s">
        <v>220</v>
      </c>
    </row>
    <row r="108" spans="1:10" x14ac:dyDescent="0.3">
      <c r="A108" t="s">
        <v>221</v>
      </c>
      <c r="B108" s="4">
        <v>45611</v>
      </c>
      <c r="C108">
        <v>0.67999999999999994</v>
      </c>
      <c r="D108" s="5">
        <v>0.68000000000000016</v>
      </c>
      <c r="E108" t="s">
        <v>12</v>
      </c>
      <c r="F108">
        <v>93</v>
      </c>
      <c r="G108">
        <v>1.0010069444444445</v>
      </c>
      <c r="H108">
        <v>1441</v>
      </c>
      <c r="I108" t="s">
        <v>13</v>
      </c>
      <c r="J108" t="s">
        <v>222</v>
      </c>
    </row>
    <row r="109" spans="1:10" x14ac:dyDescent="0.3">
      <c r="A109" t="s">
        <v>223</v>
      </c>
      <c r="B109" s="4">
        <v>45611</v>
      </c>
      <c r="C109">
        <v>0.68099537037037039</v>
      </c>
      <c r="D109" s="5">
        <v>0.68099537037037039</v>
      </c>
      <c r="E109" t="s">
        <v>12</v>
      </c>
      <c r="F109">
        <v>59</v>
      </c>
      <c r="G109">
        <v>1.0031944444444445</v>
      </c>
      <c r="H109">
        <v>1445</v>
      </c>
      <c r="I109" t="s">
        <v>13</v>
      </c>
      <c r="J109" t="s">
        <v>224</v>
      </c>
    </row>
    <row r="110" spans="1:10" x14ac:dyDescent="0.3">
      <c r="A110" t="s">
        <v>225</v>
      </c>
      <c r="B110" s="4">
        <v>45611</v>
      </c>
      <c r="C110">
        <v>0.68900462962962961</v>
      </c>
      <c r="D110" s="5">
        <v>0.68900462962962949</v>
      </c>
      <c r="E110" t="s">
        <v>12</v>
      </c>
      <c r="F110">
        <v>104</v>
      </c>
      <c r="G110">
        <v>1.0017824074074073</v>
      </c>
      <c r="H110">
        <v>1443</v>
      </c>
      <c r="I110" t="s">
        <v>13</v>
      </c>
      <c r="J110" t="s">
        <v>226</v>
      </c>
    </row>
    <row r="111" spans="1:10" x14ac:dyDescent="0.3">
      <c r="A111" t="s">
        <v>227</v>
      </c>
      <c r="B111" s="4">
        <v>45611</v>
      </c>
      <c r="C111">
        <v>0.70299768518518513</v>
      </c>
      <c r="D111" s="5">
        <v>0.70299768518518535</v>
      </c>
      <c r="E111" t="s">
        <v>12</v>
      </c>
      <c r="F111">
        <v>75</v>
      </c>
      <c r="G111">
        <v>1.0034143518518519</v>
      </c>
      <c r="H111">
        <v>1445</v>
      </c>
      <c r="I111" t="s">
        <v>13</v>
      </c>
      <c r="J111" t="s">
        <v>228</v>
      </c>
    </row>
    <row r="112" spans="1:10" x14ac:dyDescent="0.3">
      <c r="A112" t="s">
        <v>229</v>
      </c>
      <c r="B112" s="4">
        <v>45611</v>
      </c>
      <c r="C112">
        <v>0.72900462962962964</v>
      </c>
      <c r="D112" s="5">
        <v>0.72900462962962953</v>
      </c>
      <c r="E112" t="s">
        <v>12</v>
      </c>
      <c r="F112">
        <v>96</v>
      </c>
      <c r="G112">
        <v>1.0044444444444445</v>
      </c>
      <c r="H112">
        <v>1446</v>
      </c>
      <c r="I112" t="s">
        <v>13</v>
      </c>
      <c r="J112" t="s">
        <v>230</v>
      </c>
    </row>
    <row r="113" spans="1:10" x14ac:dyDescent="0.3">
      <c r="A113" t="s">
        <v>231</v>
      </c>
      <c r="B113" s="4">
        <v>45611</v>
      </c>
      <c r="C113">
        <v>0.74799768518518517</v>
      </c>
      <c r="D113" s="5">
        <v>0.74799768518518528</v>
      </c>
      <c r="E113" t="s">
        <v>12</v>
      </c>
      <c r="F113">
        <v>53</v>
      </c>
      <c r="G113">
        <v>1.0007870370370371</v>
      </c>
      <c r="H113">
        <v>1441</v>
      </c>
      <c r="I113" t="s">
        <v>13</v>
      </c>
      <c r="J113" t="s">
        <v>232</v>
      </c>
    </row>
    <row r="114" spans="1:10" x14ac:dyDescent="0.3">
      <c r="A114" t="s">
        <v>233</v>
      </c>
      <c r="B114" s="4">
        <v>45575</v>
      </c>
      <c r="C114">
        <v>0.37599537037037034</v>
      </c>
      <c r="D114" s="5">
        <v>0.37599537037037045</v>
      </c>
      <c r="E114" t="s">
        <v>12</v>
      </c>
      <c r="F114">
        <v>93</v>
      </c>
      <c r="G114">
        <v>1.004537037037037</v>
      </c>
      <c r="H114">
        <v>1447</v>
      </c>
      <c r="I114" t="s">
        <v>13</v>
      </c>
      <c r="J114" t="s">
        <v>234</v>
      </c>
    </row>
    <row r="115" spans="1:10" x14ac:dyDescent="0.3">
      <c r="A115" t="s">
        <v>235</v>
      </c>
      <c r="B115" s="4">
        <v>45575</v>
      </c>
      <c r="C115">
        <v>0.40499999999999997</v>
      </c>
      <c r="D115" s="5">
        <v>0.40500000000000003</v>
      </c>
      <c r="E115" t="s">
        <v>12</v>
      </c>
      <c r="F115">
        <v>92</v>
      </c>
      <c r="G115">
        <v>1.0020717592592592</v>
      </c>
      <c r="H115">
        <v>1443</v>
      </c>
      <c r="I115" t="s">
        <v>13</v>
      </c>
      <c r="J115" t="s">
        <v>236</v>
      </c>
    </row>
    <row r="116" spans="1:10" x14ac:dyDescent="0.3">
      <c r="A116" t="s">
        <v>237</v>
      </c>
      <c r="B116" s="4">
        <v>45575</v>
      </c>
      <c r="C116">
        <v>0.41900462962962959</v>
      </c>
      <c r="D116" s="5">
        <v>0.4190046296296297</v>
      </c>
      <c r="E116" t="s">
        <v>12</v>
      </c>
      <c r="F116">
        <v>67</v>
      </c>
      <c r="G116">
        <v>1.0018981481481481</v>
      </c>
      <c r="H116">
        <v>1443</v>
      </c>
      <c r="I116" t="s">
        <v>13</v>
      </c>
      <c r="J116" t="s">
        <v>238</v>
      </c>
    </row>
    <row r="117" spans="1:10" x14ac:dyDescent="0.3">
      <c r="A117" t="s">
        <v>239</v>
      </c>
      <c r="B117" s="4">
        <v>45575</v>
      </c>
      <c r="C117">
        <v>0.46499999999999997</v>
      </c>
      <c r="D117" s="5">
        <v>0.46500000000000008</v>
      </c>
      <c r="E117" t="s">
        <v>12</v>
      </c>
      <c r="F117">
        <v>50</v>
      </c>
      <c r="G117">
        <v>1.0026504629629629</v>
      </c>
      <c r="H117">
        <v>1444</v>
      </c>
      <c r="I117" t="s">
        <v>13</v>
      </c>
      <c r="J117" t="s">
        <v>240</v>
      </c>
    </row>
    <row r="118" spans="1:10" x14ac:dyDescent="0.3">
      <c r="A118" t="s">
        <v>241</v>
      </c>
      <c r="B118" s="4">
        <v>45575</v>
      </c>
      <c r="C118">
        <v>0.46799768518518514</v>
      </c>
      <c r="D118" s="5">
        <v>0.46799768518518525</v>
      </c>
      <c r="E118" t="s">
        <v>12</v>
      </c>
      <c r="F118">
        <v>63</v>
      </c>
      <c r="G118">
        <v>1.0016435185185186</v>
      </c>
      <c r="H118">
        <v>1442</v>
      </c>
      <c r="I118" t="s">
        <v>13</v>
      </c>
      <c r="J118" t="s">
        <v>242</v>
      </c>
    </row>
    <row r="119" spans="1:10" x14ac:dyDescent="0.3">
      <c r="A119" t="s">
        <v>243</v>
      </c>
      <c r="B119" s="4">
        <v>45575</v>
      </c>
      <c r="C119">
        <v>0.47400462962962964</v>
      </c>
      <c r="D119" s="5">
        <v>0.47400462962962964</v>
      </c>
      <c r="E119" t="s">
        <v>12</v>
      </c>
      <c r="F119">
        <v>31</v>
      </c>
      <c r="G119">
        <v>1.0046643518518519</v>
      </c>
      <c r="H119">
        <v>1447</v>
      </c>
      <c r="I119" t="s">
        <v>13</v>
      </c>
      <c r="J119" t="s">
        <v>244</v>
      </c>
    </row>
    <row r="120" spans="1:10" x14ac:dyDescent="0.3">
      <c r="A120" t="s">
        <v>245</v>
      </c>
      <c r="B120" s="4">
        <v>45575</v>
      </c>
      <c r="C120">
        <v>0.48099537037037032</v>
      </c>
      <c r="D120" s="5">
        <v>0.48099537037037043</v>
      </c>
      <c r="E120" t="s">
        <v>12</v>
      </c>
      <c r="F120">
        <v>50</v>
      </c>
      <c r="G120">
        <v>1.0039583333333333</v>
      </c>
      <c r="H120">
        <v>1446</v>
      </c>
      <c r="I120" t="s">
        <v>13</v>
      </c>
      <c r="J120" t="s">
        <v>246</v>
      </c>
    </row>
    <row r="121" spans="1:10" x14ac:dyDescent="0.3">
      <c r="A121" t="s">
        <v>247</v>
      </c>
      <c r="B121" s="4">
        <v>45575</v>
      </c>
      <c r="C121">
        <v>0.51099537037037035</v>
      </c>
      <c r="D121" s="5">
        <v>0.51099537037037024</v>
      </c>
      <c r="E121" t="s">
        <v>12</v>
      </c>
      <c r="F121">
        <v>30</v>
      </c>
      <c r="G121">
        <v>1.0035185185185185</v>
      </c>
      <c r="H121">
        <v>1445</v>
      </c>
      <c r="I121" t="s">
        <v>13</v>
      </c>
      <c r="J121" t="s">
        <v>248</v>
      </c>
    </row>
    <row r="122" spans="1:10" x14ac:dyDescent="0.3">
      <c r="A122" t="s">
        <v>249</v>
      </c>
      <c r="B122" s="4">
        <v>45575</v>
      </c>
      <c r="C122">
        <v>0.57299768518518512</v>
      </c>
      <c r="D122" s="5">
        <v>0.57299768518518523</v>
      </c>
      <c r="E122" t="s">
        <v>12</v>
      </c>
      <c r="F122">
        <v>113</v>
      </c>
      <c r="G122">
        <v>1.0041666666666667</v>
      </c>
      <c r="H122">
        <v>1446</v>
      </c>
      <c r="I122" t="s">
        <v>13</v>
      </c>
      <c r="J122" t="s">
        <v>250</v>
      </c>
    </row>
    <row r="123" spans="1:10" x14ac:dyDescent="0.3">
      <c r="A123" t="s">
        <v>251</v>
      </c>
      <c r="B123" s="4">
        <v>45575</v>
      </c>
      <c r="C123">
        <v>0.5809953703703703</v>
      </c>
      <c r="D123" s="5">
        <v>0.58099537037037052</v>
      </c>
      <c r="E123" t="s">
        <v>12</v>
      </c>
      <c r="F123">
        <v>28</v>
      </c>
      <c r="G123">
        <v>1.0018981481481481</v>
      </c>
      <c r="H123">
        <v>1443</v>
      </c>
      <c r="I123" t="s">
        <v>13</v>
      </c>
      <c r="J123" t="s">
        <v>252</v>
      </c>
    </row>
    <row r="124" spans="1:10" x14ac:dyDescent="0.3">
      <c r="A124" t="s">
        <v>253</v>
      </c>
      <c r="B124" s="4">
        <v>45575</v>
      </c>
      <c r="C124">
        <v>0.60499999999999998</v>
      </c>
      <c r="D124" s="5">
        <v>0.60499999999999998</v>
      </c>
      <c r="E124" t="s">
        <v>12</v>
      </c>
      <c r="F124">
        <v>77</v>
      </c>
      <c r="G124">
        <v>1.0028935185185186</v>
      </c>
      <c r="H124">
        <v>1444</v>
      </c>
      <c r="I124" t="s">
        <v>13</v>
      </c>
      <c r="J124" t="s">
        <v>254</v>
      </c>
    </row>
    <row r="125" spans="1:10" x14ac:dyDescent="0.3">
      <c r="A125" t="s">
        <v>255</v>
      </c>
      <c r="B125" s="4">
        <v>45575</v>
      </c>
      <c r="C125">
        <v>0.64099537037037035</v>
      </c>
      <c r="D125" s="5">
        <v>0.64099537037037035</v>
      </c>
      <c r="E125" t="s">
        <v>12</v>
      </c>
      <c r="F125">
        <v>56</v>
      </c>
      <c r="G125">
        <v>1.0029629629629631</v>
      </c>
      <c r="H125">
        <v>1444</v>
      </c>
      <c r="I125" t="s">
        <v>13</v>
      </c>
      <c r="J125" t="s">
        <v>256</v>
      </c>
    </row>
    <row r="126" spans="1:10" x14ac:dyDescent="0.3">
      <c r="A126" t="s">
        <v>257</v>
      </c>
      <c r="B126" s="4">
        <v>45575</v>
      </c>
      <c r="C126">
        <v>0.65900462962962958</v>
      </c>
      <c r="D126" s="5">
        <v>0.65900462962962969</v>
      </c>
      <c r="E126" t="s">
        <v>12</v>
      </c>
      <c r="F126">
        <v>22</v>
      </c>
      <c r="G126">
        <v>1.0005787037037037</v>
      </c>
      <c r="H126">
        <v>1441</v>
      </c>
      <c r="I126" t="s">
        <v>13</v>
      </c>
      <c r="J126" t="s">
        <v>258</v>
      </c>
    </row>
    <row r="127" spans="1:10" x14ac:dyDescent="0.3">
      <c r="A127" t="s">
        <v>259</v>
      </c>
      <c r="B127" s="4">
        <v>45575</v>
      </c>
      <c r="C127">
        <v>0.7009953703703703</v>
      </c>
      <c r="D127" s="5">
        <v>0.70099537037037041</v>
      </c>
      <c r="E127" t="s">
        <v>12</v>
      </c>
      <c r="F127">
        <v>71</v>
      </c>
      <c r="G127">
        <v>1.0005555555555556</v>
      </c>
      <c r="H127">
        <v>1441</v>
      </c>
      <c r="I127" t="s">
        <v>13</v>
      </c>
      <c r="J127" t="s">
        <v>260</v>
      </c>
    </row>
    <row r="128" spans="1:10" x14ac:dyDescent="0.3">
      <c r="A128" t="s">
        <v>261</v>
      </c>
      <c r="B128" s="4">
        <v>45575</v>
      </c>
      <c r="C128">
        <v>0.7009953703703703</v>
      </c>
      <c r="D128" s="5">
        <v>0.70099537037037041</v>
      </c>
      <c r="E128" t="s">
        <v>12</v>
      </c>
      <c r="F128">
        <v>88</v>
      </c>
      <c r="G128">
        <v>1.0044791666666666</v>
      </c>
      <c r="H128">
        <v>1446</v>
      </c>
      <c r="I128" t="s">
        <v>13</v>
      </c>
      <c r="J128" t="s">
        <v>262</v>
      </c>
    </row>
    <row r="129" spans="1:10" x14ac:dyDescent="0.3">
      <c r="A129" t="s">
        <v>263</v>
      </c>
      <c r="B129" s="4">
        <v>45575</v>
      </c>
      <c r="C129">
        <v>0.73599537037037033</v>
      </c>
      <c r="D129" s="5">
        <v>0.73599537037037033</v>
      </c>
      <c r="E129" t="s">
        <v>12</v>
      </c>
      <c r="F129">
        <v>70</v>
      </c>
      <c r="G129">
        <v>1.0010648148148149</v>
      </c>
      <c r="H129">
        <v>1442</v>
      </c>
      <c r="I129" t="s">
        <v>13</v>
      </c>
      <c r="J129" t="s">
        <v>264</v>
      </c>
    </row>
    <row r="130" spans="1:10" x14ac:dyDescent="0.3">
      <c r="A130" t="s">
        <v>265</v>
      </c>
      <c r="B130" s="4">
        <v>45575</v>
      </c>
      <c r="C130">
        <v>0.4070023148148148</v>
      </c>
      <c r="D130" s="5">
        <v>0.40700231481481475</v>
      </c>
      <c r="E130" t="s">
        <v>12</v>
      </c>
      <c r="F130">
        <v>54</v>
      </c>
      <c r="G130">
        <v>1.0030555555555556</v>
      </c>
      <c r="H130">
        <v>1444</v>
      </c>
      <c r="I130" t="s">
        <v>13</v>
      </c>
      <c r="J130" t="s">
        <v>266</v>
      </c>
    </row>
    <row r="131" spans="1:10" x14ac:dyDescent="0.3">
      <c r="A131" t="s">
        <v>267</v>
      </c>
      <c r="B131" s="4">
        <v>45575</v>
      </c>
      <c r="C131">
        <v>0.4070023148148148</v>
      </c>
      <c r="D131" s="5">
        <v>0.40700231481481475</v>
      </c>
      <c r="E131" t="s">
        <v>12</v>
      </c>
      <c r="F131">
        <v>54</v>
      </c>
      <c r="G131">
        <v>1.0009953703703705</v>
      </c>
      <c r="H131">
        <v>1441</v>
      </c>
      <c r="I131" t="s">
        <v>13</v>
      </c>
      <c r="J131" t="s">
        <v>268</v>
      </c>
    </row>
    <row r="132" spans="1:10" x14ac:dyDescent="0.3">
      <c r="A132" t="s">
        <v>269</v>
      </c>
      <c r="B132" s="4">
        <v>45575</v>
      </c>
      <c r="C132">
        <v>0.43200231481481477</v>
      </c>
      <c r="D132" s="5">
        <v>0.43200231481481488</v>
      </c>
      <c r="E132" t="s">
        <v>12</v>
      </c>
      <c r="F132">
        <v>94</v>
      </c>
      <c r="G132">
        <v>1.0028935185185186</v>
      </c>
      <c r="H132">
        <v>1444</v>
      </c>
      <c r="I132" t="s">
        <v>13</v>
      </c>
      <c r="J132" t="s">
        <v>270</v>
      </c>
    </row>
    <row r="133" spans="1:10" x14ac:dyDescent="0.3">
      <c r="A133" t="s">
        <v>271</v>
      </c>
      <c r="B133" s="4">
        <v>45575</v>
      </c>
      <c r="C133">
        <v>0.5</v>
      </c>
      <c r="D133" s="5">
        <v>0.5</v>
      </c>
      <c r="E133" t="s">
        <v>12</v>
      </c>
      <c r="F133">
        <v>58</v>
      </c>
      <c r="G133">
        <v>1.0029398148148148</v>
      </c>
      <c r="H133">
        <v>1444</v>
      </c>
      <c r="I133" t="s">
        <v>13</v>
      </c>
      <c r="J133" t="s">
        <v>272</v>
      </c>
    </row>
    <row r="134" spans="1:10" x14ac:dyDescent="0.3">
      <c r="A134" t="s">
        <v>273</v>
      </c>
      <c r="B134" s="4">
        <v>45575</v>
      </c>
      <c r="C134">
        <v>0.505</v>
      </c>
      <c r="D134" s="5">
        <v>0.50499999999999989</v>
      </c>
      <c r="E134" t="s">
        <v>12</v>
      </c>
      <c r="F134">
        <v>40</v>
      </c>
      <c r="G134">
        <v>1.0037268518518518</v>
      </c>
      <c r="H134">
        <v>1445</v>
      </c>
      <c r="I134" t="s">
        <v>13</v>
      </c>
      <c r="J134" t="s">
        <v>274</v>
      </c>
    </row>
    <row r="135" spans="1:10" x14ac:dyDescent="0.3">
      <c r="A135" t="s">
        <v>275</v>
      </c>
      <c r="B135" s="4">
        <v>45575</v>
      </c>
      <c r="C135">
        <v>0.54099537037037038</v>
      </c>
      <c r="D135" s="5">
        <v>0.54099537037037049</v>
      </c>
      <c r="E135" t="s">
        <v>12</v>
      </c>
      <c r="F135">
        <v>93</v>
      </c>
      <c r="G135">
        <v>1.0038194444444444</v>
      </c>
      <c r="H135">
        <v>1446</v>
      </c>
      <c r="I135" t="s">
        <v>13</v>
      </c>
      <c r="J135" t="s">
        <v>276</v>
      </c>
    </row>
    <row r="136" spans="1:10" x14ac:dyDescent="0.3">
      <c r="A136" t="s">
        <v>277</v>
      </c>
      <c r="B136" s="4">
        <v>45575</v>
      </c>
      <c r="C136">
        <v>0.54200231481481476</v>
      </c>
      <c r="D136" s="5">
        <v>0.54200231481481476</v>
      </c>
      <c r="E136" t="s">
        <v>12</v>
      </c>
      <c r="F136">
        <v>64</v>
      </c>
      <c r="G136">
        <v>1.001087962962963</v>
      </c>
      <c r="H136">
        <v>1442</v>
      </c>
      <c r="I136" t="s">
        <v>13</v>
      </c>
      <c r="J136" t="s">
        <v>278</v>
      </c>
    </row>
    <row r="137" spans="1:10" x14ac:dyDescent="0.3">
      <c r="A137" t="s">
        <v>279</v>
      </c>
      <c r="B137" s="4">
        <v>45575</v>
      </c>
      <c r="C137">
        <v>0.55999999999999994</v>
      </c>
      <c r="D137" s="5">
        <v>0.56000000000000005</v>
      </c>
      <c r="E137" t="s">
        <v>12</v>
      </c>
      <c r="F137">
        <v>36</v>
      </c>
      <c r="G137">
        <v>1.0007060185185186</v>
      </c>
      <c r="H137">
        <v>1441</v>
      </c>
      <c r="I137" t="s">
        <v>13</v>
      </c>
      <c r="J137" t="s">
        <v>280</v>
      </c>
    </row>
    <row r="138" spans="1:10" x14ac:dyDescent="0.3">
      <c r="A138" t="s">
        <v>281</v>
      </c>
      <c r="B138" s="4">
        <v>45575</v>
      </c>
      <c r="C138">
        <v>0.66700231481481476</v>
      </c>
      <c r="D138" s="5">
        <v>0.66700231481481476</v>
      </c>
      <c r="E138" t="s">
        <v>12</v>
      </c>
      <c r="F138">
        <v>72</v>
      </c>
      <c r="G138">
        <v>1.0029050925925926</v>
      </c>
      <c r="H138">
        <v>1444</v>
      </c>
      <c r="I138" t="s">
        <v>13</v>
      </c>
      <c r="J138" t="s">
        <v>282</v>
      </c>
    </row>
    <row r="139" spans="1:10" x14ac:dyDescent="0.3">
      <c r="A139" t="s">
        <v>283</v>
      </c>
      <c r="B139" s="4">
        <v>45575</v>
      </c>
      <c r="C139">
        <v>0.74700231481481483</v>
      </c>
      <c r="D139" s="5">
        <v>0.74700231481481483</v>
      </c>
      <c r="E139" t="s">
        <v>12</v>
      </c>
      <c r="F139">
        <v>50</v>
      </c>
      <c r="G139">
        <v>1.00125</v>
      </c>
      <c r="H139">
        <v>1442</v>
      </c>
      <c r="I139" t="s">
        <v>13</v>
      </c>
      <c r="J139" t="s">
        <v>284</v>
      </c>
    </row>
    <row r="140" spans="1:10" x14ac:dyDescent="0.3">
      <c r="A140" t="s">
        <v>285</v>
      </c>
      <c r="B140" s="4">
        <v>45575</v>
      </c>
      <c r="C140">
        <v>0.74799768518518517</v>
      </c>
      <c r="D140" s="5">
        <v>0.74799768518518528</v>
      </c>
      <c r="E140" t="s">
        <v>12</v>
      </c>
      <c r="F140">
        <v>69</v>
      </c>
      <c r="G140">
        <v>1.0009490740740741</v>
      </c>
      <c r="H140">
        <v>1441</v>
      </c>
      <c r="I140" t="s">
        <v>13</v>
      </c>
      <c r="J140" t="s">
        <v>286</v>
      </c>
    </row>
    <row r="141" spans="1:10" x14ac:dyDescent="0.3">
      <c r="A141" t="s">
        <v>287</v>
      </c>
      <c r="B141" s="4">
        <v>45575</v>
      </c>
      <c r="C141">
        <v>0.41400462962962964</v>
      </c>
      <c r="D141" s="5">
        <v>0.41400462962962958</v>
      </c>
      <c r="E141" t="s">
        <v>12</v>
      </c>
      <c r="F141">
        <v>82</v>
      </c>
      <c r="G141">
        <v>1.0033912037037036</v>
      </c>
      <c r="H141">
        <v>1445</v>
      </c>
      <c r="I141" t="s">
        <v>13</v>
      </c>
      <c r="J141" t="s">
        <v>288</v>
      </c>
    </row>
    <row r="142" spans="1:10" x14ac:dyDescent="0.3">
      <c r="A142" t="s">
        <v>289</v>
      </c>
      <c r="B142" s="4">
        <v>45575</v>
      </c>
      <c r="C142">
        <v>0.43</v>
      </c>
      <c r="D142" s="5">
        <v>0.42999999999999994</v>
      </c>
      <c r="E142" t="s">
        <v>12</v>
      </c>
      <c r="F142">
        <v>106</v>
      </c>
      <c r="G142">
        <v>1.001261574074074</v>
      </c>
      <c r="H142">
        <v>1442</v>
      </c>
      <c r="I142" t="s">
        <v>13</v>
      </c>
      <c r="J142" t="s">
        <v>290</v>
      </c>
    </row>
    <row r="143" spans="1:10" x14ac:dyDescent="0.3">
      <c r="A143" t="s">
        <v>291</v>
      </c>
      <c r="B143" s="4">
        <v>45575</v>
      </c>
      <c r="C143">
        <v>0.4340046296296296</v>
      </c>
      <c r="D143" s="5">
        <v>0.4340046296296296</v>
      </c>
      <c r="E143" t="s">
        <v>12</v>
      </c>
      <c r="F143">
        <v>108</v>
      </c>
      <c r="G143">
        <v>1.0041898148148147</v>
      </c>
      <c r="H143">
        <v>1446</v>
      </c>
      <c r="I143" t="s">
        <v>13</v>
      </c>
      <c r="J143" t="s">
        <v>292</v>
      </c>
    </row>
    <row r="144" spans="1:10" x14ac:dyDescent="0.3">
      <c r="A144" t="s">
        <v>293</v>
      </c>
      <c r="B144" s="4">
        <v>45575</v>
      </c>
      <c r="C144">
        <v>0.45799768518518519</v>
      </c>
      <c r="D144" s="5">
        <v>0.45799768518518524</v>
      </c>
      <c r="E144" t="s">
        <v>12</v>
      </c>
      <c r="F144">
        <v>55</v>
      </c>
      <c r="G144">
        <v>1.0011226851851851</v>
      </c>
      <c r="H144">
        <v>1442</v>
      </c>
      <c r="I144" t="s">
        <v>13</v>
      </c>
      <c r="J144" t="s">
        <v>294</v>
      </c>
    </row>
    <row r="145" spans="1:10" x14ac:dyDescent="0.3">
      <c r="A145" t="s">
        <v>295</v>
      </c>
      <c r="B145" s="4">
        <v>45575</v>
      </c>
      <c r="C145">
        <v>0.46900462962962963</v>
      </c>
      <c r="D145" s="5">
        <v>0.46900462962962974</v>
      </c>
      <c r="E145" t="s">
        <v>12</v>
      </c>
      <c r="F145">
        <v>46</v>
      </c>
      <c r="G145">
        <v>1.0003935185185184</v>
      </c>
      <c r="H145">
        <v>1441</v>
      </c>
      <c r="I145" t="s">
        <v>13</v>
      </c>
      <c r="J145" t="s">
        <v>296</v>
      </c>
    </row>
    <row r="146" spans="1:10" x14ac:dyDescent="0.3">
      <c r="A146" t="s">
        <v>297</v>
      </c>
      <c r="B146" s="4">
        <v>45575</v>
      </c>
      <c r="C146">
        <v>0.50200231481481483</v>
      </c>
      <c r="D146" s="5">
        <v>0.50200231481481472</v>
      </c>
      <c r="E146" t="s">
        <v>12</v>
      </c>
      <c r="F146">
        <v>122</v>
      </c>
      <c r="G146">
        <v>1.0044560185185185</v>
      </c>
      <c r="H146">
        <v>1446</v>
      </c>
      <c r="I146" t="s">
        <v>13</v>
      </c>
      <c r="J146" t="s">
        <v>298</v>
      </c>
    </row>
    <row r="147" spans="1:10" x14ac:dyDescent="0.3">
      <c r="A147" t="s">
        <v>299</v>
      </c>
      <c r="B147" s="4">
        <v>45575</v>
      </c>
      <c r="C147">
        <v>0.68700231481481477</v>
      </c>
      <c r="D147" s="5">
        <v>0.68700231481481477</v>
      </c>
      <c r="E147" t="s">
        <v>12</v>
      </c>
      <c r="F147">
        <v>112</v>
      </c>
      <c r="G147">
        <v>1.0019791666666666</v>
      </c>
      <c r="H147">
        <v>1443</v>
      </c>
      <c r="I147" t="s">
        <v>13</v>
      </c>
      <c r="J147" t="s">
        <v>300</v>
      </c>
    </row>
    <row r="148" spans="1:10" x14ac:dyDescent="0.3">
      <c r="A148" t="s">
        <v>301</v>
      </c>
      <c r="B148" s="4">
        <v>45575</v>
      </c>
      <c r="C148">
        <v>0.69900462962962961</v>
      </c>
      <c r="D148" s="5">
        <v>0.69900462962962973</v>
      </c>
      <c r="E148" t="s">
        <v>12</v>
      </c>
      <c r="F148">
        <v>115</v>
      </c>
      <c r="G148">
        <v>1.0009837962962962</v>
      </c>
      <c r="H148">
        <v>1441</v>
      </c>
      <c r="I148" t="s">
        <v>13</v>
      </c>
      <c r="J148" t="s">
        <v>302</v>
      </c>
    </row>
    <row r="149" spans="1:10" x14ac:dyDescent="0.3">
      <c r="A149" t="s">
        <v>303</v>
      </c>
      <c r="B149" s="4">
        <v>45575</v>
      </c>
      <c r="C149">
        <v>0.72700231481481481</v>
      </c>
      <c r="D149" s="5">
        <v>0.72700231481481481</v>
      </c>
      <c r="E149" t="s">
        <v>12</v>
      </c>
      <c r="F149">
        <v>44</v>
      </c>
      <c r="G149">
        <v>1.0008796296296296</v>
      </c>
      <c r="H149">
        <v>1441</v>
      </c>
      <c r="I149" t="s">
        <v>13</v>
      </c>
      <c r="J149" t="s">
        <v>304</v>
      </c>
    </row>
    <row r="150" spans="1:10" x14ac:dyDescent="0.3">
      <c r="A150" t="s">
        <v>305</v>
      </c>
      <c r="B150" s="4">
        <v>45575</v>
      </c>
      <c r="C150">
        <v>0.72700231481481481</v>
      </c>
      <c r="D150" s="5">
        <v>0.72700231481481481</v>
      </c>
      <c r="E150" t="s">
        <v>12</v>
      </c>
      <c r="F150">
        <v>62</v>
      </c>
      <c r="G150">
        <v>1.0006250000000001</v>
      </c>
      <c r="H150">
        <v>1441</v>
      </c>
      <c r="I150" t="s">
        <v>13</v>
      </c>
      <c r="J150" t="s">
        <v>306</v>
      </c>
    </row>
    <row r="151" spans="1:10" x14ac:dyDescent="0.3">
      <c r="A151" t="s">
        <v>307</v>
      </c>
      <c r="B151" s="4">
        <v>45575</v>
      </c>
      <c r="C151">
        <v>0.73400462962962965</v>
      </c>
      <c r="D151" s="5">
        <v>0.73400462962962965</v>
      </c>
      <c r="E151" t="s">
        <v>12</v>
      </c>
      <c r="F151">
        <v>75</v>
      </c>
      <c r="G151">
        <v>1.0044907407407409</v>
      </c>
      <c r="H151">
        <v>1446</v>
      </c>
      <c r="I151" t="s">
        <v>13</v>
      </c>
      <c r="J151" t="s">
        <v>308</v>
      </c>
    </row>
    <row r="152" spans="1:10" x14ac:dyDescent="0.3">
      <c r="A152" t="s">
        <v>309</v>
      </c>
      <c r="B152" s="4">
        <v>45575</v>
      </c>
      <c r="C152">
        <v>0.73499999999999999</v>
      </c>
      <c r="D152" s="5">
        <v>0.73499999999999988</v>
      </c>
      <c r="E152" t="s">
        <v>12</v>
      </c>
      <c r="F152">
        <v>21</v>
      </c>
      <c r="G152">
        <v>1.0015046296296297</v>
      </c>
      <c r="H152">
        <v>1442</v>
      </c>
      <c r="I152" t="s">
        <v>13</v>
      </c>
      <c r="J152" t="s">
        <v>310</v>
      </c>
    </row>
    <row r="153" spans="1:10" x14ac:dyDescent="0.3">
      <c r="A153" t="s">
        <v>311</v>
      </c>
      <c r="B153" s="4">
        <v>45575</v>
      </c>
      <c r="C153">
        <v>0.39200231481481479</v>
      </c>
      <c r="D153" s="5">
        <v>0.39200231481481485</v>
      </c>
      <c r="E153" t="s">
        <v>12</v>
      </c>
      <c r="F153">
        <v>61</v>
      </c>
      <c r="G153">
        <v>1.0028472222222222</v>
      </c>
      <c r="H153">
        <v>1444</v>
      </c>
      <c r="I153" t="s">
        <v>13</v>
      </c>
      <c r="J153" t="s">
        <v>312</v>
      </c>
    </row>
    <row r="154" spans="1:10" x14ac:dyDescent="0.3">
      <c r="A154" t="s">
        <v>313</v>
      </c>
      <c r="B154" s="4">
        <v>45575</v>
      </c>
      <c r="C154">
        <v>0.39799768518518519</v>
      </c>
      <c r="D154" s="5">
        <v>0.39799768518518519</v>
      </c>
      <c r="E154" t="s">
        <v>12</v>
      </c>
      <c r="F154">
        <v>53</v>
      </c>
      <c r="G154">
        <v>1.0012384259259259</v>
      </c>
      <c r="H154">
        <v>1442</v>
      </c>
      <c r="I154" t="s">
        <v>13</v>
      </c>
      <c r="J154" t="s">
        <v>314</v>
      </c>
    </row>
    <row r="155" spans="1:10" x14ac:dyDescent="0.3">
      <c r="A155" t="s">
        <v>315</v>
      </c>
      <c r="B155" s="4">
        <v>45575</v>
      </c>
      <c r="C155">
        <v>0.42400462962962959</v>
      </c>
      <c r="D155" s="5">
        <v>0.42400462962962959</v>
      </c>
      <c r="E155" t="s">
        <v>12</v>
      </c>
      <c r="F155">
        <v>77</v>
      </c>
      <c r="G155">
        <v>1.0025462962962963</v>
      </c>
      <c r="H155">
        <v>1444</v>
      </c>
      <c r="I155" t="s">
        <v>13</v>
      </c>
      <c r="J155" t="s">
        <v>316</v>
      </c>
    </row>
    <row r="156" spans="1:10" x14ac:dyDescent="0.3">
      <c r="A156" t="s">
        <v>317</v>
      </c>
      <c r="B156" s="4">
        <v>45575</v>
      </c>
      <c r="C156">
        <v>0.46599537037037037</v>
      </c>
      <c r="D156" s="5">
        <v>0.46599537037037031</v>
      </c>
      <c r="E156" t="s">
        <v>12</v>
      </c>
      <c r="F156">
        <v>75</v>
      </c>
      <c r="G156">
        <v>1.0026157407407408</v>
      </c>
      <c r="H156">
        <v>1444</v>
      </c>
      <c r="I156" t="s">
        <v>13</v>
      </c>
      <c r="J156" t="s">
        <v>318</v>
      </c>
    </row>
    <row r="157" spans="1:10" x14ac:dyDescent="0.3">
      <c r="A157" t="s">
        <v>319</v>
      </c>
      <c r="B157" s="4">
        <v>45575</v>
      </c>
      <c r="C157">
        <v>0.48200231481481481</v>
      </c>
      <c r="D157" s="5">
        <v>0.4820023148148147</v>
      </c>
      <c r="E157" t="s">
        <v>12</v>
      </c>
      <c r="F157">
        <v>24</v>
      </c>
      <c r="G157">
        <v>1.0016782407407407</v>
      </c>
      <c r="H157">
        <v>1442</v>
      </c>
      <c r="I157" t="s">
        <v>13</v>
      </c>
      <c r="J157" t="s">
        <v>320</v>
      </c>
    </row>
    <row r="158" spans="1:10" x14ac:dyDescent="0.3">
      <c r="A158" t="s">
        <v>321</v>
      </c>
      <c r="B158" s="4">
        <v>45575</v>
      </c>
      <c r="C158">
        <v>0.48700231481481482</v>
      </c>
      <c r="D158" s="5">
        <v>0.48700231481481482</v>
      </c>
      <c r="E158" t="s">
        <v>12</v>
      </c>
      <c r="F158">
        <v>15</v>
      </c>
      <c r="G158">
        <v>1.0032060185185185</v>
      </c>
      <c r="H158">
        <v>1445</v>
      </c>
      <c r="I158" t="s">
        <v>13</v>
      </c>
      <c r="J158" t="s">
        <v>322</v>
      </c>
    </row>
    <row r="159" spans="1:10" x14ac:dyDescent="0.3">
      <c r="A159" t="s">
        <v>323</v>
      </c>
      <c r="B159" s="4">
        <v>45575</v>
      </c>
      <c r="C159">
        <v>0.50200231481481483</v>
      </c>
      <c r="D159" s="5">
        <v>0.50200231481481472</v>
      </c>
      <c r="E159" t="s">
        <v>12</v>
      </c>
      <c r="F159">
        <v>63</v>
      </c>
      <c r="G159">
        <v>1.0033217592592591</v>
      </c>
      <c r="H159">
        <v>1445</v>
      </c>
      <c r="I159" t="s">
        <v>13</v>
      </c>
      <c r="J159" t="s">
        <v>324</v>
      </c>
    </row>
    <row r="160" spans="1:10" x14ac:dyDescent="0.3">
      <c r="A160" t="s">
        <v>325</v>
      </c>
      <c r="B160" s="4">
        <v>45575</v>
      </c>
      <c r="C160">
        <v>0.53200231481481475</v>
      </c>
      <c r="D160" s="5">
        <v>0.53200231481481497</v>
      </c>
      <c r="E160" t="s">
        <v>12</v>
      </c>
      <c r="F160">
        <v>71</v>
      </c>
      <c r="G160">
        <v>1.0014004629629629</v>
      </c>
      <c r="H160">
        <v>1442</v>
      </c>
      <c r="I160" t="s">
        <v>13</v>
      </c>
      <c r="J160" t="s">
        <v>326</v>
      </c>
    </row>
    <row r="161" spans="1:10" x14ac:dyDescent="0.3">
      <c r="A161" t="s">
        <v>327</v>
      </c>
      <c r="B161" s="4">
        <v>45575</v>
      </c>
      <c r="C161">
        <v>0.5809953703703703</v>
      </c>
      <c r="D161" s="5">
        <v>0.58099537037037052</v>
      </c>
      <c r="E161" t="s">
        <v>12</v>
      </c>
      <c r="F161">
        <v>70</v>
      </c>
      <c r="G161">
        <v>1.0020717592592592</v>
      </c>
      <c r="H161">
        <v>1443</v>
      </c>
      <c r="I161" t="s">
        <v>13</v>
      </c>
      <c r="J161" t="s">
        <v>328</v>
      </c>
    </row>
    <row r="162" spans="1:10" x14ac:dyDescent="0.3">
      <c r="A162" t="s">
        <v>329</v>
      </c>
      <c r="B162" s="4">
        <v>45575</v>
      </c>
      <c r="C162">
        <v>0.63</v>
      </c>
      <c r="D162" s="5">
        <v>0.62999999999999989</v>
      </c>
      <c r="E162" t="s">
        <v>12</v>
      </c>
      <c r="F162">
        <v>61</v>
      </c>
      <c r="G162">
        <v>1.0040509259259258</v>
      </c>
      <c r="H162">
        <v>1446</v>
      </c>
      <c r="I162" t="s">
        <v>13</v>
      </c>
      <c r="J162" t="s">
        <v>330</v>
      </c>
    </row>
    <row r="163" spans="1:10" x14ac:dyDescent="0.3">
      <c r="A163" t="s">
        <v>331</v>
      </c>
      <c r="B163" s="4">
        <v>45575</v>
      </c>
      <c r="C163">
        <v>0.63299768518518518</v>
      </c>
      <c r="D163" s="5">
        <v>0.63299768518518507</v>
      </c>
      <c r="E163" t="s">
        <v>12</v>
      </c>
      <c r="F163">
        <v>33</v>
      </c>
      <c r="G163">
        <v>1.0011805555555555</v>
      </c>
      <c r="H163">
        <v>1442</v>
      </c>
      <c r="I163" t="s">
        <v>13</v>
      </c>
      <c r="J163" t="s">
        <v>332</v>
      </c>
    </row>
    <row r="164" spans="1:10" x14ac:dyDescent="0.3">
      <c r="A164" t="s">
        <v>333</v>
      </c>
      <c r="B164" s="4">
        <v>45575</v>
      </c>
      <c r="C164">
        <v>0.64</v>
      </c>
      <c r="D164" s="5">
        <v>0.64000000000000012</v>
      </c>
      <c r="E164" t="s">
        <v>12</v>
      </c>
      <c r="F164">
        <v>16</v>
      </c>
      <c r="G164">
        <v>1.0030092592592592</v>
      </c>
      <c r="H164">
        <v>1444</v>
      </c>
      <c r="I164" t="s">
        <v>13</v>
      </c>
      <c r="J164" t="s">
        <v>334</v>
      </c>
    </row>
    <row r="165" spans="1:10" x14ac:dyDescent="0.3">
      <c r="A165" t="s">
        <v>335</v>
      </c>
      <c r="B165" s="4">
        <v>45575</v>
      </c>
      <c r="C165">
        <v>0.66200231481481475</v>
      </c>
      <c r="D165" s="5">
        <v>0.66200231481481486</v>
      </c>
      <c r="E165" t="s">
        <v>12</v>
      </c>
      <c r="F165">
        <v>42</v>
      </c>
      <c r="G165">
        <v>1.0034259259259259</v>
      </c>
      <c r="H165">
        <v>1445</v>
      </c>
      <c r="I165" t="s">
        <v>13</v>
      </c>
      <c r="J165" t="s">
        <v>336</v>
      </c>
    </row>
    <row r="166" spans="1:10" x14ac:dyDescent="0.3">
      <c r="A166" t="s">
        <v>337</v>
      </c>
      <c r="B166" s="4">
        <v>45575</v>
      </c>
      <c r="C166">
        <v>0.67400462962962959</v>
      </c>
      <c r="D166" s="5">
        <v>0.67400462962962959</v>
      </c>
      <c r="E166" t="s">
        <v>12</v>
      </c>
      <c r="F166">
        <v>72</v>
      </c>
      <c r="G166">
        <v>1.0017708333333333</v>
      </c>
      <c r="H166">
        <v>1443</v>
      </c>
      <c r="I166" t="s">
        <v>13</v>
      </c>
      <c r="J166" t="s">
        <v>338</v>
      </c>
    </row>
    <row r="167" spans="1:10" x14ac:dyDescent="0.3">
      <c r="A167" t="s">
        <v>339</v>
      </c>
      <c r="B167" s="4">
        <v>45575</v>
      </c>
      <c r="C167">
        <v>0.68900462962962961</v>
      </c>
      <c r="D167" s="5">
        <v>0.68900462962962949</v>
      </c>
      <c r="E167" t="s">
        <v>12</v>
      </c>
      <c r="F167">
        <v>27</v>
      </c>
      <c r="G167">
        <v>1.0044444444444445</v>
      </c>
      <c r="H167">
        <v>1446</v>
      </c>
      <c r="I167" t="s">
        <v>13</v>
      </c>
      <c r="J167" t="s">
        <v>340</v>
      </c>
    </row>
    <row r="168" spans="1:10" x14ac:dyDescent="0.3">
      <c r="A168" t="s">
        <v>341</v>
      </c>
      <c r="B168" s="4">
        <v>45575</v>
      </c>
      <c r="C168">
        <v>0.74799768518518517</v>
      </c>
      <c r="D168" s="5">
        <v>0.74799768518518528</v>
      </c>
      <c r="E168" t="s">
        <v>12</v>
      </c>
      <c r="F168">
        <v>106</v>
      </c>
      <c r="G168">
        <v>1.0026041666666667</v>
      </c>
      <c r="H168">
        <v>1444</v>
      </c>
      <c r="I168" t="s">
        <v>13</v>
      </c>
      <c r="J168" t="s">
        <v>342</v>
      </c>
    </row>
    <row r="169" spans="1:10" x14ac:dyDescent="0.3">
      <c r="A169" t="s">
        <v>343</v>
      </c>
      <c r="B169" s="4">
        <v>45575</v>
      </c>
      <c r="C169">
        <v>0.41499999999999998</v>
      </c>
      <c r="D169" s="5">
        <v>0.41500000000000004</v>
      </c>
      <c r="E169" t="s">
        <v>12</v>
      </c>
      <c r="F169">
        <v>74</v>
      </c>
      <c r="G169">
        <v>1.004699074074074</v>
      </c>
      <c r="H169">
        <v>1447</v>
      </c>
      <c r="I169" t="s">
        <v>13</v>
      </c>
      <c r="J169" t="s">
        <v>344</v>
      </c>
    </row>
    <row r="170" spans="1:10" x14ac:dyDescent="0.3">
      <c r="A170" t="s">
        <v>345</v>
      </c>
      <c r="B170" s="4">
        <v>45575</v>
      </c>
      <c r="C170">
        <v>0.43200231481481477</v>
      </c>
      <c r="D170" s="5">
        <v>0.43200231481481488</v>
      </c>
      <c r="E170" t="s">
        <v>12</v>
      </c>
      <c r="F170">
        <v>29</v>
      </c>
      <c r="G170">
        <v>1.0010416666666666</v>
      </c>
      <c r="H170">
        <v>1442</v>
      </c>
      <c r="I170" t="s">
        <v>13</v>
      </c>
      <c r="J170" t="s">
        <v>346</v>
      </c>
    </row>
    <row r="171" spans="1:10" x14ac:dyDescent="0.3">
      <c r="A171" t="s">
        <v>347</v>
      </c>
      <c r="B171" s="4">
        <v>45575</v>
      </c>
      <c r="C171">
        <v>0.46299768518518519</v>
      </c>
      <c r="D171" s="5">
        <v>0.46299768518518514</v>
      </c>
      <c r="E171" t="s">
        <v>12</v>
      </c>
      <c r="F171">
        <v>71</v>
      </c>
      <c r="G171">
        <v>1.0026504629629629</v>
      </c>
      <c r="H171">
        <v>1444</v>
      </c>
      <c r="I171" t="s">
        <v>13</v>
      </c>
      <c r="J171" t="s">
        <v>348</v>
      </c>
    </row>
    <row r="172" spans="1:10" x14ac:dyDescent="0.3">
      <c r="A172" t="s">
        <v>349</v>
      </c>
      <c r="B172" s="4">
        <v>45575</v>
      </c>
      <c r="C172">
        <v>0.4670023148148148</v>
      </c>
      <c r="D172" s="5">
        <v>0.4670023148148148</v>
      </c>
      <c r="E172" t="s">
        <v>12</v>
      </c>
      <c r="F172">
        <v>115</v>
      </c>
      <c r="G172">
        <v>1.0004282407407408</v>
      </c>
      <c r="H172">
        <v>1441</v>
      </c>
      <c r="I172" t="s">
        <v>13</v>
      </c>
      <c r="J172" t="s">
        <v>350</v>
      </c>
    </row>
    <row r="173" spans="1:10" x14ac:dyDescent="0.3">
      <c r="A173" t="s">
        <v>351</v>
      </c>
      <c r="B173" s="4">
        <v>45575</v>
      </c>
      <c r="C173">
        <v>0.48299768518518515</v>
      </c>
      <c r="D173" s="5">
        <v>0.48299768518518515</v>
      </c>
      <c r="E173" t="s">
        <v>12</v>
      </c>
      <c r="F173">
        <v>97</v>
      </c>
      <c r="G173">
        <v>1.002199074074074</v>
      </c>
      <c r="H173">
        <v>1443</v>
      </c>
      <c r="I173" t="s">
        <v>13</v>
      </c>
      <c r="J173" t="s">
        <v>352</v>
      </c>
    </row>
    <row r="174" spans="1:10" x14ac:dyDescent="0.3">
      <c r="A174" t="s">
        <v>353</v>
      </c>
      <c r="B174" s="4">
        <v>45575</v>
      </c>
      <c r="C174">
        <v>0.49599537037037034</v>
      </c>
      <c r="D174" s="5">
        <v>0.49599537037037034</v>
      </c>
      <c r="E174" t="s">
        <v>12</v>
      </c>
      <c r="F174">
        <v>73</v>
      </c>
      <c r="G174">
        <v>1.0008449074074075</v>
      </c>
      <c r="H174">
        <v>1441</v>
      </c>
      <c r="I174" t="s">
        <v>13</v>
      </c>
      <c r="J174" t="s">
        <v>354</v>
      </c>
    </row>
    <row r="175" spans="1:10" x14ac:dyDescent="0.3">
      <c r="A175" t="s">
        <v>355</v>
      </c>
      <c r="B175" s="4">
        <v>45575</v>
      </c>
      <c r="C175">
        <v>0.51500000000000001</v>
      </c>
      <c r="D175" s="5">
        <v>0.51500000000000012</v>
      </c>
      <c r="E175" t="s">
        <v>12</v>
      </c>
      <c r="F175">
        <v>99</v>
      </c>
      <c r="G175">
        <v>1.0017939814814816</v>
      </c>
      <c r="H175">
        <v>1443</v>
      </c>
      <c r="I175" t="s">
        <v>13</v>
      </c>
      <c r="J175" t="s">
        <v>356</v>
      </c>
    </row>
    <row r="176" spans="1:10" x14ac:dyDescent="0.3">
      <c r="A176" t="s">
        <v>357</v>
      </c>
      <c r="B176" s="4">
        <v>45575</v>
      </c>
      <c r="C176">
        <v>0.53999999999999992</v>
      </c>
      <c r="D176" s="5">
        <v>0.54</v>
      </c>
      <c r="E176" t="s">
        <v>12</v>
      </c>
      <c r="F176">
        <v>77</v>
      </c>
      <c r="G176">
        <v>1.0008680555555556</v>
      </c>
      <c r="H176">
        <v>1441</v>
      </c>
      <c r="I176" t="s">
        <v>13</v>
      </c>
      <c r="J176" t="s">
        <v>358</v>
      </c>
    </row>
    <row r="177" spans="1:10" x14ac:dyDescent="0.3">
      <c r="A177" t="s">
        <v>359</v>
      </c>
      <c r="B177" s="4">
        <v>45575</v>
      </c>
      <c r="C177">
        <v>0.55200231481481477</v>
      </c>
      <c r="D177" s="5">
        <v>0.55200231481481477</v>
      </c>
      <c r="E177" t="s">
        <v>12</v>
      </c>
      <c r="F177">
        <v>91</v>
      </c>
      <c r="G177">
        <v>1.0006134259259258</v>
      </c>
      <c r="H177">
        <v>1441</v>
      </c>
      <c r="I177" t="s">
        <v>13</v>
      </c>
      <c r="J177" t="s">
        <v>360</v>
      </c>
    </row>
    <row r="178" spans="1:10" x14ac:dyDescent="0.3">
      <c r="A178" t="s">
        <v>361</v>
      </c>
      <c r="B178" s="4">
        <v>45575</v>
      </c>
      <c r="C178">
        <v>0.5809953703703703</v>
      </c>
      <c r="D178" s="5">
        <v>0.58099537037037052</v>
      </c>
      <c r="E178" t="s">
        <v>12</v>
      </c>
      <c r="F178">
        <v>25</v>
      </c>
      <c r="G178">
        <v>1.0041666666666667</v>
      </c>
      <c r="H178">
        <v>1446</v>
      </c>
      <c r="I178" t="s">
        <v>13</v>
      </c>
      <c r="J178" t="s">
        <v>362</v>
      </c>
    </row>
    <row r="179" spans="1:10" x14ac:dyDescent="0.3">
      <c r="A179" t="s">
        <v>363</v>
      </c>
      <c r="B179" s="4">
        <v>45575</v>
      </c>
      <c r="C179">
        <v>0.58299768518518513</v>
      </c>
      <c r="D179" s="5">
        <v>0.58299768518518524</v>
      </c>
      <c r="E179" t="s">
        <v>12</v>
      </c>
      <c r="F179">
        <v>41</v>
      </c>
      <c r="G179">
        <v>1.0034259259259259</v>
      </c>
      <c r="H179">
        <v>1445</v>
      </c>
      <c r="I179" t="s">
        <v>13</v>
      </c>
      <c r="J179" t="s">
        <v>364</v>
      </c>
    </row>
    <row r="180" spans="1:10" x14ac:dyDescent="0.3">
      <c r="A180" t="s">
        <v>365</v>
      </c>
      <c r="B180" s="4">
        <v>45575</v>
      </c>
      <c r="C180">
        <v>0.62400462962962966</v>
      </c>
      <c r="D180" s="5">
        <v>0.62400462962962955</v>
      </c>
      <c r="E180" t="s">
        <v>12</v>
      </c>
      <c r="F180">
        <v>43</v>
      </c>
      <c r="G180">
        <v>1.003275462962963</v>
      </c>
      <c r="H180">
        <v>1445</v>
      </c>
      <c r="I180" t="s">
        <v>13</v>
      </c>
      <c r="J180" t="s">
        <v>366</v>
      </c>
    </row>
    <row r="181" spans="1:10" x14ac:dyDescent="0.3">
      <c r="A181" t="s">
        <v>367</v>
      </c>
      <c r="B181" s="4">
        <v>45575</v>
      </c>
      <c r="C181">
        <v>0.65599537037037037</v>
      </c>
      <c r="D181" s="5">
        <v>0.65599537037037026</v>
      </c>
      <c r="E181" t="s">
        <v>12</v>
      </c>
      <c r="F181">
        <v>21</v>
      </c>
      <c r="G181">
        <v>1.0009490740740741</v>
      </c>
      <c r="H181">
        <v>1441</v>
      </c>
      <c r="I181" t="s">
        <v>13</v>
      </c>
      <c r="J181" t="s">
        <v>368</v>
      </c>
    </row>
    <row r="182" spans="1:10" x14ac:dyDescent="0.3">
      <c r="A182" t="s">
        <v>369</v>
      </c>
      <c r="B182" s="4">
        <v>45575</v>
      </c>
      <c r="C182">
        <v>0.65700231481481475</v>
      </c>
      <c r="D182" s="5">
        <v>0.65700231481481497</v>
      </c>
      <c r="E182" t="s">
        <v>12</v>
      </c>
      <c r="F182">
        <v>56</v>
      </c>
      <c r="G182">
        <v>1.0037152777777778</v>
      </c>
      <c r="H182">
        <v>1445</v>
      </c>
      <c r="I182" t="s">
        <v>13</v>
      </c>
      <c r="J182" t="s">
        <v>370</v>
      </c>
    </row>
    <row r="183" spans="1:10" x14ac:dyDescent="0.3">
      <c r="A183" t="s">
        <v>371</v>
      </c>
      <c r="B183" s="4">
        <v>45575</v>
      </c>
      <c r="C183">
        <v>0.70799768518518513</v>
      </c>
      <c r="D183" s="5">
        <v>0.70799768518518524</v>
      </c>
      <c r="E183" t="s">
        <v>12</v>
      </c>
      <c r="F183">
        <v>74</v>
      </c>
      <c r="G183">
        <v>1.002511574074074</v>
      </c>
      <c r="H183">
        <v>1444</v>
      </c>
      <c r="I183" t="s">
        <v>13</v>
      </c>
      <c r="J183" t="s">
        <v>372</v>
      </c>
    </row>
    <row r="184" spans="1:10" x14ac:dyDescent="0.3">
      <c r="A184" t="s">
        <v>373</v>
      </c>
      <c r="B184" s="4">
        <v>45545</v>
      </c>
      <c r="C184">
        <v>0.40799768518518514</v>
      </c>
      <c r="D184" s="5">
        <v>0.4079976851851852</v>
      </c>
      <c r="E184" t="s">
        <v>12</v>
      </c>
      <c r="F184">
        <v>103</v>
      </c>
      <c r="G184">
        <v>1.0007060185185186</v>
      </c>
      <c r="H184">
        <v>1441</v>
      </c>
      <c r="I184" t="s">
        <v>13</v>
      </c>
      <c r="J184" t="s">
        <v>374</v>
      </c>
    </row>
    <row r="185" spans="1:10" x14ac:dyDescent="0.3">
      <c r="A185" t="s">
        <v>375</v>
      </c>
      <c r="B185" s="4">
        <v>45545</v>
      </c>
      <c r="C185">
        <v>0.43700231481481477</v>
      </c>
      <c r="D185" s="5">
        <v>0.43700231481481477</v>
      </c>
      <c r="E185" t="s">
        <v>12</v>
      </c>
      <c r="F185">
        <v>78</v>
      </c>
      <c r="G185">
        <v>1.0023842592592593</v>
      </c>
      <c r="H185">
        <v>1443</v>
      </c>
      <c r="I185" t="s">
        <v>13</v>
      </c>
      <c r="J185" t="s">
        <v>376</v>
      </c>
    </row>
    <row r="186" spans="1:10" x14ac:dyDescent="0.3">
      <c r="A186" t="s">
        <v>377</v>
      </c>
      <c r="B186" s="4">
        <v>45545</v>
      </c>
      <c r="C186">
        <v>0.45299768518518518</v>
      </c>
      <c r="D186" s="5">
        <v>0.45299768518518513</v>
      </c>
      <c r="E186" t="s">
        <v>12</v>
      </c>
      <c r="F186">
        <v>35</v>
      </c>
      <c r="G186">
        <v>1.0019212962962962</v>
      </c>
      <c r="H186">
        <v>1443</v>
      </c>
      <c r="I186" t="s">
        <v>13</v>
      </c>
      <c r="J186" t="s">
        <v>378</v>
      </c>
    </row>
    <row r="187" spans="1:10" x14ac:dyDescent="0.3">
      <c r="A187" t="s">
        <v>379</v>
      </c>
      <c r="B187" s="4">
        <v>45545</v>
      </c>
      <c r="C187">
        <v>0.45299768518518518</v>
      </c>
      <c r="D187" s="5">
        <v>0.45299768518518513</v>
      </c>
      <c r="E187" t="s">
        <v>12</v>
      </c>
      <c r="F187">
        <v>29</v>
      </c>
      <c r="G187">
        <v>1.0028819444444443</v>
      </c>
      <c r="H187">
        <v>1444</v>
      </c>
      <c r="I187" t="s">
        <v>13</v>
      </c>
      <c r="J187" t="s">
        <v>380</v>
      </c>
    </row>
    <row r="188" spans="1:10" x14ac:dyDescent="0.3">
      <c r="A188" t="s">
        <v>381</v>
      </c>
      <c r="B188" s="4">
        <v>45545</v>
      </c>
      <c r="C188">
        <v>0.45999999999999996</v>
      </c>
      <c r="D188" s="5">
        <v>0.45999999999999996</v>
      </c>
      <c r="E188" t="s">
        <v>12</v>
      </c>
      <c r="F188">
        <v>124</v>
      </c>
      <c r="G188">
        <v>1.0006134259259258</v>
      </c>
      <c r="H188">
        <v>1441</v>
      </c>
      <c r="I188" t="s">
        <v>13</v>
      </c>
      <c r="J188" t="s">
        <v>382</v>
      </c>
    </row>
    <row r="189" spans="1:10" x14ac:dyDescent="0.3">
      <c r="A189" t="s">
        <v>383</v>
      </c>
      <c r="B189" s="4">
        <v>45545</v>
      </c>
      <c r="C189">
        <v>0.46099537037037036</v>
      </c>
      <c r="D189" s="5">
        <v>0.46099537037037042</v>
      </c>
      <c r="E189" t="s">
        <v>12</v>
      </c>
      <c r="F189">
        <v>105</v>
      </c>
      <c r="G189">
        <v>1.0041550925925926</v>
      </c>
      <c r="H189">
        <v>1446</v>
      </c>
      <c r="I189" t="s">
        <v>13</v>
      </c>
      <c r="J189" t="s">
        <v>384</v>
      </c>
    </row>
    <row r="190" spans="1:10" x14ac:dyDescent="0.3">
      <c r="A190" t="s">
        <v>385</v>
      </c>
      <c r="B190" s="4">
        <v>45545</v>
      </c>
      <c r="C190">
        <v>0.47</v>
      </c>
      <c r="D190" s="5">
        <v>0.47</v>
      </c>
      <c r="E190" t="s">
        <v>12</v>
      </c>
      <c r="F190">
        <v>43</v>
      </c>
      <c r="G190">
        <v>1.0043981481481481</v>
      </c>
      <c r="H190">
        <v>1446</v>
      </c>
      <c r="I190" t="s">
        <v>13</v>
      </c>
      <c r="J190" t="s">
        <v>386</v>
      </c>
    </row>
    <row r="191" spans="1:10" x14ac:dyDescent="0.3">
      <c r="A191" t="s">
        <v>387</v>
      </c>
      <c r="B191" s="4">
        <v>45545</v>
      </c>
      <c r="C191">
        <v>0.47700231481481481</v>
      </c>
      <c r="D191" s="5">
        <v>0.47700231481481481</v>
      </c>
      <c r="E191" t="s">
        <v>12</v>
      </c>
      <c r="F191">
        <v>20</v>
      </c>
      <c r="G191">
        <v>1.0018981481481481</v>
      </c>
      <c r="H191">
        <v>1443</v>
      </c>
      <c r="I191" t="s">
        <v>13</v>
      </c>
      <c r="J191" t="s">
        <v>388</v>
      </c>
    </row>
    <row r="192" spans="1:10" x14ac:dyDescent="0.3">
      <c r="A192" t="s">
        <v>389</v>
      </c>
      <c r="B192" s="4">
        <v>45545</v>
      </c>
      <c r="C192">
        <v>0.495</v>
      </c>
      <c r="D192" s="5">
        <v>0.49500000000000011</v>
      </c>
      <c r="E192" t="s">
        <v>12</v>
      </c>
      <c r="F192">
        <v>56</v>
      </c>
      <c r="G192">
        <v>1.0028819444444443</v>
      </c>
      <c r="H192">
        <v>1444</v>
      </c>
      <c r="I192" t="s">
        <v>13</v>
      </c>
      <c r="J192" t="s">
        <v>390</v>
      </c>
    </row>
    <row r="193" spans="1:10" x14ac:dyDescent="0.3">
      <c r="A193" t="s">
        <v>391</v>
      </c>
      <c r="B193" s="4">
        <v>45545</v>
      </c>
      <c r="C193">
        <v>0.49700231481481477</v>
      </c>
      <c r="D193" s="5">
        <v>0.49700231481481483</v>
      </c>
      <c r="E193" t="s">
        <v>12</v>
      </c>
      <c r="F193">
        <v>46</v>
      </c>
      <c r="G193">
        <v>1.0005787037037037</v>
      </c>
      <c r="H193">
        <v>1441</v>
      </c>
      <c r="I193" t="s">
        <v>13</v>
      </c>
      <c r="J193" t="s">
        <v>392</v>
      </c>
    </row>
    <row r="194" spans="1:10" x14ac:dyDescent="0.3">
      <c r="A194" t="s">
        <v>393</v>
      </c>
      <c r="B194" s="4">
        <v>45545</v>
      </c>
      <c r="C194">
        <v>0.52299768518518519</v>
      </c>
      <c r="D194" s="5">
        <v>0.52299768518518519</v>
      </c>
      <c r="E194" t="s">
        <v>12</v>
      </c>
      <c r="F194">
        <v>124</v>
      </c>
      <c r="G194">
        <v>1.004201388888889</v>
      </c>
      <c r="H194">
        <v>1446</v>
      </c>
      <c r="I194" t="s">
        <v>13</v>
      </c>
      <c r="J194" t="s">
        <v>394</v>
      </c>
    </row>
    <row r="195" spans="1:10" x14ac:dyDescent="0.3">
      <c r="A195" t="s">
        <v>395</v>
      </c>
      <c r="B195" s="4">
        <v>45545</v>
      </c>
      <c r="C195">
        <v>0.5379976851851852</v>
      </c>
      <c r="D195" s="5">
        <v>0.53799768518518531</v>
      </c>
      <c r="E195" t="s">
        <v>12</v>
      </c>
      <c r="F195">
        <v>67</v>
      </c>
      <c r="G195">
        <v>1.0042824074074075</v>
      </c>
      <c r="H195">
        <v>1446</v>
      </c>
      <c r="I195" t="s">
        <v>13</v>
      </c>
      <c r="J195" t="s">
        <v>396</v>
      </c>
    </row>
    <row r="196" spans="1:10" x14ac:dyDescent="0.3">
      <c r="A196" t="s">
        <v>397</v>
      </c>
      <c r="B196" s="4">
        <v>45545</v>
      </c>
      <c r="C196">
        <v>0.56099537037037039</v>
      </c>
      <c r="D196" s="5">
        <v>0.56099537037037051</v>
      </c>
      <c r="E196" t="s">
        <v>12</v>
      </c>
      <c r="F196">
        <v>86</v>
      </c>
      <c r="G196">
        <v>1.0039004629629629</v>
      </c>
      <c r="H196">
        <v>1446</v>
      </c>
      <c r="I196" t="s">
        <v>13</v>
      </c>
      <c r="J196" t="s">
        <v>398</v>
      </c>
    </row>
    <row r="197" spans="1:10" x14ac:dyDescent="0.3">
      <c r="A197" t="s">
        <v>399</v>
      </c>
      <c r="B197" s="4">
        <v>45545</v>
      </c>
      <c r="C197">
        <v>0.58200231481481479</v>
      </c>
      <c r="D197" s="5">
        <v>0.58200231481481479</v>
      </c>
      <c r="E197" t="s">
        <v>12</v>
      </c>
      <c r="F197">
        <v>113</v>
      </c>
      <c r="G197">
        <v>1.0018287037037037</v>
      </c>
      <c r="H197">
        <v>1443</v>
      </c>
      <c r="I197" t="s">
        <v>13</v>
      </c>
      <c r="J197" t="s">
        <v>400</v>
      </c>
    </row>
    <row r="198" spans="1:10" x14ac:dyDescent="0.3">
      <c r="A198" t="s">
        <v>401</v>
      </c>
      <c r="B198" s="4">
        <v>45545</v>
      </c>
      <c r="C198">
        <v>0.61599537037037033</v>
      </c>
      <c r="D198" s="5">
        <v>0.61599537037037022</v>
      </c>
      <c r="E198" t="s">
        <v>12</v>
      </c>
      <c r="F198">
        <v>38</v>
      </c>
      <c r="G198">
        <v>1.0038310185185184</v>
      </c>
      <c r="H198">
        <v>1446</v>
      </c>
      <c r="I198" t="s">
        <v>13</v>
      </c>
      <c r="J198" t="s">
        <v>402</v>
      </c>
    </row>
    <row r="199" spans="1:10" x14ac:dyDescent="0.3">
      <c r="A199" t="s">
        <v>403</v>
      </c>
      <c r="B199" s="4">
        <v>45545</v>
      </c>
      <c r="C199">
        <v>0.73</v>
      </c>
      <c r="D199" s="5">
        <v>0.73</v>
      </c>
      <c r="E199" t="s">
        <v>12</v>
      </c>
      <c r="F199">
        <v>57</v>
      </c>
      <c r="G199">
        <v>1.0041782407407407</v>
      </c>
      <c r="H199">
        <v>1446</v>
      </c>
      <c r="I199" t="s">
        <v>13</v>
      </c>
      <c r="J199" t="s">
        <v>404</v>
      </c>
    </row>
    <row r="200" spans="1:10" x14ac:dyDescent="0.3">
      <c r="A200" t="s">
        <v>405</v>
      </c>
      <c r="B200" s="4">
        <v>45545</v>
      </c>
      <c r="C200">
        <v>0.37900462962962961</v>
      </c>
      <c r="D200" s="5">
        <v>0.37900462962962966</v>
      </c>
      <c r="E200" t="s">
        <v>12</v>
      </c>
      <c r="F200">
        <v>116</v>
      </c>
      <c r="G200">
        <v>1.0035763888888889</v>
      </c>
      <c r="H200">
        <v>1445</v>
      </c>
      <c r="I200" t="s">
        <v>13</v>
      </c>
      <c r="J200" t="s">
        <v>406</v>
      </c>
    </row>
    <row r="201" spans="1:10" x14ac:dyDescent="0.3">
      <c r="A201" t="s">
        <v>407</v>
      </c>
      <c r="B201" s="4">
        <v>45545</v>
      </c>
      <c r="C201">
        <v>0.38900462962962962</v>
      </c>
      <c r="D201" s="5">
        <v>0.38900462962962967</v>
      </c>
      <c r="E201" t="s">
        <v>12</v>
      </c>
      <c r="F201">
        <v>42</v>
      </c>
      <c r="G201">
        <v>1.0027314814814814</v>
      </c>
      <c r="H201">
        <v>1444</v>
      </c>
      <c r="I201" t="s">
        <v>13</v>
      </c>
      <c r="J201" t="s">
        <v>408</v>
      </c>
    </row>
    <row r="202" spans="1:10" x14ac:dyDescent="0.3">
      <c r="A202" t="s">
        <v>409</v>
      </c>
      <c r="B202" s="4">
        <v>45545</v>
      </c>
      <c r="C202">
        <v>0.41900462962962959</v>
      </c>
      <c r="D202" s="5">
        <v>0.4190046296296297</v>
      </c>
      <c r="E202" t="s">
        <v>12</v>
      </c>
      <c r="F202">
        <v>104</v>
      </c>
      <c r="G202">
        <v>1.0038773148148148</v>
      </c>
      <c r="H202">
        <v>1446</v>
      </c>
      <c r="I202" t="s">
        <v>13</v>
      </c>
      <c r="J202" t="s">
        <v>410</v>
      </c>
    </row>
    <row r="203" spans="1:10" x14ac:dyDescent="0.3">
      <c r="A203" t="s">
        <v>411</v>
      </c>
      <c r="B203" s="4">
        <v>45545</v>
      </c>
      <c r="C203">
        <v>0.43700231481481477</v>
      </c>
      <c r="D203" s="5">
        <v>0.43700231481481477</v>
      </c>
      <c r="E203" t="s">
        <v>12</v>
      </c>
      <c r="F203">
        <v>16</v>
      </c>
      <c r="G203">
        <v>1.0031828703703705</v>
      </c>
      <c r="H203">
        <v>1445</v>
      </c>
      <c r="I203" t="s">
        <v>13</v>
      </c>
      <c r="J203" t="s">
        <v>412</v>
      </c>
    </row>
    <row r="204" spans="1:10" x14ac:dyDescent="0.3">
      <c r="A204" t="s">
        <v>413</v>
      </c>
      <c r="B204" s="4">
        <v>45545</v>
      </c>
      <c r="C204">
        <v>0.48799768518518516</v>
      </c>
      <c r="D204" s="5">
        <v>0.48799768518518505</v>
      </c>
      <c r="E204" t="s">
        <v>12</v>
      </c>
      <c r="F204">
        <v>41</v>
      </c>
      <c r="G204">
        <v>1.0027083333333333</v>
      </c>
      <c r="H204">
        <v>1444</v>
      </c>
      <c r="I204" t="s">
        <v>13</v>
      </c>
      <c r="J204" t="s">
        <v>414</v>
      </c>
    </row>
    <row r="205" spans="1:10" x14ac:dyDescent="0.3">
      <c r="A205" t="s">
        <v>415</v>
      </c>
      <c r="B205" s="4">
        <v>45545</v>
      </c>
      <c r="C205">
        <v>0.51500000000000001</v>
      </c>
      <c r="D205" s="5">
        <v>0.51500000000000012</v>
      </c>
      <c r="E205" t="s">
        <v>12</v>
      </c>
      <c r="F205">
        <v>58</v>
      </c>
      <c r="G205">
        <v>1.0029976851851852</v>
      </c>
      <c r="H205">
        <v>1444</v>
      </c>
      <c r="I205" t="s">
        <v>13</v>
      </c>
      <c r="J205" t="s">
        <v>416</v>
      </c>
    </row>
    <row r="206" spans="1:10" x14ac:dyDescent="0.3">
      <c r="A206" t="s">
        <v>417</v>
      </c>
      <c r="B206" s="4">
        <v>45545</v>
      </c>
      <c r="C206">
        <v>0.54200231481481476</v>
      </c>
      <c r="D206" s="5">
        <v>0.54200231481481476</v>
      </c>
      <c r="E206" t="s">
        <v>12</v>
      </c>
      <c r="F206">
        <v>102</v>
      </c>
      <c r="G206">
        <v>1.0027662037037037</v>
      </c>
      <c r="H206">
        <v>1444</v>
      </c>
      <c r="I206" t="s">
        <v>13</v>
      </c>
      <c r="J206" t="s">
        <v>418</v>
      </c>
    </row>
    <row r="207" spans="1:10" x14ac:dyDescent="0.3">
      <c r="A207" t="s">
        <v>419</v>
      </c>
      <c r="B207" s="4">
        <v>45545</v>
      </c>
      <c r="C207">
        <v>0.55099537037037039</v>
      </c>
      <c r="D207" s="5">
        <v>0.55099537037037027</v>
      </c>
      <c r="E207" t="s">
        <v>12</v>
      </c>
      <c r="F207">
        <v>113</v>
      </c>
      <c r="G207">
        <v>1.004212962962963</v>
      </c>
      <c r="H207">
        <v>1446</v>
      </c>
      <c r="I207" t="s">
        <v>13</v>
      </c>
      <c r="J207" t="s">
        <v>420</v>
      </c>
    </row>
    <row r="208" spans="1:10" x14ac:dyDescent="0.3">
      <c r="A208" t="s">
        <v>421</v>
      </c>
      <c r="B208" s="4">
        <v>45545</v>
      </c>
      <c r="C208">
        <v>0.61499999999999999</v>
      </c>
      <c r="D208" s="5">
        <v>0.61499999999999999</v>
      </c>
      <c r="E208" t="s">
        <v>12</v>
      </c>
      <c r="F208">
        <v>76</v>
      </c>
      <c r="G208">
        <v>1.0007986111111111</v>
      </c>
      <c r="H208">
        <v>1441</v>
      </c>
      <c r="I208" t="s">
        <v>13</v>
      </c>
      <c r="J208" t="s">
        <v>422</v>
      </c>
    </row>
    <row r="209" spans="1:10" x14ac:dyDescent="0.3">
      <c r="A209" t="s">
        <v>423</v>
      </c>
      <c r="B209" s="4">
        <v>45545</v>
      </c>
      <c r="C209">
        <v>0.61599537037037033</v>
      </c>
      <c r="D209" s="5">
        <v>0.61599537037037022</v>
      </c>
      <c r="E209" t="s">
        <v>12</v>
      </c>
      <c r="F209">
        <v>110</v>
      </c>
      <c r="G209">
        <v>1.0035069444444444</v>
      </c>
      <c r="H209">
        <v>1445</v>
      </c>
      <c r="I209" t="s">
        <v>13</v>
      </c>
      <c r="J209" t="s">
        <v>424</v>
      </c>
    </row>
    <row r="210" spans="1:10" x14ac:dyDescent="0.3">
      <c r="A210" t="s">
        <v>425</v>
      </c>
      <c r="B210" s="4">
        <v>45545</v>
      </c>
      <c r="C210">
        <v>0.66599537037037038</v>
      </c>
      <c r="D210" s="5">
        <v>0.66599537037037049</v>
      </c>
      <c r="E210" t="s">
        <v>12</v>
      </c>
      <c r="F210">
        <v>53</v>
      </c>
      <c r="G210">
        <v>1.0041782407407407</v>
      </c>
      <c r="H210">
        <v>1446</v>
      </c>
      <c r="I210" t="s">
        <v>13</v>
      </c>
      <c r="J210" t="s">
        <v>426</v>
      </c>
    </row>
    <row r="211" spans="1:10" x14ac:dyDescent="0.3">
      <c r="A211" t="s">
        <v>427</v>
      </c>
      <c r="B211" s="4">
        <v>45545</v>
      </c>
      <c r="C211">
        <v>0.66799768518518521</v>
      </c>
      <c r="D211" s="5">
        <v>0.66799768518518521</v>
      </c>
      <c r="E211" t="s">
        <v>12</v>
      </c>
      <c r="F211">
        <v>43</v>
      </c>
      <c r="G211">
        <v>1.002199074074074</v>
      </c>
      <c r="H211">
        <v>1443</v>
      </c>
      <c r="I211" t="s">
        <v>13</v>
      </c>
      <c r="J211" t="s">
        <v>428</v>
      </c>
    </row>
    <row r="212" spans="1:10" x14ac:dyDescent="0.3">
      <c r="A212" t="s">
        <v>429</v>
      </c>
      <c r="B212" s="4">
        <v>45545</v>
      </c>
      <c r="C212">
        <v>0.72599537037037032</v>
      </c>
      <c r="D212" s="5">
        <v>0.72599537037037032</v>
      </c>
      <c r="E212" t="s">
        <v>12</v>
      </c>
      <c r="F212">
        <v>116</v>
      </c>
      <c r="G212">
        <v>1.0008912037037037</v>
      </c>
      <c r="H212">
        <v>1441</v>
      </c>
      <c r="I212" t="s">
        <v>13</v>
      </c>
      <c r="J212" t="s">
        <v>430</v>
      </c>
    </row>
    <row r="213" spans="1:10" x14ac:dyDescent="0.3">
      <c r="A213" t="s">
        <v>431</v>
      </c>
      <c r="B213" s="4">
        <v>45545</v>
      </c>
      <c r="C213">
        <v>0.4020023148148148</v>
      </c>
      <c r="D213" s="5">
        <v>0.40200231481481485</v>
      </c>
      <c r="E213" t="s">
        <v>12</v>
      </c>
      <c r="F213">
        <v>22</v>
      </c>
      <c r="G213">
        <v>1.0029166666666667</v>
      </c>
      <c r="H213">
        <v>1444</v>
      </c>
      <c r="I213" t="s">
        <v>13</v>
      </c>
      <c r="J213" t="s">
        <v>432</v>
      </c>
    </row>
    <row r="214" spans="1:10" x14ac:dyDescent="0.3">
      <c r="A214" t="s">
        <v>433</v>
      </c>
      <c r="B214" s="4">
        <v>45545</v>
      </c>
      <c r="C214">
        <v>0.40400462962962963</v>
      </c>
      <c r="D214" s="5">
        <v>0.40400462962962957</v>
      </c>
      <c r="E214" t="s">
        <v>12</v>
      </c>
      <c r="F214">
        <v>20</v>
      </c>
      <c r="G214">
        <v>1.0030439814814816</v>
      </c>
      <c r="H214">
        <v>1444</v>
      </c>
      <c r="I214" t="s">
        <v>13</v>
      </c>
      <c r="J214" t="s">
        <v>434</v>
      </c>
    </row>
    <row r="215" spans="1:10" x14ac:dyDescent="0.3">
      <c r="A215" t="s">
        <v>435</v>
      </c>
      <c r="B215" s="4">
        <v>45545</v>
      </c>
      <c r="C215">
        <v>0.41499999999999998</v>
      </c>
      <c r="D215" s="5">
        <v>0.41500000000000004</v>
      </c>
      <c r="E215" t="s">
        <v>12</v>
      </c>
      <c r="F215">
        <v>118</v>
      </c>
      <c r="G215">
        <v>1.0023958333333334</v>
      </c>
      <c r="H215">
        <v>1443</v>
      </c>
      <c r="I215" t="s">
        <v>13</v>
      </c>
      <c r="J215" t="s">
        <v>436</v>
      </c>
    </row>
    <row r="216" spans="1:10" x14ac:dyDescent="0.3">
      <c r="A216" t="s">
        <v>437</v>
      </c>
      <c r="B216" s="4">
        <v>45545</v>
      </c>
      <c r="C216">
        <v>0.44700231481481478</v>
      </c>
      <c r="D216" s="5">
        <v>0.44700231481481478</v>
      </c>
      <c r="E216" t="s">
        <v>12</v>
      </c>
      <c r="F216">
        <v>75</v>
      </c>
      <c r="G216">
        <v>1.0019675925925926</v>
      </c>
      <c r="H216">
        <v>1443</v>
      </c>
      <c r="I216" t="s">
        <v>13</v>
      </c>
      <c r="J216" t="s">
        <v>438</v>
      </c>
    </row>
    <row r="217" spans="1:10" x14ac:dyDescent="0.3">
      <c r="A217" t="s">
        <v>439</v>
      </c>
      <c r="B217" s="4">
        <v>45545</v>
      </c>
      <c r="C217">
        <v>0.54200231481481476</v>
      </c>
      <c r="D217" s="5">
        <v>0.54200231481481476</v>
      </c>
      <c r="E217" t="s">
        <v>12</v>
      </c>
      <c r="F217">
        <v>50</v>
      </c>
      <c r="G217">
        <v>1.0026736111111112</v>
      </c>
      <c r="H217">
        <v>1444</v>
      </c>
      <c r="I217" t="s">
        <v>13</v>
      </c>
      <c r="J217" t="s">
        <v>440</v>
      </c>
    </row>
    <row r="218" spans="1:10" x14ac:dyDescent="0.3">
      <c r="A218" t="s">
        <v>441</v>
      </c>
      <c r="B218" s="4">
        <v>45545</v>
      </c>
      <c r="C218">
        <v>0.54700231481481476</v>
      </c>
      <c r="D218" s="5">
        <v>0.54700231481481465</v>
      </c>
      <c r="E218" t="s">
        <v>12</v>
      </c>
      <c r="F218">
        <v>58</v>
      </c>
      <c r="G218">
        <v>1.0014004629629629</v>
      </c>
      <c r="H218">
        <v>1442</v>
      </c>
      <c r="I218" t="s">
        <v>13</v>
      </c>
      <c r="J218" t="s">
        <v>442</v>
      </c>
    </row>
    <row r="219" spans="1:10" x14ac:dyDescent="0.3">
      <c r="A219" t="s">
        <v>443</v>
      </c>
      <c r="B219" s="4">
        <v>45545</v>
      </c>
      <c r="C219">
        <v>0.54799768518518521</v>
      </c>
      <c r="D219" s="5">
        <v>0.5479976851851851</v>
      </c>
      <c r="E219" t="s">
        <v>12</v>
      </c>
      <c r="F219">
        <v>84</v>
      </c>
      <c r="G219">
        <v>1.0017708333333333</v>
      </c>
      <c r="H219">
        <v>1443</v>
      </c>
      <c r="I219" t="s">
        <v>13</v>
      </c>
      <c r="J219" t="s">
        <v>444</v>
      </c>
    </row>
    <row r="220" spans="1:10" x14ac:dyDescent="0.3">
      <c r="A220" t="s">
        <v>445</v>
      </c>
      <c r="B220" s="4">
        <v>45545</v>
      </c>
      <c r="C220">
        <v>0.56099537037037039</v>
      </c>
      <c r="D220" s="5">
        <v>0.56099537037037051</v>
      </c>
      <c r="E220" t="s">
        <v>12</v>
      </c>
      <c r="F220">
        <v>27</v>
      </c>
      <c r="G220">
        <v>1.0018171296296297</v>
      </c>
      <c r="H220">
        <v>1443</v>
      </c>
      <c r="I220" t="s">
        <v>13</v>
      </c>
      <c r="J220" t="s">
        <v>446</v>
      </c>
    </row>
    <row r="221" spans="1:10" x14ac:dyDescent="0.3">
      <c r="A221" t="s">
        <v>447</v>
      </c>
      <c r="B221" s="4">
        <v>45545</v>
      </c>
      <c r="C221">
        <v>0.57799768518518513</v>
      </c>
      <c r="D221" s="5">
        <v>0.57799768518518535</v>
      </c>
      <c r="E221" t="s">
        <v>12</v>
      </c>
      <c r="F221">
        <v>87</v>
      </c>
      <c r="G221">
        <v>1.0034837962962964</v>
      </c>
      <c r="H221">
        <v>1445</v>
      </c>
      <c r="I221" t="s">
        <v>13</v>
      </c>
      <c r="J221" t="s">
        <v>448</v>
      </c>
    </row>
    <row r="222" spans="1:10" x14ac:dyDescent="0.3">
      <c r="A222" t="s">
        <v>449</v>
      </c>
      <c r="B222" s="4">
        <v>45545</v>
      </c>
      <c r="C222">
        <v>0.62099537037037034</v>
      </c>
      <c r="D222" s="5">
        <v>0.62099537037037034</v>
      </c>
      <c r="E222" t="s">
        <v>12</v>
      </c>
      <c r="F222">
        <v>123</v>
      </c>
      <c r="G222">
        <v>1.0047337962962963</v>
      </c>
      <c r="H222">
        <v>1447</v>
      </c>
      <c r="I222" t="s">
        <v>13</v>
      </c>
      <c r="J222" t="s">
        <v>450</v>
      </c>
    </row>
    <row r="223" spans="1:10" x14ac:dyDescent="0.3">
      <c r="A223" t="s">
        <v>451</v>
      </c>
      <c r="B223" s="4">
        <v>45545</v>
      </c>
      <c r="C223">
        <v>0.64</v>
      </c>
      <c r="D223" s="5">
        <v>0.64000000000000012</v>
      </c>
      <c r="E223" t="s">
        <v>12</v>
      </c>
      <c r="F223">
        <v>19</v>
      </c>
      <c r="G223">
        <v>1.003275462962963</v>
      </c>
      <c r="H223">
        <v>1445</v>
      </c>
      <c r="I223" t="s">
        <v>13</v>
      </c>
      <c r="J223" t="s">
        <v>452</v>
      </c>
    </row>
    <row r="224" spans="1:10" x14ac:dyDescent="0.3">
      <c r="A224" t="s">
        <v>453</v>
      </c>
      <c r="B224" s="4">
        <v>45545</v>
      </c>
      <c r="C224">
        <v>0.65299768518518519</v>
      </c>
      <c r="D224" s="5">
        <v>0.65299768518518508</v>
      </c>
      <c r="E224" t="s">
        <v>12</v>
      </c>
      <c r="F224">
        <v>112</v>
      </c>
      <c r="G224">
        <v>1.0018865740740741</v>
      </c>
      <c r="H224">
        <v>1443</v>
      </c>
      <c r="I224" t="s">
        <v>13</v>
      </c>
      <c r="J224" t="s">
        <v>454</v>
      </c>
    </row>
    <row r="225" spans="1:10" x14ac:dyDescent="0.3">
      <c r="A225" t="s">
        <v>455</v>
      </c>
      <c r="B225" s="4">
        <v>45545</v>
      </c>
      <c r="C225">
        <v>0.66700231481481476</v>
      </c>
      <c r="D225" s="5">
        <v>0.66700231481481476</v>
      </c>
      <c r="E225" t="s">
        <v>12</v>
      </c>
      <c r="F225">
        <v>96</v>
      </c>
      <c r="G225">
        <v>1.0045023148148149</v>
      </c>
      <c r="H225">
        <v>1446</v>
      </c>
      <c r="I225" t="s">
        <v>13</v>
      </c>
      <c r="J225" t="s">
        <v>456</v>
      </c>
    </row>
    <row r="226" spans="1:10" x14ac:dyDescent="0.3">
      <c r="A226" t="s">
        <v>457</v>
      </c>
      <c r="B226" s="4">
        <v>45545</v>
      </c>
      <c r="C226">
        <v>0.67400462962962959</v>
      </c>
      <c r="D226" s="5">
        <v>0.67400462962962959</v>
      </c>
      <c r="E226" t="s">
        <v>12</v>
      </c>
      <c r="F226">
        <v>77</v>
      </c>
      <c r="G226">
        <v>1.0022569444444445</v>
      </c>
      <c r="H226">
        <v>1443</v>
      </c>
      <c r="I226" t="s">
        <v>13</v>
      </c>
      <c r="J226" t="s">
        <v>458</v>
      </c>
    </row>
    <row r="227" spans="1:10" x14ac:dyDescent="0.3">
      <c r="A227" t="s">
        <v>459</v>
      </c>
      <c r="B227" s="4">
        <v>45545</v>
      </c>
      <c r="C227">
        <v>0.70700231481481479</v>
      </c>
      <c r="D227" s="5">
        <v>0.70700231481481479</v>
      </c>
      <c r="E227" t="s">
        <v>12</v>
      </c>
      <c r="F227">
        <v>27</v>
      </c>
      <c r="G227">
        <v>1.0035763888888889</v>
      </c>
      <c r="H227">
        <v>1445</v>
      </c>
      <c r="I227" t="s">
        <v>13</v>
      </c>
      <c r="J227" t="s">
        <v>460</v>
      </c>
    </row>
    <row r="228" spans="1:10" x14ac:dyDescent="0.3">
      <c r="A228" t="s">
        <v>461</v>
      </c>
      <c r="B228" s="4">
        <v>45545</v>
      </c>
      <c r="C228">
        <v>0.7170023148148148</v>
      </c>
      <c r="D228" s="5">
        <v>0.7170023148148148</v>
      </c>
      <c r="E228" t="s">
        <v>12</v>
      </c>
      <c r="F228">
        <v>107</v>
      </c>
      <c r="G228">
        <v>1.0021643518518519</v>
      </c>
      <c r="H228">
        <v>1443</v>
      </c>
      <c r="I228" t="s">
        <v>13</v>
      </c>
      <c r="J228" t="s">
        <v>462</v>
      </c>
    </row>
    <row r="229" spans="1:10" x14ac:dyDescent="0.3">
      <c r="A229" t="s">
        <v>463</v>
      </c>
      <c r="B229" s="4">
        <v>45545</v>
      </c>
      <c r="C229">
        <v>0.38</v>
      </c>
      <c r="D229" s="5">
        <v>0.37999999999999989</v>
      </c>
      <c r="E229" t="s">
        <v>12</v>
      </c>
      <c r="F229">
        <v>112</v>
      </c>
      <c r="G229">
        <v>1.003113425925926</v>
      </c>
      <c r="H229">
        <v>1444</v>
      </c>
      <c r="I229" t="s">
        <v>13</v>
      </c>
      <c r="J229" t="s">
        <v>464</v>
      </c>
    </row>
    <row r="230" spans="1:10" x14ac:dyDescent="0.3">
      <c r="A230" t="s">
        <v>465</v>
      </c>
      <c r="B230" s="4">
        <v>45545</v>
      </c>
      <c r="C230">
        <v>0.4070023148148148</v>
      </c>
      <c r="D230" s="5">
        <v>0.40700231481481475</v>
      </c>
      <c r="E230" t="s">
        <v>12</v>
      </c>
      <c r="F230">
        <v>74</v>
      </c>
      <c r="G230">
        <v>1.0034027777777779</v>
      </c>
      <c r="H230">
        <v>1445</v>
      </c>
      <c r="I230" t="s">
        <v>13</v>
      </c>
      <c r="J230" t="s">
        <v>466</v>
      </c>
    </row>
    <row r="231" spans="1:10" x14ac:dyDescent="0.3">
      <c r="A231" t="s">
        <v>467</v>
      </c>
      <c r="B231" s="4">
        <v>45545</v>
      </c>
      <c r="C231">
        <v>0.40900462962962963</v>
      </c>
      <c r="D231" s="5">
        <v>0.40900462962962969</v>
      </c>
      <c r="E231" t="s">
        <v>12</v>
      </c>
      <c r="F231">
        <v>40</v>
      </c>
      <c r="G231">
        <v>1.0047569444444444</v>
      </c>
      <c r="H231">
        <v>1447</v>
      </c>
      <c r="I231" t="s">
        <v>13</v>
      </c>
      <c r="J231" t="s">
        <v>468</v>
      </c>
    </row>
    <row r="232" spans="1:10" x14ac:dyDescent="0.3">
      <c r="A232" t="s">
        <v>469</v>
      </c>
      <c r="B232" s="4">
        <v>45545</v>
      </c>
      <c r="C232">
        <v>0.43799768518518517</v>
      </c>
      <c r="D232" s="5">
        <v>0.43799768518518523</v>
      </c>
      <c r="E232" t="s">
        <v>12</v>
      </c>
      <c r="F232">
        <v>84</v>
      </c>
      <c r="G232">
        <v>1.0041666666666667</v>
      </c>
      <c r="H232">
        <v>1446</v>
      </c>
      <c r="I232" t="s">
        <v>13</v>
      </c>
      <c r="J232" t="s">
        <v>470</v>
      </c>
    </row>
    <row r="233" spans="1:10" x14ac:dyDescent="0.3">
      <c r="A233" t="s">
        <v>471</v>
      </c>
      <c r="B233" s="4">
        <v>45545</v>
      </c>
      <c r="C233">
        <v>0.52200231481481474</v>
      </c>
      <c r="D233" s="5">
        <v>0.52200231481481474</v>
      </c>
      <c r="E233" t="s">
        <v>12</v>
      </c>
      <c r="F233">
        <v>13</v>
      </c>
      <c r="G233">
        <v>1.0032407407407407</v>
      </c>
      <c r="H233">
        <v>1445</v>
      </c>
      <c r="I233" t="s">
        <v>13</v>
      </c>
      <c r="J233" t="s">
        <v>472</v>
      </c>
    </row>
    <row r="234" spans="1:10" x14ac:dyDescent="0.3">
      <c r="A234" t="s">
        <v>473</v>
      </c>
      <c r="B234" s="4">
        <v>45545</v>
      </c>
      <c r="C234">
        <v>0.52900462962962957</v>
      </c>
      <c r="D234" s="5">
        <v>0.52900462962962957</v>
      </c>
      <c r="E234" t="s">
        <v>12</v>
      </c>
      <c r="F234">
        <v>70</v>
      </c>
      <c r="G234">
        <v>1.0008101851851852</v>
      </c>
      <c r="H234">
        <v>1441</v>
      </c>
      <c r="I234" t="s">
        <v>13</v>
      </c>
      <c r="J234" t="s">
        <v>474</v>
      </c>
    </row>
    <row r="235" spans="1:10" x14ac:dyDescent="0.3">
      <c r="A235" t="s">
        <v>475</v>
      </c>
      <c r="B235" s="4">
        <v>45545</v>
      </c>
      <c r="C235">
        <v>0.55099537037037039</v>
      </c>
      <c r="D235" s="5">
        <v>0.55099537037037027</v>
      </c>
      <c r="E235" t="s">
        <v>12</v>
      </c>
      <c r="F235">
        <v>102</v>
      </c>
      <c r="G235">
        <v>1.0040856481481482</v>
      </c>
      <c r="H235">
        <v>1446</v>
      </c>
      <c r="I235" t="s">
        <v>13</v>
      </c>
      <c r="J235" t="s">
        <v>476</v>
      </c>
    </row>
    <row r="236" spans="1:10" x14ac:dyDescent="0.3">
      <c r="A236" t="s">
        <v>477</v>
      </c>
      <c r="B236" s="4">
        <v>45545</v>
      </c>
      <c r="C236">
        <v>0.55999999999999994</v>
      </c>
      <c r="D236" s="5">
        <v>0.56000000000000005</v>
      </c>
      <c r="E236" t="s">
        <v>12</v>
      </c>
      <c r="F236">
        <v>10</v>
      </c>
      <c r="G236">
        <v>1.0011458333333334</v>
      </c>
      <c r="H236">
        <v>1442</v>
      </c>
      <c r="I236" t="s">
        <v>13</v>
      </c>
      <c r="J236" t="s">
        <v>478</v>
      </c>
    </row>
    <row r="237" spans="1:10" x14ac:dyDescent="0.3">
      <c r="A237" t="s">
        <v>479</v>
      </c>
      <c r="B237" s="4">
        <v>45545</v>
      </c>
      <c r="C237">
        <v>0.57700231481481479</v>
      </c>
      <c r="D237" s="5">
        <v>0.5770023148148149</v>
      </c>
      <c r="E237" t="s">
        <v>12</v>
      </c>
      <c r="F237">
        <v>63</v>
      </c>
      <c r="G237">
        <v>1.0043287037037036</v>
      </c>
      <c r="H237">
        <v>1446</v>
      </c>
      <c r="I237" t="s">
        <v>13</v>
      </c>
      <c r="J237" t="s">
        <v>480</v>
      </c>
    </row>
    <row r="238" spans="1:10" x14ac:dyDescent="0.3">
      <c r="A238" t="s">
        <v>481</v>
      </c>
      <c r="B238" s="4">
        <v>45545</v>
      </c>
      <c r="C238">
        <v>0.59799768518518515</v>
      </c>
      <c r="D238" s="5">
        <v>0.59799768518518515</v>
      </c>
      <c r="E238" t="s">
        <v>12</v>
      </c>
      <c r="F238">
        <v>87</v>
      </c>
      <c r="G238">
        <v>1.001412037037037</v>
      </c>
      <c r="H238">
        <v>1442</v>
      </c>
      <c r="I238" t="s">
        <v>13</v>
      </c>
      <c r="J238" t="s">
        <v>482</v>
      </c>
    </row>
    <row r="239" spans="1:10" x14ac:dyDescent="0.3">
      <c r="A239" t="s">
        <v>483</v>
      </c>
      <c r="B239" s="4">
        <v>45545</v>
      </c>
      <c r="C239">
        <v>0.61799768518518516</v>
      </c>
      <c r="D239" s="5">
        <v>0.61799768518518516</v>
      </c>
      <c r="E239" t="s">
        <v>12</v>
      </c>
      <c r="F239">
        <v>88</v>
      </c>
      <c r="G239">
        <v>1.0026157407407408</v>
      </c>
      <c r="H239">
        <v>1444</v>
      </c>
      <c r="I239" t="s">
        <v>13</v>
      </c>
      <c r="J239" t="s">
        <v>484</v>
      </c>
    </row>
    <row r="240" spans="1:10" x14ac:dyDescent="0.3">
      <c r="A240" t="s">
        <v>485</v>
      </c>
      <c r="B240" s="4">
        <v>45545</v>
      </c>
      <c r="C240">
        <v>0.61900462962962965</v>
      </c>
      <c r="D240" s="5">
        <v>0.61900462962962965</v>
      </c>
      <c r="E240" t="s">
        <v>12</v>
      </c>
      <c r="F240">
        <v>23</v>
      </c>
      <c r="G240">
        <v>1.0029166666666667</v>
      </c>
      <c r="H240">
        <v>1444</v>
      </c>
      <c r="I240" t="s">
        <v>13</v>
      </c>
      <c r="J240" t="s">
        <v>486</v>
      </c>
    </row>
    <row r="241" spans="1:10" x14ac:dyDescent="0.3">
      <c r="A241" t="s">
        <v>487</v>
      </c>
      <c r="B241" s="4">
        <v>45545</v>
      </c>
      <c r="C241">
        <v>0.68599537037037039</v>
      </c>
      <c r="D241" s="5">
        <v>0.68599537037037051</v>
      </c>
      <c r="E241" t="s">
        <v>12</v>
      </c>
      <c r="F241">
        <v>67</v>
      </c>
      <c r="G241">
        <v>1.001099537037037</v>
      </c>
      <c r="H241">
        <v>1442</v>
      </c>
      <c r="I241" t="s">
        <v>13</v>
      </c>
      <c r="J241" t="s">
        <v>488</v>
      </c>
    </row>
    <row r="242" spans="1:10" x14ac:dyDescent="0.3">
      <c r="A242" t="s">
        <v>489</v>
      </c>
      <c r="B242" s="4">
        <v>45545</v>
      </c>
      <c r="C242">
        <v>0.69299768518518512</v>
      </c>
      <c r="D242" s="5">
        <v>0.69299768518518512</v>
      </c>
      <c r="E242" t="s">
        <v>12</v>
      </c>
      <c r="F242">
        <v>40</v>
      </c>
      <c r="G242">
        <v>1.0046180555555555</v>
      </c>
      <c r="H242">
        <v>1447</v>
      </c>
      <c r="I242" t="s">
        <v>13</v>
      </c>
      <c r="J242" t="s">
        <v>490</v>
      </c>
    </row>
    <row r="243" spans="1:10" x14ac:dyDescent="0.3">
      <c r="A243" t="s">
        <v>491</v>
      </c>
      <c r="B243" s="4">
        <v>45545</v>
      </c>
      <c r="C243">
        <v>0.70200231481481479</v>
      </c>
      <c r="D243" s="5">
        <v>0.7020023148148149</v>
      </c>
      <c r="E243" t="s">
        <v>12</v>
      </c>
      <c r="F243">
        <v>107</v>
      </c>
      <c r="G243">
        <v>1.0025347222222223</v>
      </c>
      <c r="H243">
        <v>1444</v>
      </c>
      <c r="I243" t="s">
        <v>13</v>
      </c>
      <c r="J243" t="s">
        <v>492</v>
      </c>
    </row>
    <row r="244" spans="1:10" x14ac:dyDescent="0.3">
      <c r="A244" t="s">
        <v>493</v>
      </c>
      <c r="B244" s="4">
        <v>45545</v>
      </c>
      <c r="C244">
        <v>0.70400462962962962</v>
      </c>
      <c r="D244" s="5">
        <v>0.70400462962962962</v>
      </c>
      <c r="E244" t="s">
        <v>12</v>
      </c>
      <c r="F244">
        <v>63</v>
      </c>
      <c r="G244">
        <v>1.0021527777777777</v>
      </c>
      <c r="H244">
        <v>1443</v>
      </c>
      <c r="I244" t="s">
        <v>13</v>
      </c>
      <c r="J244" t="s">
        <v>494</v>
      </c>
    </row>
    <row r="245" spans="1:10" x14ac:dyDescent="0.3">
      <c r="A245" t="s">
        <v>495</v>
      </c>
      <c r="B245" s="4">
        <v>45545</v>
      </c>
      <c r="C245">
        <v>0.71499999999999997</v>
      </c>
      <c r="D245" s="5">
        <v>0.71499999999999986</v>
      </c>
      <c r="E245" t="s">
        <v>12</v>
      </c>
      <c r="F245">
        <v>110</v>
      </c>
      <c r="G245">
        <v>1.0039699074074073</v>
      </c>
      <c r="H245">
        <v>1446</v>
      </c>
      <c r="I245" t="s">
        <v>13</v>
      </c>
      <c r="J245" t="s">
        <v>496</v>
      </c>
    </row>
    <row r="246" spans="1:10" x14ac:dyDescent="0.3">
      <c r="A246" t="s">
        <v>497</v>
      </c>
      <c r="B246" s="4">
        <v>45545</v>
      </c>
      <c r="C246">
        <v>0.71599537037037031</v>
      </c>
      <c r="D246" s="5">
        <v>0.71599537037037031</v>
      </c>
      <c r="E246" t="s">
        <v>12</v>
      </c>
      <c r="F246">
        <v>45</v>
      </c>
      <c r="G246">
        <v>1.0017245370370371</v>
      </c>
      <c r="H246">
        <v>1442</v>
      </c>
      <c r="I246" t="s">
        <v>13</v>
      </c>
      <c r="J246" t="s">
        <v>498</v>
      </c>
    </row>
    <row r="247" spans="1:10" x14ac:dyDescent="0.3">
      <c r="A247" t="s">
        <v>499</v>
      </c>
      <c r="B247" s="4">
        <v>45545</v>
      </c>
      <c r="C247">
        <v>0.73799768518518516</v>
      </c>
      <c r="D247" s="5">
        <v>0.73799768518518505</v>
      </c>
      <c r="E247" t="s">
        <v>12</v>
      </c>
      <c r="F247">
        <v>99</v>
      </c>
      <c r="G247">
        <v>1.0047916666666667</v>
      </c>
      <c r="H247">
        <v>1447</v>
      </c>
      <c r="I247" t="s">
        <v>13</v>
      </c>
      <c r="J247" t="s">
        <v>500</v>
      </c>
    </row>
    <row r="248" spans="1:10" x14ac:dyDescent="0.3">
      <c r="A248" t="s">
        <v>501</v>
      </c>
      <c r="B248" s="4">
        <v>45509</v>
      </c>
      <c r="C248">
        <v>0.5</v>
      </c>
      <c r="D248" s="5">
        <v>0.5</v>
      </c>
      <c r="E248" t="s">
        <v>12</v>
      </c>
      <c r="F248">
        <v>52</v>
      </c>
      <c r="G248">
        <v>1.0048148148148148</v>
      </c>
      <c r="H248">
        <v>1447</v>
      </c>
      <c r="I248" t="s">
        <v>13</v>
      </c>
      <c r="J248" t="s">
        <v>502</v>
      </c>
    </row>
    <row r="249" spans="1:10" x14ac:dyDescent="0.3">
      <c r="A249" t="s">
        <v>503</v>
      </c>
      <c r="B249" s="4">
        <v>45645</v>
      </c>
      <c r="C249">
        <v>0.46599537037037037</v>
      </c>
      <c r="D249" s="5">
        <v>0.46599537037037031</v>
      </c>
      <c r="E249" t="s">
        <v>12</v>
      </c>
      <c r="F249">
        <v>46</v>
      </c>
      <c r="G249">
        <v>1.004537037037037</v>
      </c>
      <c r="H249">
        <v>1447</v>
      </c>
      <c r="I249" t="s">
        <v>13</v>
      </c>
      <c r="J249" t="s">
        <v>504</v>
      </c>
    </row>
    <row r="250" spans="1:10" x14ac:dyDescent="0.3">
      <c r="A250" t="s">
        <v>505</v>
      </c>
      <c r="B250" s="4">
        <v>45645</v>
      </c>
      <c r="C250">
        <v>0.59499999999999997</v>
      </c>
      <c r="D250" s="5">
        <v>0.59499999999999997</v>
      </c>
      <c r="E250" t="s">
        <v>12</v>
      </c>
      <c r="F250">
        <v>43</v>
      </c>
      <c r="G250">
        <v>1.0046527777777778</v>
      </c>
      <c r="H250">
        <v>1447</v>
      </c>
      <c r="I250" t="s">
        <v>13</v>
      </c>
      <c r="J250" t="s">
        <v>506</v>
      </c>
    </row>
    <row r="251" spans="1:10" x14ac:dyDescent="0.3">
      <c r="A251" t="s">
        <v>507</v>
      </c>
      <c r="B251" s="4">
        <v>45302</v>
      </c>
      <c r="C251">
        <v>0.51700231481481485</v>
      </c>
      <c r="D251" s="5">
        <v>0.51700231481481485</v>
      </c>
      <c r="E251" t="s">
        <v>12</v>
      </c>
      <c r="F251">
        <v>82</v>
      </c>
      <c r="G251">
        <v>1.0047569444444444</v>
      </c>
      <c r="H251">
        <v>1447</v>
      </c>
      <c r="I251" t="s">
        <v>13</v>
      </c>
      <c r="J251" t="s">
        <v>508</v>
      </c>
    </row>
    <row r="252" spans="1:10" x14ac:dyDescent="0.3">
      <c r="A252" t="s">
        <v>509</v>
      </c>
      <c r="B252" s="4">
        <v>45303</v>
      </c>
      <c r="C252">
        <v>0.50299768518518517</v>
      </c>
      <c r="D252" s="5">
        <v>0.50299768518518517</v>
      </c>
      <c r="E252" t="s">
        <v>12</v>
      </c>
      <c r="F252">
        <v>15</v>
      </c>
      <c r="G252">
        <v>1.0048611111111112</v>
      </c>
      <c r="H252">
        <v>1447</v>
      </c>
      <c r="I252" t="s">
        <v>13</v>
      </c>
      <c r="J252" t="s">
        <v>510</v>
      </c>
    </row>
    <row r="253" spans="1:10" x14ac:dyDescent="0.3">
      <c r="A253" t="s">
        <v>511</v>
      </c>
      <c r="B253" s="4">
        <v>45304</v>
      </c>
      <c r="C253">
        <v>0.4070023148148148</v>
      </c>
      <c r="D253" s="5">
        <v>0.40700231481481475</v>
      </c>
      <c r="E253" t="s">
        <v>12</v>
      </c>
      <c r="F253">
        <v>112</v>
      </c>
      <c r="G253">
        <v>1.0048263888888889</v>
      </c>
      <c r="H253">
        <v>1447</v>
      </c>
      <c r="I253" t="s">
        <v>13</v>
      </c>
      <c r="J253" t="s">
        <v>512</v>
      </c>
    </row>
    <row r="254" spans="1:10" x14ac:dyDescent="0.3">
      <c r="A254" t="s">
        <v>513</v>
      </c>
      <c r="B254" s="4">
        <v>45305</v>
      </c>
      <c r="C254">
        <v>0.69400462962962961</v>
      </c>
      <c r="D254" s="5">
        <v>0.69400462962962961</v>
      </c>
      <c r="E254" t="s">
        <v>12</v>
      </c>
      <c r="F254">
        <v>19</v>
      </c>
      <c r="G254">
        <v>1.004537037037037</v>
      </c>
      <c r="H254">
        <v>1447</v>
      </c>
      <c r="I254" t="s">
        <v>13</v>
      </c>
      <c r="J254" t="s">
        <v>514</v>
      </c>
    </row>
    <row r="255" spans="1:10" x14ac:dyDescent="0.3">
      <c r="A255" t="s">
        <v>515</v>
      </c>
      <c r="B255" s="4">
        <v>45307</v>
      </c>
      <c r="C255">
        <v>0.43799768518518517</v>
      </c>
      <c r="D255" s="5">
        <v>0.43799768518518523</v>
      </c>
      <c r="E255" t="s">
        <v>12</v>
      </c>
      <c r="F255">
        <v>111</v>
      </c>
      <c r="G255">
        <v>1.0046875</v>
      </c>
      <c r="H255">
        <v>1447</v>
      </c>
      <c r="I255" t="s">
        <v>13</v>
      </c>
      <c r="J255" t="s">
        <v>516</v>
      </c>
    </row>
    <row r="256" spans="1:10" x14ac:dyDescent="0.3">
      <c r="A256" t="s">
        <v>517</v>
      </c>
      <c r="B256" s="4">
        <v>45307</v>
      </c>
      <c r="C256">
        <v>0.56700231481481478</v>
      </c>
      <c r="D256" s="5">
        <v>0.56700231481481467</v>
      </c>
      <c r="E256" t="s">
        <v>12</v>
      </c>
      <c r="F256">
        <v>30</v>
      </c>
      <c r="G256">
        <v>1.0047337962962963</v>
      </c>
      <c r="H256">
        <v>1447</v>
      </c>
      <c r="I256" t="s">
        <v>13</v>
      </c>
      <c r="J256" t="s">
        <v>518</v>
      </c>
    </row>
    <row r="257" spans="1:10" x14ac:dyDescent="0.3">
      <c r="A257" t="s">
        <v>519</v>
      </c>
      <c r="B257" s="4">
        <v>45307</v>
      </c>
      <c r="C257">
        <v>0.61799768518518516</v>
      </c>
      <c r="D257" s="5">
        <v>0.61799768518518516</v>
      </c>
      <c r="E257" t="s">
        <v>12</v>
      </c>
      <c r="F257">
        <v>76</v>
      </c>
      <c r="G257">
        <v>1.0046296296296295</v>
      </c>
      <c r="H257">
        <v>1447</v>
      </c>
      <c r="I257" t="s">
        <v>13</v>
      </c>
      <c r="J257" t="s">
        <v>520</v>
      </c>
    </row>
    <row r="258" spans="1:10" x14ac:dyDescent="0.3">
      <c r="A258" t="s">
        <v>521</v>
      </c>
      <c r="B258" s="4">
        <v>45309</v>
      </c>
      <c r="C258">
        <v>0.39999999999999997</v>
      </c>
      <c r="D258" s="5">
        <v>0.39999999999999991</v>
      </c>
      <c r="E258" t="s">
        <v>12</v>
      </c>
      <c r="F258">
        <v>80</v>
      </c>
      <c r="G258">
        <v>1.0048263888888889</v>
      </c>
      <c r="H258">
        <v>1447</v>
      </c>
      <c r="I258" t="s">
        <v>13</v>
      </c>
      <c r="J258" t="s">
        <v>522</v>
      </c>
    </row>
    <row r="259" spans="1:10" x14ac:dyDescent="0.3">
      <c r="A259" t="s">
        <v>523</v>
      </c>
      <c r="B259" s="4">
        <v>45309</v>
      </c>
      <c r="C259">
        <v>0.49099537037037033</v>
      </c>
      <c r="D259" s="5">
        <v>0.49099537037037044</v>
      </c>
      <c r="E259" t="s">
        <v>12</v>
      </c>
      <c r="F259">
        <v>90</v>
      </c>
      <c r="G259">
        <v>1.0047106481481483</v>
      </c>
      <c r="H259">
        <v>1447</v>
      </c>
      <c r="I259" t="s">
        <v>13</v>
      </c>
      <c r="J259" t="s">
        <v>524</v>
      </c>
    </row>
    <row r="260" spans="1:10" x14ac:dyDescent="0.3">
      <c r="A260" t="s">
        <v>525</v>
      </c>
      <c r="B260" s="4">
        <v>45309</v>
      </c>
      <c r="C260">
        <v>0.71799768518518514</v>
      </c>
      <c r="D260" s="5">
        <v>0.71799768518518503</v>
      </c>
      <c r="E260" t="s">
        <v>12</v>
      </c>
      <c r="F260">
        <v>75</v>
      </c>
      <c r="G260">
        <v>1.0048148148148148</v>
      </c>
      <c r="H260">
        <v>1447</v>
      </c>
      <c r="I260" t="s">
        <v>13</v>
      </c>
      <c r="J260" t="s">
        <v>526</v>
      </c>
    </row>
    <row r="261" spans="1:10" x14ac:dyDescent="0.3">
      <c r="A261" t="s">
        <v>527</v>
      </c>
      <c r="B261" s="4">
        <v>45309</v>
      </c>
      <c r="C261">
        <v>0.72599537037037032</v>
      </c>
      <c r="D261" s="5">
        <v>0.72599537037037032</v>
      </c>
      <c r="E261" t="s">
        <v>12</v>
      </c>
      <c r="F261">
        <v>45</v>
      </c>
      <c r="G261">
        <v>1.0048032407407408</v>
      </c>
      <c r="H261">
        <v>1447</v>
      </c>
      <c r="I261" t="s">
        <v>13</v>
      </c>
      <c r="J261" t="s">
        <v>528</v>
      </c>
    </row>
    <row r="262" spans="1:10" x14ac:dyDescent="0.3">
      <c r="A262" t="s">
        <v>529</v>
      </c>
      <c r="B262" s="4">
        <v>45519</v>
      </c>
      <c r="C262">
        <v>0.7059953703703703</v>
      </c>
      <c r="D262" s="5">
        <v>0.70599537037037052</v>
      </c>
      <c r="E262" t="s">
        <v>12</v>
      </c>
      <c r="F262">
        <v>115</v>
      </c>
      <c r="G262">
        <v>1.0047106481481483</v>
      </c>
      <c r="H262">
        <v>1447</v>
      </c>
      <c r="I262" t="s">
        <v>13</v>
      </c>
      <c r="J262" t="s">
        <v>530</v>
      </c>
    </row>
    <row r="263" spans="1:10" x14ac:dyDescent="0.3">
      <c r="A263" t="s">
        <v>531</v>
      </c>
      <c r="B263" s="4">
        <v>45519</v>
      </c>
      <c r="C263">
        <v>0.71900462962962963</v>
      </c>
      <c r="D263" s="5">
        <v>0.71900462962962974</v>
      </c>
      <c r="E263" t="s">
        <v>12</v>
      </c>
      <c r="F263">
        <v>48</v>
      </c>
      <c r="G263">
        <v>1.0045717592592593</v>
      </c>
      <c r="H263">
        <v>1447</v>
      </c>
      <c r="I263" t="s">
        <v>13</v>
      </c>
      <c r="J263" t="s">
        <v>532</v>
      </c>
    </row>
    <row r="264" spans="1:10" x14ac:dyDescent="0.3">
      <c r="A264" t="s">
        <v>533</v>
      </c>
      <c r="B264" s="4">
        <v>45313</v>
      </c>
      <c r="C264">
        <v>0.59700231481481481</v>
      </c>
      <c r="D264" s="5">
        <v>0.59700231481481492</v>
      </c>
      <c r="E264" t="s">
        <v>12</v>
      </c>
      <c r="F264">
        <v>67</v>
      </c>
      <c r="G264">
        <v>1.0046527777777778</v>
      </c>
      <c r="H264">
        <v>1447</v>
      </c>
      <c r="I264" t="s">
        <v>13</v>
      </c>
      <c r="J264" t="s">
        <v>534</v>
      </c>
    </row>
    <row r="265" spans="1:10" x14ac:dyDescent="0.3">
      <c r="A265" t="s">
        <v>535</v>
      </c>
      <c r="B265" s="4">
        <v>45316</v>
      </c>
      <c r="C265">
        <v>0.5920023148148148</v>
      </c>
      <c r="D265" s="5">
        <v>0.5920023148148148</v>
      </c>
      <c r="E265" t="s">
        <v>12</v>
      </c>
      <c r="F265">
        <v>108</v>
      </c>
      <c r="G265">
        <v>1.0045833333333334</v>
      </c>
      <c r="H265">
        <v>1447</v>
      </c>
      <c r="I265" t="s">
        <v>13</v>
      </c>
      <c r="J265" t="s">
        <v>536</v>
      </c>
    </row>
    <row r="266" spans="1:10" x14ac:dyDescent="0.3">
      <c r="A266" t="s">
        <v>537</v>
      </c>
      <c r="B266" s="4">
        <v>45317</v>
      </c>
      <c r="C266">
        <v>0.72099537037037031</v>
      </c>
      <c r="D266" s="5">
        <v>0.72099537037037043</v>
      </c>
      <c r="E266" t="s">
        <v>12</v>
      </c>
      <c r="F266">
        <v>38</v>
      </c>
      <c r="G266">
        <v>1.0048379629629629</v>
      </c>
      <c r="H266">
        <v>1447</v>
      </c>
      <c r="I266" t="s">
        <v>13</v>
      </c>
      <c r="J266" t="s">
        <v>538</v>
      </c>
    </row>
    <row r="267" spans="1:10" x14ac:dyDescent="0.3">
      <c r="A267" t="s">
        <v>539</v>
      </c>
      <c r="B267" s="4">
        <v>45319</v>
      </c>
      <c r="C267">
        <v>0.67999999999999994</v>
      </c>
      <c r="D267" s="5">
        <v>0.68000000000000016</v>
      </c>
      <c r="E267" t="s">
        <v>12</v>
      </c>
      <c r="F267">
        <v>67</v>
      </c>
      <c r="G267">
        <v>1.0046527777777778</v>
      </c>
      <c r="H267">
        <v>1447</v>
      </c>
      <c r="I267" t="s">
        <v>13</v>
      </c>
      <c r="J267" t="s">
        <v>540</v>
      </c>
    </row>
    <row r="268" spans="1:10" x14ac:dyDescent="0.3">
      <c r="A268" t="s">
        <v>541</v>
      </c>
      <c r="B268" s="4">
        <v>45397</v>
      </c>
      <c r="C268">
        <v>0.72599537037037032</v>
      </c>
      <c r="D268" s="5">
        <v>0.72599537037037032</v>
      </c>
      <c r="E268" t="s">
        <v>12</v>
      </c>
      <c r="F268">
        <v>38</v>
      </c>
      <c r="G268">
        <v>1.0047569444444444</v>
      </c>
      <c r="H268">
        <v>1447</v>
      </c>
      <c r="I268" t="s">
        <v>13</v>
      </c>
      <c r="J268" t="s">
        <v>542</v>
      </c>
    </row>
    <row r="269" spans="1:10" x14ac:dyDescent="0.3">
      <c r="A269" t="s">
        <v>543</v>
      </c>
      <c r="B269" s="4">
        <v>45323</v>
      </c>
      <c r="C269">
        <v>0.505</v>
      </c>
      <c r="D269" s="5">
        <v>0.50499999999999989</v>
      </c>
      <c r="E269" t="s">
        <v>12</v>
      </c>
      <c r="F269">
        <v>29</v>
      </c>
      <c r="G269">
        <v>1.0047222222222223</v>
      </c>
      <c r="H269">
        <v>1447</v>
      </c>
      <c r="I269" t="s">
        <v>13</v>
      </c>
      <c r="J269" t="s">
        <v>544</v>
      </c>
    </row>
    <row r="270" spans="1:10" x14ac:dyDescent="0.3">
      <c r="A270" t="s">
        <v>545</v>
      </c>
      <c r="B270" s="4">
        <v>45323</v>
      </c>
      <c r="C270">
        <v>0.57400462962962961</v>
      </c>
      <c r="D270" s="5">
        <v>0.57400462962962973</v>
      </c>
      <c r="E270" t="s">
        <v>12</v>
      </c>
      <c r="F270">
        <v>87</v>
      </c>
      <c r="G270">
        <v>1.0047106481481483</v>
      </c>
      <c r="H270">
        <v>1447</v>
      </c>
      <c r="I270" t="s">
        <v>13</v>
      </c>
      <c r="J270" t="s">
        <v>546</v>
      </c>
    </row>
    <row r="271" spans="1:10" x14ac:dyDescent="0.3">
      <c r="A271" t="s">
        <v>547</v>
      </c>
      <c r="B271" s="4">
        <v>45519</v>
      </c>
      <c r="C271">
        <v>0.45200231481481479</v>
      </c>
      <c r="D271" s="5">
        <v>0.4520023148148149</v>
      </c>
      <c r="E271" t="s">
        <v>12</v>
      </c>
      <c r="F271">
        <v>41</v>
      </c>
      <c r="G271">
        <v>1.0047916666666667</v>
      </c>
      <c r="H271">
        <v>1447</v>
      </c>
      <c r="I271" t="s">
        <v>13</v>
      </c>
      <c r="J271" t="s">
        <v>548</v>
      </c>
    </row>
    <row r="272" spans="1:10" x14ac:dyDescent="0.3">
      <c r="A272" t="s">
        <v>549</v>
      </c>
      <c r="B272" s="4">
        <v>45519</v>
      </c>
      <c r="C272">
        <v>0.61499999999999999</v>
      </c>
      <c r="D272" s="5">
        <v>0.61499999999999999</v>
      </c>
      <c r="E272" t="s">
        <v>12</v>
      </c>
      <c r="F272">
        <v>113</v>
      </c>
      <c r="G272">
        <v>1.0047453703703704</v>
      </c>
      <c r="H272">
        <v>1447</v>
      </c>
      <c r="I272" t="s">
        <v>13</v>
      </c>
      <c r="J272" t="s">
        <v>550</v>
      </c>
    </row>
    <row r="273" spans="1:10" x14ac:dyDescent="0.3">
      <c r="A273" t="s">
        <v>551</v>
      </c>
      <c r="B273" s="4">
        <v>45326</v>
      </c>
      <c r="C273">
        <v>0.41400462962962964</v>
      </c>
      <c r="D273" s="5">
        <v>0.41400462962962958</v>
      </c>
      <c r="E273" t="s">
        <v>12</v>
      </c>
      <c r="F273">
        <v>36</v>
      </c>
      <c r="G273">
        <v>1.0046875</v>
      </c>
      <c r="H273">
        <v>1447</v>
      </c>
      <c r="I273" t="s">
        <v>13</v>
      </c>
      <c r="J273" t="s">
        <v>552</v>
      </c>
    </row>
    <row r="274" spans="1:10" x14ac:dyDescent="0.3">
      <c r="A274" t="s">
        <v>553</v>
      </c>
      <c r="B274" s="4">
        <v>45327</v>
      </c>
      <c r="C274">
        <v>0.48599537037037033</v>
      </c>
      <c r="D274" s="5">
        <v>0.48599537037037033</v>
      </c>
      <c r="E274" t="s">
        <v>12</v>
      </c>
      <c r="F274">
        <v>50</v>
      </c>
      <c r="G274">
        <v>1.0048032407407408</v>
      </c>
      <c r="H274">
        <v>1447</v>
      </c>
      <c r="I274" t="s">
        <v>13</v>
      </c>
      <c r="J274" t="s">
        <v>554</v>
      </c>
    </row>
    <row r="275" spans="1:10" x14ac:dyDescent="0.3">
      <c r="A275" t="s">
        <v>555</v>
      </c>
      <c r="B275" s="4">
        <v>45327</v>
      </c>
      <c r="C275">
        <v>0.66999999999999993</v>
      </c>
      <c r="D275" s="5">
        <v>0.66999999999999993</v>
      </c>
      <c r="E275" t="s">
        <v>12</v>
      </c>
      <c r="F275">
        <v>82</v>
      </c>
      <c r="G275">
        <v>1.0047916666666667</v>
      </c>
      <c r="H275">
        <v>1447</v>
      </c>
      <c r="I275" t="s">
        <v>13</v>
      </c>
      <c r="J275" t="s">
        <v>556</v>
      </c>
    </row>
    <row r="276" spans="1:10" x14ac:dyDescent="0.3">
      <c r="A276" t="s">
        <v>557</v>
      </c>
      <c r="B276" s="4">
        <v>45458</v>
      </c>
      <c r="C276">
        <v>0.39099537037037035</v>
      </c>
      <c r="D276" s="5">
        <v>0.39099537037037035</v>
      </c>
      <c r="E276" t="s">
        <v>12</v>
      </c>
      <c r="F276">
        <v>40</v>
      </c>
      <c r="G276">
        <v>1.0046296296296295</v>
      </c>
      <c r="H276">
        <v>1447</v>
      </c>
      <c r="I276" t="s">
        <v>13</v>
      </c>
      <c r="J276" t="s">
        <v>558</v>
      </c>
    </row>
    <row r="277" spans="1:10" x14ac:dyDescent="0.3">
      <c r="A277" t="s">
        <v>559</v>
      </c>
      <c r="B277" s="4">
        <v>45458</v>
      </c>
      <c r="C277">
        <v>0.67599537037037039</v>
      </c>
      <c r="D277" s="5">
        <v>0.67599537037037027</v>
      </c>
      <c r="E277" t="s">
        <v>12</v>
      </c>
      <c r="F277">
        <v>119</v>
      </c>
      <c r="G277">
        <v>1.004699074074074</v>
      </c>
      <c r="H277">
        <v>1447</v>
      </c>
      <c r="I277" t="s">
        <v>13</v>
      </c>
      <c r="J277" t="s">
        <v>560</v>
      </c>
    </row>
    <row r="278" spans="1:10" x14ac:dyDescent="0.3">
      <c r="A278" t="s">
        <v>561</v>
      </c>
      <c r="B278" s="4">
        <v>45645</v>
      </c>
      <c r="C278">
        <v>0.38799768518518518</v>
      </c>
      <c r="D278" s="5">
        <v>0.38799768518518518</v>
      </c>
      <c r="E278" t="s">
        <v>12</v>
      </c>
      <c r="F278">
        <v>56</v>
      </c>
      <c r="G278">
        <v>1.0046064814814815</v>
      </c>
      <c r="H278">
        <v>1447</v>
      </c>
      <c r="I278" t="s">
        <v>13</v>
      </c>
      <c r="J278" t="s">
        <v>562</v>
      </c>
    </row>
    <row r="279" spans="1:10" x14ac:dyDescent="0.3">
      <c r="A279" t="s">
        <v>563</v>
      </c>
      <c r="B279" s="4">
        <v>45645</v>
      </c>
      <c r="C279">
        <v>0.71400462962962963</v>
      </c>
      <c r="D279" s="5">
        <v>0.71400462962962963</v>
      </c>
      <c r="E279" t="s">
        <v>12</v>
      </c>
      <c r="F279">
        <v>114</v>
      </c>
      <c r="G279">
        <v>1.0047916666666667</v>
      </c>
      <c r="H279">
        <v>1447</v>
      </c>
      <c r="I279" t="s">
        <v>13</v>
      </c>
      <c r="J279" t="s">
        <v>564</v>
      </c>
    </row>
    <row r="280" spans="1:10" x14ac:dyDescent="0.3">
      <c r="A280" t="s">
        <v>565</v>
      </c>
      <c r="B280" s="4">
        <v>45333</v>
      </c>
      <c r="C280">
        <v>0.52400462962962957</v>
      </c>
      <c r="D280" s="5">
        <v>0.52400462962962968</v>
      </c>
      <c r="E280" t="s">
        <v>12</v>
      </c>
      <c r="F280">
        <v>120</v>
      </c>
      <c r="G280">
        <v>1.0047916666666667</v>
      </c>
      <c r="H280">
        <v>1447</v>
      </c>
      <c r="I280" t="s">
        <v>13</v>
      </c>
      <c r="J280" t="s">
        <v>566</v>
      </c>
    </row>
    <row r="281" spans="1:10" x14ac:dyDescent="0.3">
      <c r="A281" t="s">
        <v>567</v>
      </c>
      <c r="B281" s="4">
        <v>45333</v>
      </c>
      <c r="C281">
        <v>0.60099537037037032</v>
      </c>
      <c r="D281" s="5">
        <v>0.60099537037037032</v>
      </c>
      <c r="E281" t="s">
        <v>12</v>
      </c>
      <c r="F281">
        <v>89</v>
      </c>
      <c r="G281">
        <v>1.0048263888888889</v>
      </c>
      <c r="H281">
        <v>1447</v>
      </c>
      <c r="I281" t="s">
        <v>13</v>
      </c>
      <c r="J281" t="s">
        <v>568</v>
      </c>
    </row>
    <row r="282" spans="1:10" x14ac:dyDescent="0.3">
      <c r="A282" t="s">
        <v>569</v>
      </c>
      <c r="B282" s="4">
        <v>45334</v>
      </c>
      <c r="C282">
        <v>0.4340046296296296</v>
      </c>
      <c r="D282" s="5">
        <v>0.4340046296296296</v>
      </c>
      <c r="E282" t="s">
        <v>12</v>
      </c>
      <c r="F282">
        <v>21</v>
      </c>
      <c r="G282">
        <v>1.0048611111111112</v>
      </c>
      <c r="H282">
        <v>1447</v>
      </c>
      <c r="I282" t="s">
        <v>13</v>
      </c>
      <c r="J282" t="s">
        <v>570</v>
      </c>
    </row>
    <row r="283" spans="1:10" x14ac:dyDescent="0.3">
      <c r="A283" t="s">
        <v>571</v>
      </c>
      <c r="B283" s="4">
        <v>45334</v>
      </c>
      <c r="C283">
        <v>0.71799768518518514</v>
      </c>
      <c r="D283" s="5">
        <v>0.71799768518518503</v>
      </c>
      <c r="E283" t="s">
        <v>12</v>
      </c>
      <c r="F283">
        <v>42</v>
      </c>
      <c r="G283">
        <v>1.0047222222222223</v>
      </c>
      <c r="H283">
        <v>1447</v>
      </c>
      <c r="I283" t="s">
        <v>13</v>
      </c>
      <c r="J283" t="s">
        <v>572</v>
      </c>
    </row>
    <row r="284" spans="1:10" x14ac:dyDescent="0.3">
      <c r="A284" t="s">
        <v>573</v>
      </c>
      <c r="B284" s="4">
        <v>45427</v>
      </c>
      <c r="C284">
        <v>0.44700231481481478</v>
      </c>
      <c r="D284" s="5">
        <v>0.44700231481481478</v>
      </c>
      <c r="E284" t="s">
        <v>12</v>
      </c>
      <c r="F284">
        <v>44</v>
      </c>
      <c r="G284">
        <v>1.004525462962963</v>
      </c>
      <c r="H284">
        <v>1447</v>
      </c>
      <c r="I284" t="s">
        <v>13</v>
      </c>
      <c r="J284" t="s">
        <v>574</v>
      </c>
    </row>
    <row r="285" spans="1:10" x14ac:dyDescent="0.3">
      <c r="A285" t="s">
        <v>575</v>
      </c>
      <c r="B285" s="4">
        <v>45427</v>
      </c>
      <c r="C285">
        <v>0.48799768518518516</v>
      </c>
      <c r="D285" s="5">
        <v>0.48799768518518505</v>
      </c>
      <c r="E285" t="s">
        <v>12</v>
      </c>
      <c r="F285">
        <v>67</v>
      </c>
      <c r="G285">
        <v>1.0003472222222223</v>
      </c>
      <c r="H285">
        <v>1440</v>
      </c>
      <c r="I285" t="s">
        <v>13</v>
      </c>
      <c r="J285" t="s">
        <v>576</v>
      </c>
    </row>
    <row r="286" spans="1:10" x14ac:dyDescent="0.3">
      <c r="A286" t="s">
        <v>577</v>
      </c>
      <c r="B286" s="4">
        <v>45427</v>
      </c>
      <c r="C286">
        <v>0.63200231481481484</v>
      </c>
      <c r="D286" s="5">
        <v>0.63200231481481484</v>
      </c>
      <c r="E286" t="s">
        <v>12</v>
      </c>
      <c r="F286">
        <v>50</v>
      </c>
      <c r="G286">
        <v>1.0046527777777778</v>
      </c>
      <c r="H286">
        <v>1447</v>
      </c>
      <c r="I286" t="s">
        <v>13</v>
      </c>
      <c r="J286" t="s">
        <v>578</v>
      </c>
    </row>
    <row r="287" spans="1:10" x14ac:dyDescent="0.3">
      <c r="A287" t="s">
        <v>579</v>
      </c>
      <c r="B287" s="4">
        <v>45340</v>
      </c>
      <c r="C287">
        <v>0.40499999999999997</v>
      </c>
      <c r="D287" s="5">
        <v>0.40500000000000003</v>
      </c>
      <c r="E287" t="s">
        <v>12</v>
      </c>
      <c r="F287">
        <v>74</v>
      </c>
      <c r="G287">
        <v>1.0047685185185184</v>
      </c>
      <c r="H287">
        <v>1447</v>
      </c>
      <c r="I287" t="s">
        <v>13</v>
      </c>
      <c r="J287" t="s">
        <v>580</v>
      </c>
    </row>
    <row r="288" spans="1:10" x14ac:dyDescent="0.3">
      <c r="A288" t="s">
        <v>581</v>
      </c>
      <c r="B288" s="4">
        <v>45519</v>
      </c>
      <c r="C288">
        <v>0.37599537037037034</v>
      </c>
      <c r="D288" s="5">
        <v>0.37599537037037045</v>
      </c>
      <c r="E288" t="s">
        <v>12</v>
      </c>
      <c r="F288">
        <v>78</v>
      </c>
      <c r="G288">
        <v>1.004699074074074</v>
      </c>
      <c r="H288">
        <v>1447</v>
      </c>
      <c r="I288" t="s">
        <v>13</v>
      </c>
      <c r="J288" t="s">
        <v>582</v>
      </c>
    </row>
    <row r="289" spans="1:10" x14ac:dyDescent="0.3">
      <c r="A289" t="s">
        <v>583</v>
      </c>
      <c r="B289" s="4">
        <v>45352</v>
      </c>
      <c r="C289">
        <v>0.38400462962962961</v>
      </c>
      <c r="D289" s="5">
        <v>0.38400462962962956</v>
      </c>
      <c r="E289" t="s">
        <v>12</v>
      </c>
      <c r="F289">
        <v>109</v>
      </c>
      <c r="G289">
        <v>1.0016550925925927</v>
      </c>
      <c r="H289">
        <v>1442</v>
      </c>
      <c r="I289" t="s">
        <v>13</v>
      </c>
      <c r="J289" t="s">
        <v>584</v>
      </c>
    </row>
    <row r="290" spans="1:10" x14ac:dyDescent="0.3">
      <c r="A290" t="s">
        <v>585</v>
      </c>
      <c r="B290" s="4">
        <v>45444</v>
      </c>
      <c r="C290">
        <v>0.56499999999999995</v>
      </c>
      <c r="D290" s="5">
        <v>0.56499999999999995</v>
      </c>
      <c r="E290" t="s">
        <v>12</v>
      </c>
      <c r="F290">
        <v>53</v>
      </c>
      <c r="G290">
        <v>1.0012037037037036</v>
      </c>
      <c r="H290">
        <v>1442</v>
      </c>
      <c r="I290" t="s">
        <v>13</v>
      </c>
      <c r="J290" t="s">
        <v>586</v>
      </c>
    </row>
    <row r="291" spans="1:10" x14ac:dyDescent="0.3">
      <c r="A291" t="s">
        <v>587</v>
      </c>
      <c r="B291" s="4">
        <v>45474</v>
      </c>
      <c r="C291">
        <v>0.61</v>
      </c>
      <c r="D291" s="5">
        <v>0.60999999999999988</v>
      </c>
      <c r="E291" t="s">
        <v>12</v>
      </c>
      <c r="F291">
        <v>49</v>
      </c>
      <c r="G291">
        <v>1.0017245370370371</v>
      </c>
      <c r="H291">
        <v>1442</v>
      </c>
      <c r="I291" t="s">
        <v>13</v>
      </c>
      <c r="J291" t="s">
        <v>588</v>
      </c>
    </row>
    <row r="292" spans="1:10" x14ac:dyDescent="0.3">
      <c r="A292" t="s">
        <v>589</v>
      </c>
      <c r="B292" s="4">
        <v>45509</v>
      </c>
      <c r="C292">
        <v>0.47700231481481481</v>
      </c>
      <c r="D292" s="5">
        <v>0.47700231481481481</v>
      </c>
      <c r="E292" t="s">
        <v>12</v>
      </c>
      <c r="F292">
        <v>10</v>
      </c>
      <c r="G292">
        <v>1.0016087962962963</v>
      </c>
      <c r="H292">
        <v>1442</v>
      </c>
      <c r="I292" t="s">
        <v>13</v>
      </c>
      <c r="J292" t="s">
        <v>590</v>
      </c>
    </row>
    <row r="293" spans="1:10" x14ac:dyDescent="0.3">
      <c r="A293" t="s">
        <v>591</v>
      </c>
      <c r="B293" s="4">
        <v>45509</v>
      </c>
      <c r="C293">
        <v>0.55599537037037039</v>
      </c>
      <c r="D293" s="5">
        <v>0.55599537037037039</v>
      </c>
      <c r="E293" t="s">
        <v>12</v>
      </c>
      <c r="F293">
        <v>19</v>
      </c>
      <c r="G293">
        <v>1.001423611111111</v>
      </c>
      <c r="H293">
        <v>1442</v>
      </c>
      <c r="I293" t="s">
        <v>13</v>
      </c>
      <c r="J293" t="s">
        <v>592</v>
      </c>
    </row>
    <row r="294" spans="1:10" x14ac:dyDescent="0.3">
      <c r="A294" t="s">
        <v>593</v>
      </c>
      <c r="B294" s="4">
        <v>45458</v>
      </c>
      <c r="C294">
        <v>0.51</v>
      </c>
      <c r="D294" s="5">
        <v>0.51</v>
      </c>
      <c r="E294" t="s">
        <v>12</v>
      </c>
      <c r="F294">
        <v>49</v>
      </c>
      <c r="G294">
        <v>1.0016782407407407</v>
      </c>
      <c r="H294">
        <v>1442</v>
      </c>
      <c r="I294" t="s">
        <v>13</v>
      </c>
      <c r="J294" t="s">
        <v>594</v>
      </c>
    </row>
    <row r="295" spans="1:10" x14ac:dyDescent="0.3">
      <c r="A295" t="s">
        <v>595</v>
      </c>
      <c r="B295" s="4">
        <v>45458</v>
      </c>
      <c r="C295">
        <v>0.54900462962962959</v>
      </c>
      <c r="D295" s="5">
        <v>0.54900462962962959</v>
      </c>
      <c r="E295" t="s">
        <v>12</v>
      </c>
      <c r="F295">
        <v>47</v>
      </c>
      <c r="G295">
        <v>1.0015162037037038</v>
      </c>
      <c r="H295">
        <v>1442</v>
      </c>
      <c r="I295" t="s">
        <v>13</v>
      </c>
      <c r="J295" t="s">
        <v>596</v>
      </c>
    </row>
    <row r="296" spans="1:10" x14ac:dyDescent="0.3">
      <c r="A296" t="s">
        <v>597</v>
      </c>
      <c r="B296" s="4">
        <v>45458</v>
      </c>
      <c r="C296">
        <v>0.6629976851851852</v>
      </c>
      <c r="D296" s="5">
        <v>0.66299768518518531</v>
      </c>
      <c r="E296" t="s">
        <v>12</v>
      </c>
      <c r="F296">
        <v>118</v>
      </c>
      <c r="G296">
        <v>1.0011342592592594</v>
      </c>
      <c r="H296">
        <v>1442</v>
      </c>
      <c r="I296" t="s">
        <v>13</v>
      </c>
      <c r="J296" t="s">
        <v>598</v>
      </c>
    </row>
    <row r="297" spans="1:10" x14ac:dyDescent="0.3">
      <c r="A297" t="s">
        <v>599</v>
      </c>
      <c r="B297" s="4">
        <v>45645</v>
      </c>
      <c r="C297">
        <v>0.66400462962962958</v>
      </c>
      <c r="D297" s="5">
        <v>0.66400462962962958</v>
      </c>
      <c r="E297" t="s">
        <v>12</v>
      </c>
      <c r="F297">
        <v>112</v>
      </c>
      <c r="G297">
        <v>1.0015509259259259</v>
      </c>
      <c r="H297">
        <v>1442</v>
      </c>
      <c r="I297" t="s">
        <v>13</v>
      </c>
      <c r="J297" t="s">
        <v>600</v>
      </c>
    </row>
    <row r="298" spans="1:10" x14ac:dyDescent="0.3">
      <c r="A298" t="s">
        <v>601</v>
      </c>
      <c r="B298" s="4">
        <v>45302</v>
      </c>
      <c r="C298">
        <v>0.55499999999999994</v>
      </c>
      <c r="D298" s="5">
        <v>0.55500000000000016</v>
      </c>
      <c r="E298" t="s">
        <v>12</v>
      </c>
      <c r="F298">
        <v>21</v>
      </c>
      <c r="G298">
        <v>1.0013657407407408</v>
      </c>
      <c r="H298">
        <v>1442</v>
      </c>
      <c r="I298" t="s">
        <v>13</v>
      </c>
      <c r="J298" t="s">
        <v>602</v>
      </c>
    </row>
    <row r="299" spans="1:10" x14ac:dyDescent="0.3">
      <c r="A299" t="s">
        <v>603</v>
      </c>
      <c r="B299" s="4">
        <v>45303</v>
      </c>
      <c r="C299">
        <v>0.42499999999999999</v>
      </c>
      <c r="D299" s="5">
        <v>0.42500000000000004</v>
      </c>
      <c r="E299" t="s">
        <v>12</v>
      </c>
      <c r="F299">
        <v>13</v>
      </c>
      <c r="G299">
        <v>1.0016319444444444</v>
      </c>
      <c r="H299">
        <v>1442</v>
      </c>
      <c r="I299" t="s">
        <v>13</v>
      </c>
      <c r="J299" t="s">
        <v>604</v>
      </c>
    </row>
    <row r="300" spans="1:10" x14ac:dyDescent="0.3">
      <c r="A300" t="s">
        <v>605</v>
      </c>
      <c r="B300" s="4">
        <v>45303</v>
      </c>
      <c r="C300">
        <v>0.67499999999999993</v>
      </c>
      <c r="D300" s="5">
        <v>0.67500000000000004</v>
      </c>
      <c r="E300" t="s">
        <v>12</v>
      </c>
      <c r="F300">
        <v>91</v>
      </c>
      <c r="G300">
        <v>1.0011574074074074</v>
      </c>
      <c r="H300">
        <v>1442</v>
      </c>
      <c r="I300" t="s">
        <v>13</v>
      </c>
      <c r="J300" t="s">
        <v>606</v>
      </c>
    </row>
    <row r="301" spans="1:10" x14ac:dyDescent="0.3">
      <c r="A301" t="s">
        <v>607</v>
      </c>
      <c r="B301" s="4">
        <v>45304</v>
      </c>
      <c r="C301">
        <v>0.52599537037037036</v>
      </c>
      <c r="D301" s="5">
        <v>0.52599537037037036</v>
      </c>
      <c r="E301" t="s">
        <v>12</v>
      </c>
      <c r="F301">
        <v>77</v>
      </c>
      <c r="G301">
        <v>1.0014351851851853</v>
      </c>
      <c r="H301">
        <v>1442</v>
      </c>
      <c r="I301" t="s">
        <v>13</v>
      </c>
      <c r="J301" t="s">
        <v>608</v>
      </c>
    </row>
    <row r="302" spans="1:10" x14ac:dyDescent="0.3">
      <c r="A302" t="s">
        <v>609</v>
      </c>
      <c r="B302" s="4">
        <v>45304</v>
      </c>
      <c r="C302">
        <v>0.64400462962962957</v>
      </c>
      <c r="D302" s="5">
        <v>0.64400462962962957</v>
      </c>
      <c r="E302" t="s">
        <v>12</v>
      </c>
      <c r="F302">
        <v>12</v>
      </c>
      <c r="G302">
        <v>1.0015162037037038</v>
      </c>
      <c r="H302">
        <v>1442</v>
      </c>
      <c r="I302" t="s">
        <v>13</v>
      </c>
      <c r="J302" t="s">
        <v>610</v>
      </c>
    </row>
    <row r="303" spans="1:10" x14ac:dyDescent="0.3">
      <c r="A303" t="s">
        <v>611</v>
      </c>
      <c r="B303" s="4">
        <v>45305</v>
      </c>
      <c r="C303">
        <v>0.39200231481481479</v>
      </c>
      <c r="D303" s="5">
        <v>0.39200231481481485</v>
      </c>
      <c r="E303" t="s">
        <v>12</v>
      </c>
      <c r="F303">
        <v>51</v>
      </c>
      <c r="G303">
        <v>1.0014814814814814</v>
      </c>
      <c r="H303">
        <v>1442</v>
      </c>
      <c r="I303" t="s">
        <v>13</v>
      </c>
      <c r="J303" t="s">
        <v>612</v>
      </c>
    </row>
    <row r="304" spans="1:10" x14ac:dyDescent="0.3">
      <c r="A304" t="s">
        <v>613</v>
      </c>
      <c r="B304" s="4">
        <v>45305</v>
      </c>
      <c r="C304">
        <v>0.52299768518518519</v>
      </c>
      <c r="D304" s="5">
        <v>0.52299768518518519</v>
      </c>
      <c r="E304" t="s">
        <v>12</v>
      </c>
      <c r="F304">
        <v>68</v>
      </c>
      <c r="G304">
        <v>1.001261574074074</v>
      </c>
      <c r="H304">
        <v>1442</v>
      </c>
      <c r="I304" t="s">
        <v>13</v>
      </c>
      <c r="J304" t="s">
        <v>614</v>
      </c>
    </row>
    <row r="305" spans="1:10" x14ac:dyDescent="0.3">
      <c r="A305" t="s">
        <v>615</v>
      </c>
      <c r="B305" s="4">
        <v>45305</v>
      </c>
      <c r="C305">
        <v>0.63900462962962956</v>
      </c>
      <c r="D305" s="5">
        <v>0.63900462962962967</v>
      </c>
      <c r="E305" t="s">
        <v>12</v>
      </c>
      <c r="F305">
        <v>107</v>
      </c>
      <c r="G305">
        <v>1.0011458333333334</v>
      </c>
      <c r="H305">
        <v>1442</v>
      </c>
      <c r="I305" t="s">
        <v>13</v>
      </c>
      <c r="J305" t="s">
        <v>616</v>
      </c>
    </row>
    <row r="306" spans="1:10" x14ac:dyDescent="0.3">
      <c r="A306" t="s">
        <v>617</v>
      </c>
      <c r="B306" s="4">
        <v>45305</v>
      </c>
      <c r="C306">
        <v>0.68599537037037039</v>
      </c>
      <c r="D306" s="5">
        <v>0.68599537037037051</v>
      </c>
      <c r="E306" t="s">
        <v>12</v>
      </c>
      <c r="F306">
        <v>21</v>
      </c>
      <c r="G306">
        <v>1.0011574074074074</v>
      </c>
      <c r="H306">
        <v>1442</v>
      </c>
      <c r="I306" t="s">
        <v>13</v>
      </c>
      <c r="J306" t="s">
        <v>618</v>
      </c>
    </row>
    <row r="307" spans="1:10" x14ac:dyDescent="0.3">
      <c r="A307" t="s">
        <v>619</v>
      </c>
      <c r="B307" s="4">
        <v>45305</v>
      </c>
      <c r="C307">
        <v>0.73099537037037032</v>
      </c>
      <c r="D307" s="5">
        <v>0.73099537037037043</v>
      </c>
      <c r="E307" t="s">
        <v>12</v>
      </c>
      <c r="F307">
        <v>78</v>
      </c>
      <c r="G307">
        <v>1.0010763888888889</v>
      </c>
      <c r="H307">
        <v>1442</v>
      </c>
      <c r="I307" t="s">
        <v>13</v>
      </c>
      <c r="J307" t="s">
        <v>620</v>
      </c>
    </row>
    <row r="308" spans="1:10" x14ac:dyDescent="0.3">
      <c r="A308" t="s">
        <v>621</v>
      </c>
      <c r="B308" s="4">
        <v>45488</v>
      </c>
      <c r="C308">
        <v>0.40299768518518519</v>
      </c>
      <c r="D308" s="5">
        <v>0.40299768518518508</v>
      </c>
      <c r="E308" t="s">
        <v>12</v>
      </c>
      <c r="F308">
        <v>76</v>
      </c>
      <c r="G308">
        <v>1.0012384259259259</v>
      </c>
      <c r="H308">
        <v>1442</v>
      </c>
      <c r="I308" t="s">
        <v>13</v>
      </c>
      <c r="J308" t="s">
        <v>622</v>
      </c>
    </row>
    <row r="309" spans="1:10" x14ac:dyDescent="0.3">
      <c r="A309" t="s">
        <v>623</v>
      </c>
      <c r="B309" s="4">
        <v>45488</v>
      </c>
      <c r="C309">
        <v>0.72299768518518515</v>
      </c>
      <c r="D309" s="5">
        <v>0.72299768518518515</v>
      </c>
      <c r="E309" t="s">
        <v>12</v>
      </c>
      <c r="F309">
        <v>49</v>
      </c>
      <c r="G309">
        <v>1.0013773148148148</v>
      </c>
      <c r="H309">
        <v>1442</v>
      </c>
      <c r="I309" t="s">
        <v>13</v>
      </c>
      <c r="J309" t="s">
        <v>624</v>
      </c>
    </row>
    <row r="310" spans="1:10" x14ac:dyDescent="0.3">
      <c r="A310" t="s">
        <v>625</v>
      </c>
      <c r="B310" s="4">
        <v>45307</v>
      </c>
      <c r="C310">
        <v>0.60099537037037032</v>
      </c>
      <c r="D310" s="5">
        <v>0.60099537037037032</v>
      </c>
      <c r="E310" t="s">
        <v>12</v>
      </c>
      <c r="F310">
        <v>45</v>
      </c>
      <c r="G310">
        <v>1.00125</v>
      </c>
      <c r="H310">
        <v>1442</v>
      </c>
      <c r="I310" t="s">
        <v>13</v>
      </c>
      <c r="J310" t="s">
        <v>626</v>
      </c>
    </row>
    <row r="311" spans="1:10" x14ac:dyDescent="0.3">
      <c r="A311" t="s">
        <v>627</v>
      </c>
      <c r="B311" s="4">
        <v>45307</v>
      </c>
      <c r="C311">
        <v>0.70299768518518513</v>
      </c>
      <c r="D311" s="5">
        <v>0.70299768518518535</v>
      </c>
      <c r="E311" t="s">
        <v>12</v>
      </c>
      <c r="F311">
        <v>13</v>
      </c>
      <c r="G311">
        <v>1.0014467592592593</v>
      </c>
      <c r="H311">
        <v>1442</v>
      </c>
      <c r="I311" t="s">
        <v>13</v>
      </c>
      <c r="J311" t="s">
        <v>628</v>
      </c>
    </row>
    <row r="312" spans="1:10" x14ac:dyDescent="0.3">
      <c r="A312" t="s">
        <v>629</v>
      </c>
      <c r="B312" s="4">
        <v>45427</v>
      </c>
      <c r="C312">
        <v>0.56700231481481478</v>
      </c>
      <c r="D312" s="5">
        <v>0.56700231481481467</v>
      </c>
      <c r="E312" t="s">
        <v>12</v>
      </c>
      <c r="F312">
        <v>67</v>
      </c>
      <c r="G312">
        <v>1.0012847222222223</v>
      </c>
      <c r="H312">
        <v>1442</v>
      </c>
      <c r="I312" t="s">
        <v>13</v>
      </c>
      <c r="J312" t="s">
        <v>630</v>
      </c>
    </row>
    <row r="313" spans="1:10" x14ac:dyDescent="0.3">
      <c r="A313" t="s">
        <v>631</v>
      </c>
      <c r="B313" s="4">
        <v>45427</v>
      </c>
      <c r="C313">
        <v>0.74599537037037034</v>
      </c>
      <c r="D313" s="5">
        <v>0.74599537037037034</v>
      </c>
      <c r="E313" t="s">
        <v>12</v>
      </c>
      <c r="F313">
        <v>60</v>
      </c>
      <c r="G313">
        <v>1.0013888888888889</v>
      </c>
      <c r="H313">
        <v>1442</v>
      </c>
      <c r="I313" t="s">
        <v>13</v>
      </c>
      <c r="J313" t="s">
        <v>632</v>
      </c>
    </row>
    <row r="314" spans="1:10" x14ac:dyDescent="0.3">
      <c r="A314" t="s">
        <v>633</v>
      </c>
      <c r="B314" s="4">
        <v>45309</v>
      </c>
      <c r="C314">
        <v>0.49799768518518517</v>
      </c>
      <c r="D314" s="5">
        <v>0.49799768518518528</v>
      </c>
      <c r="E314" t="s">
        <v>12</v>
      </c>
      <c r="F314">
        <v>26</v>
      </c>
      <c r="G314">
        <v>1.001099537037037</v>
      </c>
      <c r="H314">
        <v>1442</v>
      </c>
      <c r="I314" t="s">
        <v>13</v>
      </c>
      <c r="J314" t="s">
        <v>634</v>
      </c>
    </row>
    <row r="315" spans="1:10" x14ac:dyDescent="0.3">
      <c r="A315" t="s">
        <v>635</v>
      </c>
      <c r="B315" s="4">
        <v>45309</v>
      </c>
      <c r="C315">
        <v>0.52900462962962957</v>
      </c>
      <c r="D315" s="5">
        <v>0.52900462962962957</v>
      </c>
      <c r="E315" t="s">
        <v>12</v>
      </c>
      <c r="F315">
        <v>31</v>
      </c>
      <c r="G315">
        <v>1.0017361111111112</v>
      </c>
      <c r="H315">
        <v>1442</v>
      </c>
      <c r="I315" t="s">
        <v>13</v>
      </c>
      <c r="J315" t="s">
        <v>636</v>
      </c>
    </row>
    <row r="316" spans="1:10" x14ac:dyDescent="0.3">
      <c r="A316" t="s">
        <v>637</v>
      </c>
      <c r="B316" s="4">
        <v>45309</v>
      </c>
      <c r="C316">
        <v>0.63799768518518518</v>
      </c>
      <c r="D316" s="5">
        <v>0.63799768518518518</v>
      </c>
      <c r="E316" t="s">
        <v>12</v>
      </c>
      <c r="F316">
        <v>33</v>
      </c>
      <c r="G316">
        <v>1.0015740740740742</v>
      </c>
      <c r="H316">
        <v>1442</v>
      </c>
      <c r="I316" t="s">
        <v>13</v>
      </c>
      <c r="J316" t="s">
        <v>638</v>
      </c>
    </row>
    <row r="317" spans="1:10" x14ac:dyDescent="0.3">
      <c r="A317" t="s">
        <v>639</v>
      </c>
      <c r="B317" s="4">
        <v>45519</v>
      </c>
      <c r="C317">
        <v>0.38599537037037035</v>
      </c>
      <c r="D317" s="5">
        <v>0.38599537037037024</v>
      </c>
      <c r="E317" t="s">
        <v>12</v>
      </c>
      <c r="F317">
        <v>14</v>
      </c>
      <c r="G317">
        <v>1.0013425925925925</v>
      </c>
      <c r="H317">
        <v>1442</v>
      </c>
      <c r="I317" t="s">
        <v>13</v>
      </c>
      <c r="J317" t="s">
        <v>640</v>
      </c>
    </row>
    <row r="318" spans="1:10" x14ac:dyDescent="0.3">
      <c r="A318" t="s">
        <v>641</v>
      </c>
      <c r="B318" s="4">
        <v>45519</v>
      </c>
      <c r="C318">
        <v>0.64599537037037036</v>
      </c>
      <c r="D318" s="5">
        <v>0.64599537037037047</v>
      </c>
      <c r="E318" t="s">
        <v>12</v>
      </c>
      <c r="F318">
        <v>18</v>
      </c>
      <c r="G318">
        <v>1.0014004629629629</v>
      </c>
      <c r="H318">
        <v>1442</v>
      </c>
      <c r="I318" t="s">
        <v>13</v>
      </c>
      <c r="J318" t="s">
        <v>642</v>
      </c>
    </row>
    <row r="319" spans="1:10" x14ac:dyDescent="0.3">
      <c r="A319" t="s">
        <v>643</v>
      </c>
      <c r="B319" s="4">
        <v>45314</v>
      </c>
      <c r="C319">
        <v>0.51</v>
      </c>
      <c r="D319" s="5">
        <v>0.51</v>
      </c>
      <c r="E319" t="s">
        <v>12</v>
      </c>
      <c r="F319">
        <v>33</v>
      </c>
      <c r="G319">
        <v>1.0012037037037036</v>
      </c>
      <c r="H319">
        <v>1442</v>
      </c>
      <c r="I319" t="s">
        <v>13</v>
      </c>
      <c r="J319" t="s">
        <v>644</v>
      </c>
    </row>
    <row r="320" spans="1:10" x14ac:dyDescent="0.3">
      <c r="A320" t="s">
        <v>645</v>
      </c>
      <c r="B320" s="4">
        <v>45314</v>
      </c>
      <c r="C320">
        <v>0.5379976851851852</v>
      </c>
      <c r="D320" s="5">
        <v>0.53799768518518531</v>
      </c>
      <c r="E320" t="s">
        <v>12</v>
      </c>
      <c r="F320">
        <v>89</v>
      </c>
      <c r="G320">
        <v>1.001087962962963</v>
      </c>
      <c r="H320">
        <v>1442</v>
      </c>
      <c r="I320" t="s">
        <v>13</v>
      </c>
      <c r="J320" t="s">
        <v>646</v>
      </c>
    </row>
    <row r="321" spans="1:10" x14ac:dyDescent="0.3">
      <c r="A321" t="s">
        <v>647</v>
      </c>
      <c r="B321" s="4">
        <v>45314</v>
      </c>
      <c r="C321">
        <v>0.59299768518518514</v>
      </c>
      <c r="D321" s="5">
        <v>0.59299768518518503</v>
      </c>
      <c r="E321" t="s">
        <v>12</v>
      </c>
      <c r="F321">
        <v>75</v>
      </c>
      <c r="G321">
        <v>1.0013888888888889</v>
      </c>
      <c r="H321">
        <v>1442</v>
      </c>
      <c r="I321" t="s">
        <v>13</v>
      </c>
      <c r="J321" t="s">
        <v>648</v>
      </c>
    </row>
    <row r="322" spans="1:10" x14ac:dyDescent="0.3">
      <c r="A322" t="s">
        <v>649</v>
      </c>
      <c r="B322" s="4">
        <v>45316</v>
      </c>
      <c r="C322">
        <v>0.38599537037037035</v>
      </c>
      <c r="D322" s="5">
        <v>0.38599537037037024</v>
      </c>
      <c r="E322" t="s">
        <v>12</v>
      </c>
      <c r="F322">
        <v>76</v>
      </c>
      <c r="G322">
        <v>1.0010648148148149</v>
      </c>
      <c r="H322">
        <v>1442</v>
      </c>
      <c r="I322" t="s">
        <v>13</v>
      </c>
      <c r="J322" t="s">
        <v>650</v>
      </c>
    </row>
    <row r="323" spans="1:10" x14ac:dyDescent="0.3">
      <c r="A323" t="s">
        <v>651</v>
      </c>
      <c r="B323" s="4">
        <v>45316</v>
      </c>
      <c r="C323">
        <v>0.62799768518518517</v>
      </c>
      <c r="D323" s="5">
        <v>0.62799768518518517</v>
      </c>
      <c r="E323" t="s">
        <v>12</v>
      </c>
      <c r="F323">
        <v>15</v>
      </c>
      <c r="G323">
        <v>1.0015046296296297</v>
      </c>
      <c r="H323">
        <v>1442</v>
      </c>
      <c r="I323" t="s">
        <v>13</v>
      </c>
      <c r="J323" t="s">
        <v>652</v>
      </c>
    </row>
    <row r="324" spans="1:10" x14ac:dyDescent="0.3">
      <c r="A324" t="s">
        <v>653</v>
      </c>
      <c r="B324" s="4">
        <v>45317</v>
      </c>
      <c r="C324">
        <v>0.53900462962962958</v>
      </c>
      <c r="D324" s="5">
        <v>0.53900462962962958</v>
      </c>
      <c r="E324" t="s">
        <v>12</v>
      </c>
      <c r="F324">
        <v>115</v>
      </c>
      <c r="G324">
        <v>1.0017013888888888</v>
      </c>
      <c r="H324">
        <v>1442</v>
      </c>
      <c r="I324" t="s">
        <v>13</v>
      </c>
      <c r="J324" t="s">
        <v>654</v>
      </c>
    </row>
    <row r="325" spans="1:10" x14ac:dyDescent="0.3">
      <c r="A325" t="s">
        <v>655</v>
      </c>
      <c r="B325" s="4">
        <v>45319</v>
      </c>
      <c r="C325">
        <v>0.4070023148148148</v>
      </c>
      <c r="D325" s="5">
        <v>0.40700231481481475</v>
      </c>
      <c r="E325" t="s">
        <v>12</v>
      </c>
      <c r="F325">
        <v>87</v>
      </c>
      <c r="G325">
        <v>1.001087962962963</v>
      </c>
      <c r="H325">
        <v>1442</v>
      </c>
      <c r="I325" t="s">
        <v>13</v>
      </c>
      <c r="J325" t="s">
        <v>656</v>
      </c>
    </row>
    <row r="326" spans="1:10" x14ac:dyDescent="0.3">
      <c r="A326" t="s">
        <v>657</v>
      </c>
      <c r="B326" s="4">
        <v>45319</v>
      </c>
      <c r="C326">
        <v>0.42</v>
      </c>
      <c r="D326" s="5">
        <v>0.41999999999999993</v>
      </c>
      <c r="E326" t="s">
        <v>12</v>
      </c>
      <c r="F326">
        <v>123</v>
      </c>
      <c r="G326">
        <v>1.0013541666666668</v>
      </c>
      <c r="H326">
        <v>1442</v>
      </c>
      <c r="I326" t="s">
        <v>13</v>
      </c>
      <c r="J326" t="s">
        <v>658</v>
      </c>
    </row>
    <row r="327" spans="1:10" x14ac:dyDescent="0.3">
      <c r="A327" t="s">
        <v>659</v>
      </c>
      <c r="B327" s="4">
        <v>45319</v>
      </c>
      <c r="C327">
        <v>0.46299768518518519</v>
      </c>
      <c r="D327" s="5">
        <v>0.46299768518518514</v>
      </c>
      <c r="E327" t="s">
        <v>12</v>
      </c>
      <c r="F327">
        <v>26</v>
      </c>
      <c r="G327">
        <v>1.0012384259259259</v>
      </c>
      <c r="H327">
        <v>1442</v>
      </c>
      <c r="I327" t="s">
        <v>13</v>
      </c>
      <c r="J327" t="s">
        <v>660</v>
      </c>
    </row>
    <row r="328" spans="1:10" x14ac:dyDescent="0.3">
      <c r="A328" t="s">
        <v>661</v>
      </c>
      <c r="B328" s="4">
        <v>45319</v>
      </c>
      <c r="C328">
        <v>0.49599537037037034</v>
      </c>
      <c r="D328" s="5">
        <v>0.49599537037037034</v>
      </c>
      <c r="E328" t="s">
        <v>12</v>
      </c>
      <c r="F328">
        <v>124</v>
      </c>
      <c r="G328">
        <v>1.0011342592592594</v>
      </c>
      <c r="H328">
        <v>1442</v>
      </c>
      <c r="I328" t="s">
        <v>13</v>
      </c>
      <c r="J328" t="s">
        <v>662</v>
      </c>
    </row>
    <row r="329" spans="1:10" x14ac:dyDescent="0.3">
      <c r="A329" t="s">
        <v>663</v>
      </c>
      <c r="B329" s="4">
        <v>45319</v>
      </c>
      <c r="C329">
        <v>0.60599537037037032</v>
      </c>
      <c r="D329" s="5">
        <v>0.60599537037037043</v>
      </c>
      <c r="E329" t="s">
        <v>12</v>
      </c>
      <c r="F329">
        <v>25</v>
      </c>
      <c r="G329">
        <v>1.0015624999999999</v>
      </c>
      <c r="H329">
        <v>1442</v>
      </c>
      <c r="I329" t="s">
        <v>13</v>
      </c>
      <c r="J329" t="s">
        <v>664</v>
      </c>
    </row>
    <row r="330" spans="1:10" x14ac:dyDescent="0.3">
      <c r="A330" t="s">
        <v>665</v>
      </c>
      <c r="B330" s="4">
        <v>45319</v>
      </c>
      <c r="C330">
        <v>0.72</v>
      </c>
      <c r="D330" s="5">
        <v>0.72</v>
      </c>
      <c r="E330" t="s">
        <v>12</v>
      </c>
      <c r="F330">
        <v>121</v>
      </c>
      <c r="G330">
        <v>1.0013541666666668</v>
      </c>
      <c r="H330">
        <v>1442</v>
      </c>
      <c r="I330" t="s">
        <v>13</v>
      </c>
      <c r="J330" t="s">
        <v>666</v>
      </c>
    </row>
    <row r="331" spans="1:10" x14ac:dyDescent="0.3">
      <c r="A331" t="s">
        <v>667</v>
      </c>
      <c r="B331" s="4">
        <v>45397</v>
      </c>
      <c r="C331">
        <v>0.64</v>
      </c>
      <c r="D331" s="5">
        <v>0.64000000000000012</v>
      </c>
      <c r="E331" t="s">
        <v>12</v>
      </c>
      <c r="F331">
        <v>105</v>
      </c>
      <c r="G331">
        <v>1.0016550925925927</v>
      </c>
      <c r="H331">
        <v>1442</v>
      </c>
      <c r="I331" t="s">
        <v>13</v>
      </c>
      <c r="J331" t="s">
        <v>668</v>
      </c>
    </row>
    <row r="332" spans="1:10" x14ac:dyDescent="0.3">
      <c r="A332" t="s">
        <v>669</v>
      </c>
      <c r="B332" s="4">
        <v>45397</v>
      </c>
      <c r="C332">
        <v>0.73700231481481482</v>
      </c>
      <c r="D332" s="5">
        <v>0.73700231481481482</v>
      </c>
      <c r="E332" t="s">
        <v>12</v>
      </c>
      <c r="F332">
        <v>43</v>
      </c>
      <c r="G332">
        <v>1.0014814814814814</v>
      </c>
      <c r="H332">
        <v>1442</v>
      </c>
      <c r="I332" t="s">
        <v>13</v>
      </c>
      <c r="J332" t="s">
        <v>670</v>
      </c>
    </row>
    <row r="333" spans="1:10" x14ac:dyDescent="0.3">
      <c r="A333" t="s">
        <v>671</v>
      </c>
      <c r="B333" s="4">
        <v>45397</v>
      </c>
      <c r="C333">
        <v>0.37900462962962961</v>
      </c>
      <c r="D333" s="5">
        <v>0.37900462962962966</v>
      </c>
      <c r="E333" t="s">
        <v>12</v>
      </c>
      <c r="F333">
        <v>84</v>
      </c>
      <c r="G333">
        <v>1.0011805555555555</v>
      </c>
      <c r="H333">
        <v>1442</v>
      </c>
      <c r="I333" t="s">
        <v>13</v>
      </c>
      <c r="J333" t="s">
        <v>672</v>
      </c>
    </row>
    <row r="334" spans="1:10" x14ac:dyDescent="0.3">
      <c r="A334" t="s">
        <v>673</v>
      </c>
      <c r="B334" s="4">
        <v>45397</v>
      </c>
      <c r="C334">
        <v>0.495</v>
      </c>
      <c r="D334" s="5">
        <v>0.49500000000000011</v>
      </c>
      <c r="E334" t="s">
        <v>12</v>
      </c>
      <c r="F334">
        <v>118</v>
      </c>
      <c r="G334">
        <v>1.0015393518518518</v>
      </c>
      <c r="H334">
        <v>1442</v>
      </c>
      <c r="I334" t="s">
        <v>13</v>
      </c>
      <c r="J334" t="s">
        <v>674</v>
      </c>
    </row>
    <row r="335" spans="1:10" x14ac:dyDescent="0.3">
      <c r="A335" t="s">
        <v>675</v>
      </c>
      <c r="B335" s="4">
        <v>45397</v>
      </c>
      <c r="C335">
        <v>0.52599537037037036</v>
      </c>
      <c r="D335" s="5">
        <v>0.52599537037037036</v>
      </c>
      <c r="E335" t="s">
        <v>12</v>
      </c>
      <c r="F335">
        <v>32</v>
      </c>
      <c r="G335">
        <v>1.0014467592592593</v>
      </c>
      <c r="H335">
        <v>1442</v>
      </c>
      <c r="I335" t="s">
        <v>13</v>
      </c>
      <c r="J335" t="s">
        <v>676</v>
      </c>
    </row>
    <row r="336" spans="1:10" x14ac:dyDescent="0.3">
      <c r="A336" t="s">
        <v>677</v>
      </c>
      <c r="B336" s="4">
        <v>45397</v>
      </c>
      <c r="C336">
        <v>0.53599537037037037</v>
      </c>
      <c r="D336" s="5">
        <v>0.53599537037037037</v>
      </c>
      <c r="E336" t="s">
        <v>12</v>
      </c>
      <c r="F336">
        <v>43</v>
      </c>
      <c r="G336">
        <v>1.0013194444444444</v>
      </c>
      <c r="H336">
        <v>1442</v>
      </c>
      <c r="I336" t="s">
        <v>13</v>
      </c>
      <c r="J336" t="s">
        <v>678</v>
      </c>
    </row>
    <row r="337" spans="1:10" x14ac:dyDescent="0.3">
      <c r="A337" t="s">
        <v>679</v>
      </c>
      <c r="B337" s="4">
        <v>45366</v>
      </c>
      <c r="C337">
        <v>0.5870023148148148</v>
      </c>
      <c r="D337" s="5">
        <v>0.58700231481481469</v>
      </c>
      <c r="E337" t="s">
        <v>12</v>
      </c>
      <c r="F337">
        <v>95</v>
      </c>
      <c r="G337">
        <v>1.0017013888888888</v>
      </c>
      <c r="H337">
        <v>1442</v>
      </c>
      <c r="I337" t="s">
        <v>13</v>
      </c>
      <c r="J337" t="s">
        <v>680</v>
      </c>
    </row>
    <row r="338" spans="1:10" x14ac:dyDescent="0.3">
      <c r="A338" t="s">
        <v>681</v>
      </c>
      <c r="B338" s="4">
        <v>45366</v>
      </c>
      <c r="C338">
        <v>0.62799768518518517</v>
      </c>
      <c r="D338" s="5">
        <v>0.62799768518518517</v>
      </c>
      <c r="E338" t="s">
        <v>12</v>
      </c>
      <c r="F338">
        <v>92</v>
      </c>
      <c r="G338">
        <v>1.0017129629629629</v>
      </c>
      <c r="H338">
        <v>1442</v>
      </c>
      <c r="I338" t="s">
        <v>13</v>
      </c>
      <c r="J338" t="s">
        <v>682</v>
      </c>
    </row>
    <row r="339" spans="1:10" x14ac:dyDescent="0.3">
      <c r="A339" t="s">
        <v>683</v>
      </c>
      <c r="B339" s="4">
        <v>45323</v>
      </c>
      <c r="C339">
        <v>0.42200231481481482</v>
      </c>
      <c r="D339" s="5">
        <v>0.42200231481481487</v>
      </c>
      <c r="E339" t="s">
        <v>12</v>
      </c>
      <c r="F339">
        <v>13</v>
      </c>
      <c r="G339">
        <v>1.0013425925925925</v>
      </c>
      <c r="H339">
        <v>1442</v>
      </c>
      <c r="I339" t="s">
        <v>13</v>
      </c>
      <c r="J339" t="s">
        <v>684</v>
      </c>
    </row>
    <row r="340" spans="1:10" x14ac:dyDescent="0.3">
      <c r="A340" t="s">
        <v>685</v>
      </c>
      <c r="B340" s="4">
        <v>45323</v>
      </c>
      <c r="C340">
        <v>0.43900462962962961</v>
      </c>
      <c r="D340" s="5">
        <v>0.43900462962962949</v>
      </c>
      <c r="E340" t="s">
        <v>12</v>
      </c>
      <c r="F340">
        <v>46</v>
      </c>
      <c r="G340">
        <v>1.0015046296296297</v>
      </c>
      <c r="H340">
        <v>1442</v>
      </c>
      <c r="I340" t="s">
        <v>13</v>
      </c>
      <c r="J340" t="s">
        <v>686</v>
      </c>
    </row>
    <row r="341" spans="1:10" x14ac:dyDescent="0.3">
      <c r="A341" t="s">
        <v>687</v>
      </c>
      <c r="B341" s="4">
        <v>45323</v>
      </c>
      <c r="C341">
        <v>0.56799768518518512</v>
      </c>
      <c r="D341" s="5">
        <v>0.56799768518518512</v>
      </c>
      <c r="E341" t="s">
        <v>12</v>
      </c>
      <c r="F341">
        <v>115</v>
      </c>
      <c r="G341">
        <v>1.0012847222222223</v>
      </c>
      <c r="H341">
        <v>1442</v>
      </c>
      <c r="I341" t="s">
        <v>13</v>
      </c>
      <c r="J341" t="s">
        <v>688</v>
      </c>
    </row>
    <row r="342" spans="1:10" x14ac:dyDescent="0.3">
      <c r="A342" t="s">
        <v>689</v>
      </c>
      <c r="B342" s="4">
        <v>45323</v>
      </c>
      <c r="C342">
        <v>0.58200231481481479</v>
      </c>
      <c r="D342" s="5">
        <v>0.58200231481481479</v>
      </c>
      <c r="E342" t="s">
        <v>12</v>
      </c>
      <c r="F342">
        <v>122</v>
      </c>
      <c r="G342">
        <v>1.0015972222222222</v>
      </c>
      <c r="H342">
        <v>1442</v>
      </c>
      <c r="I342" t="s">
        <v>13</v>
      </c>
      <c r="J342" t="s">
        <v>690</v>
      </c>
    </row>
    <row r="343" spans="1:10" x14ac:dyDescent="0.3">
      <c r="A343" t="s">
        <v>691</v>
      </c>
      <c r="B343" s="4">
        <v>45323</v>
      </c>
      <c r="C343">
        <v>0.68200231481481477</v>
      </c>
      <c r="D343" s="5">
        <v>0.68200231481481488</v>
      </c>
      <c r="E343" t="s">
        <v>12</v>
      </c>
      <c r="F343">
        <v>16</v>
      </c>
      <c r="G343">
        <v>1.0015740740740742</v>
      </c>
      <c r="H343">
        <v>1442</v>
      </c>
      <c r="I343" t="s">
        <v>13</v>
      </c>
      <c r="J343" t="s">
        <v>692</v>
      </c>
    </row>
    <row r="344" spans="1:10" x14ac:dyDescent="0.3">
      <c r="A344" t="s">
        <v>693</v>
      </c>
      <c r="B344" s="4">
        <v>45323</v>
      </c>
      <c r="C344">
        <v>0.7170023148148148</v>
      </c>
      <c r="D344" s="5">
        <v>0.7170023148148148</v>
      </c>
      <c r="E344" t="s">
        <v>12</v>
      </c>
      <c r="F344">
        <v>120</v>
      </c>
      <c r="G344">
        <v>1.0016435185185186</v>
      </c>
      <c r="H344">
        <v>1442</v>
      </c>
      <c r="I344" t="s">
        <v>13</v>
      </c>
      <c r="J344" t="s">
        <v>694</v>
      </c>
    </row>
    <row r="345" spans="1:10" x14ac:dyDescent="0.3">
      <c r="A345" t="s">
        <v>695</v>
      </c>
      <c r="B345" s="4">
        <v>45323</v>
      </c>
      <c r="C345">
        <v>0.73499999999999999</v>
      </c>
      <c r="D345" s="5">
        <v>0.73499999999999988</v>
      </c>
      <c r="E345" t="s">
        <v>12</v>
      </c>
      <c r="F345">
        <v>22</v>
      </c>
      <c r="G345">
        <v>1.001261574074074</v>
      </c>
      <c r="H345">
        <v>1442</v>
      </c>
      <c r="I345" t="s">
        <v>13</v>
      </c>
      <c r="J345" t="s">
        <v>696</v>
      </c>
    </row>
    <row r="346" spans="1:10" x14ac:dyDescent="0.3">
      <c r="A346" t="s">
        <v>697</v>
      </c>
      <c r="B346" s="4">
        <v>45324</v>
      </c>
      <c r="C346">
        <v>0.4620023148148148</v>
      </c>
      <c r="D346" s="5">
        <v>0.46200231481481469</v>
      </c>
      <c r="E346" t="s">
        <v>12</v>
      </c>
      <c r="F346">
        <v>13</v>
      </c>
      <c r="G346">
        <v>1.0013194444444444</v>
      </c>
      <c r="H346">
        <v>1442</v>
      </c>
      <c r="I346" t="s">
        <v>13</v>
      </c>
      <c r="J346" t="s">
        <v>698</v>
      </c>
    </row>
    <row r="347" spans="1:10" x14ac:dyDescent="0.3">
      <c r="A347" t="s">
        <v>699</v>
      </c>
      <c r="B347" s="4">
        <v>45324</v>
      </c>
      <c r="C347">
        <v>0.69799768518518512</v>
      </c>
      <c r="D347" s="5">
        <v>0.69799768518518523</v>
      </c>
      <c r="E347" t="s">
        <v>12</v>
      </c>
      <c r="F347">
        <v>91</v>
      </c>
      <c r="G347">
        <v>1.0014930555555555</v>
      </c>
      <c r="H347">
        <v>1442</v>
      </c>
      <c r="I347" t="s">
        <v>13</v>
      </c>
      <c r="J347" t="s">
        <v>700</v>
      </c>
    </row>
    <row r="348" spans="1:10" x14ac:dyDescent="0.3">
      <c r="A348" t="s">
        <v>701</v>
      </c>
      <c r="B348" s="4">
        <v>45326</v>
      </c>
      <c r="C348">
        <v>0.42799768518518516</v>
      </c>
      <c r="D348" s="5">
        <v>0.42799768518518522</v>
      </c>
      <c r="E348" t="s">
        <v>12</v>
      </c>
      <c r="F348">
        <v>105</v>
      </c>
      <c r="G348">
        <v>1.001423611111111</v>
      </c>
      <c r="H348">
        <v>1442</v>
      </c>
      <c r="I348" t="s">
        <v>13</v>
      </c>
      <c r="J348" t="s">
        <v>702</v>
      </c>
    </row>
    <row r="349" spans="1:10" x14ac:dyDescent="0.3">
      <c r="A349" t="s">
        <v>703</v>
      </c>
      <c r="B349" s="4">
        <v>45326</v>
      </c>
      <c r="C349">
        <v>0.5</v>
      </c>
      <c r="D349" s="5">
        <v>0.5</v>
      </c>
      <c r="E349" t="s">
        <v>12</v>
      </c>
      <c r="F349">
        <v>109</v>
      </c>
      <c r="G349">
        <v>1.0010648148148149</v>
      </c>
      <c r="H349">
        <v>1442</v>
      </c>
      <c r="I349" t="s">
        <v>13</v>
      </c>
      <c r="J349" t="s">
        <v>704</v>
      </c>
    </row>
    <row r="350" spans="1:10" x14ac:dyDescent="0.3">
      <c r="A350" t="s">
        <v>705</v>
      </c>
      <c r="B350" s="4">
        <v>45326</v>
      </c>
      <c r="C350">
        <v>0.70900462962962962</v>
      </c>
      <c r="D350" s="5">
        <v>0.70900462962962951</v>
      </c>
      <c r="E350" t="s">
        <v>12</v>
      </c>
      <c r="F350">
        <v>80</v>
      </c>
      <c r="G350">
        <v>1.0011574074074074</v>
      </c>
      <c r="H350">
        <v>1442</v>
      </c>
      <c r="I350" t="s">
        <v>13</v>
      </c>
      <c r="J350" t="s">
        <v>706</v>
      </c>
    </row>
    <row r="351" spans="1:10" x14ac:dyDescent="0.3">
      <c r="A351" t="s">
        <v>707</v>
      </c>
      <c r="B351" s="4">
        <v>45327</v>
      </c>
      <c r="C351">
        <v>0.48299768518518515</v>
      </c>
      <c r="D351" s="5">
        <v>0.48299768518518515</v>
      </c>
      <c r="E351" t="s">
        <v>12</v>
      </c>
      <c r="F351">
        <v>84</v>
      </c>
      <c r="G351">
        <v>1.0011458333333334</v>
      </c>
      <c r="H351">
        <v>1442</v>
      </c>
      <c r="I351" t="s">
        <v>13</v>
      </c>
      <c r="J351" t="s">
        <v>708</v>
      </c>
    </row>
    <row r="352" spans="1:10" x14ac:dyDescent="0.3">
      <c r="A352" t="s">
        <v>709</v>
      </c>
      <c r="B352" s="4">
        <v>45458</v>
      </c>
      <c r="C352">
        <v>0.6</v>
      </c>
      <c r="D352" s="5">
        <v>0.60000000000000009</v>
      </c>
      <c r="E352" t="s">
        <v>12</v>
      </c>
      <c r="F352">
        <v>71</v>
      </c>
      <c r="G352">
        <v>1.0011458333333334</v>
      </c>
      <c r="H352">
        <v>1442</v>
      </c>
      <c r="I352" t="s">
        <v>13</v>
      </c>
      <c r="J352" t="s">
        <v>710</v>
      </c>
    </row>
    <row r="353" spans="1:10" x14ac:dyDescent="0.3">
      <c r="A353" t="s">
        <v>711</v>
      </c>
      <c r="B353" s="4">
        <v>45458</v>
      </c>
      <c r="C353">
        <v>0.61</v>
      </c>
      <c r="D353" s="5">
        <v>0.60999999999999988</v>
      </c>
      <c r="E353" t="s">
        <v>12</v>
      </c>
      <c r="F353">
        <v>57</v>
      </c>
      <c r="G353">
        <v>1.0017361111111112</v>
      </c>
      <c r="H353">
        <v>1442</v>
      </c>
      <c r="I353" t="s">
        <v>13</v>
      </c>
      <c r="J353" t="s">
        <v>712</v>
      </c>
    </row>
    <row r="354" spans="1:10" x14ac:dyDescent="0.3">
      <c r="A354" t="s">
        <v>713</v>
      </c>
      <c r="B354" s="4">
        <v>45458</v>
      </c>
      <c r="C354">
        <v>0.69799768518518512</v>
      </c>
      <c r="D354" s="5">
        <v>0.69799768518518523</v>
      </c>
      <c r="E354" t="s">
        <v>12</v>
      </c>
      <c r="F354">
        <v>81</v>
      </c>
      <c r="G354">
        <v>1.0013425925925925</v>
      </c>
      <c r="H354">
        <v>1442</v>
      </c>
      <c r="I354" t="s">
        <v>13</v>
      </c>
      <c r="J354" t="s">
        <v>714</v>
      </c>
    </row>
    <row r="355" spans="1:10" x14ac:dyDescent="0.3">
      <c r="A355" t="s">
        <v>715</v>
      </c>
      <c r="B355" s="4">
        <v>45645</v>
      </c>
      <c r="C355">
        <v>0.51099537037037035</v>
      </c>
      <c r="D355" s="5">
        <v>0.51099537037037024</v>
      </c>
      <c r="E355" t="s">
        <v>12</v>
      </c>
      <c r="F355">
        <v>34</v>
      </c>
      <c r="G355">
        <v>1.0017245370370371</v>
      </c>
      <c r="H355">
        <v>1442</v>
      </c>
      <c r="I355" t="s">
        <v>13</v>
      </c>
      <c r="J355" t="s">
        <v>716</v>
      </c>
    </row>
    <row r="356" spans="1:10" x14ac:dyDescent="0.3">
      <c r="A356" t="s">
        <v>717</v>
      </c>
      <c r="B356" s="4">
        <v>45645</v>
      </c>
      <c r="C356">
        <v>0.54499999999999993</v>
      </c>
      <c r="D356" s="5">
        <v>0.54499999999999993</v>
      </c>
      <c r="E356" t="s">
        <v>12</v>
      </c>
      <c r="F356">
        <v>30</v>
      </c>
      <c r="G356">
        <v>1.0016319444444444</v>
      </c>
      <c r="H356">
        <v>1442</v>
      </c>
      <c r="I356" t="s">
        <v>13</v>
      </c>
      <c r="J356" t="s">
        <v>718</v>
      </c>
    </row>
    <row r="357" spans="1:10" x14ac:dyDescent="0.3">
      <c r="A357" t="s">
        <v>719</v>
      </c>
      <c r="B357" s="4">
        <v>45645</v>
      </c>
      <c r="C357">
        <v>0.65700231481481475</v>
      </c>
      <c r="D357" s="5">
        <v>0.65700231481481497</v>
      </c>
      <c r="E357" t="s">
        <v>12</v>
      </c>
      <c r="F357">
        <v>85</v>
      </c>
      <c r="G357">
        <v>1.0014930555555555</v>
      </c>
      <c r="H357">
        <v>1442</v>
      </c>
      <c r="I357" t="s">
        <v>13</v>
      </c>
      <c r="J357" t="s">
        <v>720</v>
      </c>
    </row>
    <row r="358" spans="1:10" x14ac:dyDescent="0.3">
      <c r="A358" t="s">
        <v>721</v>
      </c>
      <c r="B358" s="4">
        <v>45333</v>
      </c>
      <c r="C358">
        <v>0.42499999999999999</v>
      </c>
      <c r="D358" s="5">
        <v>0.42500000000000004</v>
      </c>
      <c r="E358" t="s">
        <v>12</v>
      </c>
      <c r="F358">
        <v>11</v>
      </c>
      <c r="G358">
        <v>1.0014583333333333</v>
      </c>
      <c r="H358">
        <v>1442</v>
      </c>
      <c r="I358" t="s">
        <v>13</v>
      </c>
      <c r="J358" t="s">
        <v>722</v>
      </c>
    </row>
    <row r="359" spans="1:10" x14ac:dyDescent="0.3">
      <c r="A359" t="s">
        <v>723</v>
      </c>
      <c r="B359" s="4">
        <v>45333</v>
      </c>
      <c r="C359">
        <v>0.62</v>
      </c>
      <c r="D359" s="5">
        <v>0.62000000000000011</v>
      </c>
      <c r="E359" t="s">
        <v>12</v>
      </c>
      <c r="F359">
        <v>62</v>
      </c>
      <c r="G359">
        <v>1.0013888888888889</v>
      </c>
      <c r="H359">
        <v>1442</v>
      </c>
      <c r="I359" t="s">
        <v>13</v>
      </c>
      <c r="J359" t="s">
        <v>724</v>
      </c>
    </row>
    <row r="360" spans="1:10" x14ac:dyDescent="0.3">
      <c r="A360" t="s">
        <v>725</v>
      </c>
      <c r="B360" s="4">
        <v>45334</v>
      </c>
      <c r="C360">
        <v>0.43900462962962961</v>
      </c>
      <c r="D360" s="5">
        <v>0.43900462962962949</v>
      </c>
      <c r="E360" t="s">
        <v>12</v>
      </c>
      <c r="F360">
        <v>32</v>
      </c>
      <c r="G360">
        <v>1.0012962962962964</v>
      </c>
      <c r="H360">
        <v>1442</v>
      </c>
      <c r="I360" t="s">
        <v>13</v>
      </c>
      <c r="J360" t="s">
        <v>726</v>
      </c>
    </row>
    <row r="361" spans="1:10" x14ac:dyDescent="0.3">
      <c r="A361" t="s">
        <v>727</v>
      </c>
      <c r="B361" s="4">
        <v>45335</v>
      </c>
      <c r="C361">
        <v>0.39999999999999997</v>
      </c>
      <c r="D361" s="5">
        <v>0.39999999999999991</v>
      </c>
      <c r="E361" t="s">
        <v>12</v>
      </c>
      <c r="F361">
        <v>57</v>
      </c>
      <c r="G361">
        <v>1.0016666666666667</v>
      </c>
      <c r="H361">
        <v>1442</v>
      </c>
      <c r="I361" t="s">
        <v>13</v>
      </c>
      <c r="J361" t="s">
        <v>728</v>
      </c>
    </row>
    <row r="362" spans="1:10" x14ac:dyDescent="0.3">
      <c r="A362" t="s">
        <v>729</v>
      </c>
      <c r="B362" s="4">
        <v>45488</v>
      </c>
      <c r="C362">
        <v>0.4670023148148148</v>
      </c>
      <c r="D362" s="5">
        <v>0.4670023148148148</v>
      </c>
      <c r="E362" t="s">
        <v>12</v>
      </c>
      <c r="F362">
        <v>69</v>
      </c>
      <c r="G362">
        <v>1.0012962962962964</v>
      </c>
      <c r="H362">
        <v>1442</v>
      </c>
      <c r="I362" t="s">
        <v>13</v>
      </c>
      <c r="J362" t="s">
        <v>730</v>
      </c>
    </row>
    <row r="363" spans="1:10" x14ac:dyDescent="0.3">
      <c r="A363" t="s">
        <v>731</v>
      </c>
      <c r="B363" s="4">
        <v>45488</v>
      </c>
      <c r="C363">
        <v>0.52700231481481474</v>
      </c>
      <c r="D363" s="5">
        <v>0.52700231481481485</v>
      </c>
      <c r="E363" t="s">
        <v>12</v>
      </c>
      <c r="F363">
        <v>37</v>
      </c>
      <c r="G363">
        <v>1.0012847222222223</v>
      </c>
      <c r="H363">
        <v>1442</v>
      </c>
      <c r="I363" t="s">
        <v>13</v>
      </c>
      <c r="J363" t="s">
        <v>732</v>
      </c>
    </row>
    <row r="364" spans="1:10" x14ac:dyDescent="0.3">
      <c r="A364" t="s">
        <v>733</v>
      </c>
      <c r="B364" s="4">
        <v>45427</v>
      </c>
      <c r="C364">
        <v>0.39900462962962963</v>
      </c>
      <c r="D364" s="5">
        <v>0.39900462962962968</v>
      </c>
      <c r="E364" t="s">
        <v>12</v>
      </c>
      <c r="F364">
        <v>10</v>
      </c>
      <c r="G364">
        <v>1.0015624999999999</v>
      </c>
      <c r="H364">
        <v>1442</v>
      </c>
      <c r="I364" t="s">
        <v>13</v>
      </c>
      <c r="J364" t="s">
        <v>734</v>
      </c>
    </row>
    <row r="365" spans="1:10" x14ac:dyDescent="0.3">
      <c r="A365" t="s">
        <v>735</v>
      </c>
      <c r="B365" s="4">
        <v>45427</v>
      </c>
      <c r="C365">
        <v>0.59700231481481481</v>
      </c>
      <c r="D365" s="5">
        <v>0.59700231481481492</v>
      </c>
      <c r="E365" t="s">
        <v>12</v>
      </c>
      <c r="F365">
        <v>45</v>
      </c>
      <c r="G365">
        <v>1.0014351851851853</v>
      </c>
      <c r="H365">
        <v>1442</v>
      </c>
      <c r="I365" t="s">
        <v>13</v>
      </c>
      <c r="J365" t="s">
        <v>736</v>
      </c>
    </row>
    <row r="366" spans="1:10" x14ac:dyDescent="0.3">
      <c r="A366" t="s">
        <v>737</v>
      </c>
      <c r="B366" s="4">
        <v>45340</v>
      </c>
      <c r="C366">
        <v>0.41700231481481481</v>
      </c>
      <c r="D366" s="5">
        <v>0.41700231481481476</v>
      </c>
      <c r="E366" t="s">
        <v>12</v>
      </c>
      <c r="F366">
        <v>63</v>
      </c>
      <c r="G366">
        <v>1.0014583333333333</v>
      </c>
      <c r="H366">
        <v>1442</v>
      </c>
      <c r="I366" t="s">
        <v>13</v>
      </c>
      <c r="J366" t="s">
        <v>738</v>
      </c>
    </row>
    <row r="367" spans="1:10" x14ac:dyDescent="0.3">
      <c r="A367" t="s">
        <v>739</v>
      </c>
      <c r="B367" s="4">
        <v>45340</v>
      </c>
      <c r="C367">
        <v>0.44</v>
      </c>
      <c r="D367" s="5">
        <v>0.43999999999999995</v>
      </c>
      <c r="E367" t="s">
        <v>12</v>
      </c>
      <c r="F367">
        <v>111</v>
      </c>
      <c r="G367">
        <v>1.0015972222222222</v>
      </c>
      <c r="H367">
        <v>1442</v>
      </c>
      <c r="I367" t="s">
        <v>13</v>
      </c>
      <c r="J367" t="s">
        <v>740</v>
      </c>
    </row>
    <row r="368" spans="1:10" x14ac:dyDescent="0.3">
      <c r="A368" t="s">
        <v>741</v>
      </c>
      <c r="B368" s="4">
        <v>45340</v>
      </c>
      <c r="C368">
        <v>0.48200231481481481</v>
      </c>
      <c r="D368" s="5">
        <v>0.4820023148148147</v>
      </c>
      <c r="E368" t="s">
        <v>12</v>
      </c>
      <c r="F368">
        <v>102</v>
      </c>
      <c r="G368">
        <v>1.0016666666666667</v>
      </c>
      <c r="H368">
        <v>1442</v>
      </c>
      <c r="I368" t="s">
        <v>13</v>
      </c>
      <c r="J368" t="s">
        <v>742</v>
      </c>
    </row>
    <row r="369" spans="1:10" x14ac:dyDescent="0.3">
      <c r="A369" t="s">
        <v>743</v>
      </c>
      <c r="B369" s="4">
        <v>45340</v>
      </c>
      <c r="C369">
        <v>0.54499999999999993</v>
      </c>
      <c r="D369" s="5">
        <v>0.54499999999999993</v>
      </c>
      <c r="E369" t="s">
        <v>12</v>
      </c>
      <c r="F369">
        <v>86</v>
      </c>
      <c r="G369">
        <v>1.001099537037037</v>
      </c>
      <c r="H369">
        <v>1442</v>
      </c>
      <c r="I369" t="s">
        <v>13</v>
      </c>
      <c r="J369" t="s">
        <v>744</v>
      </c>
    </row>
    <row r="370" spans="1:10" x14ac:dyDescent="0.3">
      <c r="A370" t="s">
        <v>745</v>
      </c>
      <c r="B370" s="4">
        <v>45519</v>
      </c>
      <c r="C370">
        <v>0.56400462962962961</v>
      </c>
      <c r="D370" s="5">
        <v>0.56400462962962949</v>
      </c>
      <c r="E370" t="s">
        <v>12</v>
      </c>
      <c r="F370">
        <v>22</v>
      </c>
      <c r="G370">
        <v>1.0013310185185185</v>
      </c>
      <c r="H370">
        <v>1442</v>
      </c>
      <c r="I370" t="s">
        <v>13</v>
      </c>
      <c r="J370" t="s">
        <v>746</v>
      </c>
    </row>
    <row r="371" spans="1:10" x14ac:dyDescent="0.3">
      <c r="A371" t="s">
        <v>747</v>
      </c>
      <c r="B371" s="4">
        <v>45413</v>
      </c>
      <c r="C371">
        <v>0.52799768518518519</v>
      </c>
      <c r="D371" s="5">
        <v>0.52799768518518508</v>
      </c>
      <c r="E371" t="s">
        <v>12</v>
      </c>
      <c r="F371">
        <v>51</v>
      </c>
      <c r="G371">
        <v>1.0017824074074073</v>
      </c>
      <c r="H371">
        <v>1443</v>
      </c>
      <c r="I371" t="s">
        <v>13</v>
      </c>
      <c r="J371" t="s">
        <v>748</v>
      </c>
    </row>
    <row r="372" spans="1:10" x14ac:dyDescent="0.3">
      <c r="A372" t="s">
        <v>749</v>
      </c>
      <c r="B372" s="4">
        <v>45505</v>
      </c>
      <c r="C372">
        <v>0.74799768518518517</v>
      </c>
      <c r="D372" s="5">
        <v>0.74799768518518528</v>
      </c>
      <c r="E372" t="s">
        <v>12</v>
      </c>
      <c r="F372">
        <v>45</v>
      </c>
      <c r="G372">
        <v>1.002349537037037</v>
      </c>
      <c r="H372">
        <v>1443</v>
      </c>
      <c r="I372" t="s">
        <v>13</v>
      </c>
      <c r="J372" t="s">
        <v>750</v>
      </c>
    </row>
    <row r="373" spans="1:10" x14ac:dyDescent="0.3">
      <c r="A373" t="s">
        <v>751</v>
      </c>
      <c r="B373" s="4">
        <v>45509</v>
      </c>
      <c r="C373">
        <v>0.49599537037037034</v>
      </c>
      <c r="D373" s="5">
        <v>0.49599537037037034</v>
      </c>
      <c r="E373" t="s">
        <v>12</v>
      </c>
      <c r="F373">
        <v>58</v>
      </c>
      <c r="G373">
        <v>1.0024074074074074</v>
      </c>
      <c r="H373">
        <v>1443</v>
      </c>
      <c r="I373" t="s">
        <v>13</v>
      </c>
      <c r="J373" t="s">
        <v>752</v>
      </c>
    </row>
    <row r="374" spans="1:10" x14ac:dyDescent="0.3">
      <c r="A374" t="s">
        <v>753</v>
      </c>
      <c r="B374" s="4">
        <v>45458</v>
      </c>
      <c r="C374">
        <v>0.52700231481481474</v>
      </c>
      <c r="D374" s="5">
        <v>0.52700231481481485</v>
      </c>
      <c r="E374" t="s">
        <v>12</v>
      </c>
      <c r="F374">
        <v>57</v>
      </c>
      <c r="G374">
        <v>1.0017708333333333</v>
      </c>
      <c r="H374">
        <v>1443</v>
      </c>
      <c r="I374" t="s">
        <v>13</v>
      </c>
      <c r="J374" t="s">
        <v>754</v>
      </c>
    </row>
    <row r="375" spans="1:10" x14ac:dyDescent="0.3">
      <c r="A375" t="s">
        <v>755</v>
      </c>
      <c r="B375" s="4">
        <v>45645</v>
      </c>
      <c r="C375">
        <v>0.42099537037037033</v>
      </c>
      <c r="D375" s="5">
        <v>0.42099537037037038</v>
      </c>
      <c r="E375" t="s">
        <v>12</v>
      </c>
      <c r="F375">
        <v>117</v>
      </c>
      <c r="G375">
        <v>1.002349537037037</v>
      </c>
      <c r="H375">
        <v>1443</v>
      </c>
      <c r="I375" t="s">
        <v>13</v>
      </c>
      <c r="J375" t="s">
        <v>756</v>
      </c>
    </row>
    <row r="376" spans="1:10" x14ac:dyDescent="0.3">
      <c r="A376" t="s">
        <v>757</v>
      </c>
      <c r="B376" s="4">
        <v>45645</v>
      </c>
      <c r="C376">
        <v>0.49099537037037033</v>
      </c>
      <c r="D376" s="5">
        <v>0.49099537037037044</v>
      </c>
      <c r="E376" t="s">
        <v>12</v>
      </c>
      <c r="F376">
        <v>106</v>
      </c>
      <c r="G376">
        <v>1.0018171296296297</v>
      </c>
      <c r="H376">
        <v>1443</v>
      </c>
      <c r="I376" t="s">
        <v>13</v>
      </c>
      <c r="J376" t="s">
        <v>758</v>
      </c>
    </row>
    <row r="377" spans="1:10" x14ac:dyDescent="0.3">
      <c r="A377" t="s">
        <v>759</v>
      </c>
      <c r="B377" s="4">
        <v>45645</v>
      </c>
      <c r="C377">
        <v>0.62400462962962966</v>
      </c>
      <c r="D377" s="5">
        <v>0.62400462962962955</v>
      </c>
      <c r="E377" t="s">
        <v>12</v>
      </c>
      <c r="F377">
        <v>118</v>
      </c>
      <c r="G377">
        <v>1.0023148148148149</v>
      </c>
      <c r="H377">
        <v>1443</v>
      </c>
      <c r="I377" t="s">
        <v>13</v>
      </c>
      <c r="J377" t="s">
        <v>760</v>
      </c>
    </row>
    <row r="378" spans="1:10" x14ac:dyDescent="0.3">
      <c r="A378" t="s">
        <v>761</v>
      </c>
      <c r="B378" s="4">
        <v>45645</v>
      </c>
      <c r="C378">
        <v>0.69299768518518512</v>
      </c>
      <c r="D378" s="5">
        <v>0.69299768518518512</v>
      </c>
      <c r="E378" t="s">
        <v>12</v>
      </c>
      <c r="F378">
        <v>64</v>
      </c>
      <c r="G378">
        <v>1.0017708333333333</v>
      </c>
      <c r="H378">
        <v>1443</v>
      </c>
      <c r="I378" t="s">
        <v>13</v>
      </c>
      <c r="J378" t="s">
        <v>762</v>
      </c>
    </row>
    <row r="379" spans="1:10" x14ac:dyDescent="0.3">
      <c r="A379" t="s">
        <v>763</v>
      </c>
      <c r="B379" s="4">
        <v>45645</v>
      </c>
      <c r="C379">
        <v>0.73</v>
      </c>
      <c r="D379" s="5">
        <v>0.73</v>
      </c>
      <c r="E379" t="s">
        <v>12</v>
      </c>
      <c r="F379">
        <v>50</v>
      </c>
      <c r="G379">
        <v>1.001863425925926</v>
      </c>
      <c r="H379">
        <v>1443</v>
      </c>
      <c r="I379" t="s">
        <v>13</v>
      </c>
      <c r="J379" t="s">
        <v>764</v>
      </c>
    </row>
    <row r="380" spans="1:10" x14ac:dyDescent="0.3">
      <c r="A380" t="s">
        <v>765</v>
      </c>
      <c r="B380" s="4">
        <v>45302</v>
      </c>
      <c r="C380">
        <v>0.65099537037037036</v>
      </c>
      <c r="D380" s="5">
        <v>0.65099537037037036</v>
      </c>
      <c r="E380" t="s">
        <v>12</v>
      </c>
      <c r="F380">
        <v>32</v>
      </c>
      <c r="G380">
        <v>1.0020949074074075</v>
      </c>
      <c r="H380">
        <v>1443</v>
      </c>
      <c r="I380" t="s">
        <v>13</v>
      </c>
      <c r="J380" t="s">
        <v>766</v>
      </c>
    </row>
    <row r="381" spans="1:10" x14ac:dyDescent="0.3">
      <c r="A381" t="s">
        <v>767</v>
      </c>
      <c r="B381" s="4">
        <v>45302</v>
      </c>
      <c r="C381">
        <v>0.66599537037037038</v>
      </c>
      <c r="D381" s="5">
        <v>0.66599537037037049</v>
      </c>
      <c r="E381" t="s">
        <v>12</v>
      </c>
      <c r="F381">
        <v>40</v>
      </c>
      <c r="G381">
        <v>1.0020370370370371</v>
      </c>
      <c r="H381">
        <v>1443</v>
      </c>
      <c r="I381" t="s">
        <v>13</v>
      </c>
      <c r="J381" t="s">
        <v>768</v>
      </c>
    </row>
    <row r="382" spans="1:10" x14ac:dyDescent="0.3">
      <c r="A382" t="s">
        <v>769</v>
      </c>
      <c r="B382" s="4">
        <v>45303</v>
      </c>
      <c r="C382">
        <v>0.5920023148148148</v>
      </c>
      <c r="D382" s="5">
        <v>0.5920023148148148</v>
      </c>
      <c r="E382" t="s">
        <v>12</v>
      </c>
      <c r="F382">
        <v>105</v>
      </c>
      <c r="G382">
        <v>1.0020949074074075</v>
      </c>
      <c r="H382">
        <v>1443</v>
      </c>
      <c r="I382" t="s">
        <v>13</v>
      </c>
      <c r="J382" t="s">
        <v>770</v>
      </c>
    </row>
    <row r="383" spans="1:10" x14ac:dyDescent="0.3">
      <c r="A383" t="s">
        <v>771</v>
      </c>
      <c r="B383" s="4">
        <v>45303</v>
      </c>
      <c r="C383">
        <v>0.61900462962962965</v>
      </c>
      <c r="D383" s="5">
        <v>0.61900462962962965</v>
      </c>
      <c r="E383" t="s">
        <v>12</v>
      </c>
      <c r="F383">
        <v>42</v>
      </c>
      <c r="G383">
        <v>1.0024074074074074</v>
      </c>
      <c r="H383">
        <v>1443</v>
      </c>
      <c r="I383" t="s">
        <v>13</v>
      </c>
      <c r="J383" t="s">
        <v>772</v>
      </c>
    </row>
    <row r="384" spans="1:10" x14ac:dyDescent="0.3">
      <c r="A384" t="s">
        <v>773</v>
      </c>
      <c r="B384" s="4">
        <v>45303</v>
      </c>
      <c r="C384">
        <v>0.70200231481481479</v>
      </c>
      <c r="D384" s="5">
        <v>0.7020023148148149</v>
      </c>
      <c r="E384" t="s">
        <v>12</v>
      </c>
      <c r="F384">
        <v>119</v>
      </c>
      <c r="G384">
        <v>1.0017939814814816</v>
      </c>
      <c r="H384">
        <v>1443</v>
      </c>
      <c r="I384" t="s">
        <v>13</v>
      </c>
      <c r="J384" t="s">
        <v>774</v>
      </c>
    </row>
    <row r="385" spans="1:10" x14ac:dyDescent="0.3">
      <c r="A385" t="s">
        <v>775</v>
      </c>
      <c r="B385" s="4">
        <v>45304</v>
      </c>
      <c r="C385">
        <v>0.61700231481481482</v>
      </c>
      <c r="D385" s="5">
        <v>0.61700231481481493</v>
      </c>
      <c r="E385" t="s">
        <v>12</v>
      </c>
      <c r="F385">
        <v>84</v>
      </c>
      <c r="G385">
        <v>1.0022222222222221</v>
      </c>
      <c r="H385">
        <v>1443</v>
      </c>
      <c r="I385" t="s">
        <v>13</v>
      </c>
      <c r="J385" t="s">
        <v>776</v>
      </c>
    </row>
    <row r="386" spans="1:10" x14ac:dyDescent="0.3">
      <c r="A386" t="s">
        <v>777</v>
      </c>
      <c r="B386" s="4">
        <v>45488</v>
      </c>
      <c r="C386">
        <v>0.45599537037037036</v>
      </c>
      <c r="D386" s="5">
        <v>0.4559953703703703</v>
      </c>
      <c r="E386" t="s">
        <v>12</v>
      </c>
      <c r="F386">
        <v>29</v>
      </c>
      <c r="G386">
        <v>1.0020833333333334</v>
      </c>
      <c r="H386">
        <v>1443</v>
      </c>
      <c r="I386" t="s">
        <v>13</v>
      </c>
      <c r="J386" t="s">
        <v>778</v>
      </c>
    </row>
    <row r="387" spans="1:10" x14ac:dyDescent="0.3">
      <c r="A387" t="s">
        <v>779</v>
      </c>
      <c r="B387" s="4">
        <v>45488</v>
      </c>
      <c r="C387">
        <v>0.48</v>
      </c>
      <c r="D387" s="5">
        <v>0.48</v>
      </c>
      <c r="E387" t="s">
        <v>12</v>
      </c>
      <c r="F387">
        <v>21</v>
      </c>
      <c r="G387">
        <v>1.0023842592592593</v>
      </c>
      <c r="H387">
        <v>1443</v>
      </c>
      <c r="I387" t="s">
        <v>13</v>
      </c>
      <c r="J387" t="s">
        <v>780</v>
      </c>
    </row>
    <row r="388" spans="1:10" x14ac:dyDescent="0.3">
      <c r="A388" t="s">
        <v>781</v>
      </c>
      <c r="B388" s="4">
        <v>45488</v>
      </c>
      <c r="C388">
        <v>0.64</v>
      </c>
      <c r="D388" s="5">
        <v>0.64000000000000012</v>
      </c>
      <c r="E388" t="s">
        <v>12</v>
      </c>
      <c r="F388">
        <v>60</v>
      </c>
      <c r="G388">
        <v>1.0024074074074074</v>
      </c>
      <c r="H388">
        <v>1443</v>
      </c>
      <c r="I388" t="s">
        <v>13</v>
      </c>
      <c r="J388" t="s">
        <v>782</v>
      </c>
    </row>
    <row r="389" spans="1:10" x14ac:dyDescent="0.3">
      <c r="A389" t="s">
        <v>783</v>
      </c>
      <c r="B389" s="4">
        <v>45307</v>
      </c>
      <c r="C389">
        <v>0.64200231481481473</v>
      </c>
      <c r="D389" s="5">
        <v>0.64200231481481485</v>
      </c>
      <c r="E389" t="s">
        <v>12</v>
      </c>
      <c r="F389">
        <v>22</v>
      </c>
      <c r="G389">
        <v>1.0020486111111111</v>
      </c>
      <c r="H389">
        <v>1443</v>
      </c>
      <c r="I389" t="s">
        <v>13</v>
      </c>
      <c r="J389" t="s">
        <v>784</v>
      </c>
    </row>
    <row r="390" spans="1:10" x14ac:dyDescent="0.3">
      <c r="A390" t="s">
        <v>785</v>
      </c>
      <c r="B390" s="4">
        <v>45427</v>
      </c>
      <c r="C390">
        <v>0.41099537037037037</v>
      </c>
      <c r="D390" s="5">
        <v>0.41099537037037037</v>
      </c>
      <c r="E390" t="s">
        <v>12</v>
      </c>
      <c r="F390">
        <v>89</v>
      </c>
      <c r="G390">
        <v>1.0022106481481481</v>
      </c>
      <c r="H390">
        <v>1443</v>
      </c>
      <c r="I390" t="s">
        <v>13</v>
      </c>
      <c r="J390" t="s">
        <v>786</v>
      </c>
    </row>
    <row r="391" spans="1:10" x14ac:dyDescent="0.3">
      <c r="A391" t="s">
        <v>787</v>
      </c>
      <c r="B391" s="4">
        <v>45427</v>
      </c>
      <c r="C391">
        <v>0.43900462962962961</v>
      </c>
      <c r="D391" s="5">
        <v>0.43900462962962949</v>
      </c>
      <c r="E391" t="s">
        <v>12</v>
      </c>
      <c r="F391">
        <v>15</v>
      </c>
      <c r="G391">
        <v>1.0021296296296296</v>
      </c>
      <c r="H391">
        <v>1443</v>
      </c>
      <c r="I391" t="s">
        <v>13</v>
      </c>
      <c r="J391" t="s">
        <v>788</v>
      </c>
    </row>
    <row r="392" spans="1:10" x14ac:dyDescent="0.3">
      <c r="A392" t="s">
        <v>789</v>
      </c>
      <c r="B392" s="4">
        <v>45427</v>
      </c>
      <c r="C392">
        <v>0.48799768518518516</v>
      </c>
      <c r="D392" s="5">
        <v>0.48799768518518505</v>
      </c>
      <c r="E392" t="s">
        <v>12</v>
      </c>
      <c r="F392">
        <v>125</v>
      </c>
      <c r="G392">
        <v>1.0021875</v>
      </c>
      <c r="H392">
        <v>1443</v>
      </c>
      <c r="I392" t="s">
        <v>13</v>
      </c>
      <c r="J392" t="s">
        <v>790</v>
      </c>
    </row>
    <row r="393" spans="1:10" x14ac:dyDescent="0.3">
      <c r="A393" t="s">
        <v>791</v>
      </c>
      <c r="B393" s="4">
        <v>45427</v>
      </c>
      <c r="C393">
        <v>0.56200231481481477</v>
      </c>
      <c r="D393" s="5">
        <v>0.56200231481481477</v>
      </c>
      <c r="E393" t="s">
        <v>12</v>
      </c>
      <c r="F393">
        <v>35</v>
      </c>
      <c r="G393">
        <v>1.0021643518518519</v>
      </c>
      <c r="H393">
        <v>1443</v>
      </c>
      <c r="I393" t="s">
        <v>13</v>
      </c>
      <c r="J393" t="s">
        <v>792</v>
      </c>
    </row>
    <row r="394" spans="1:10" x14ac:dyDescent="0.3">
      <c r="A394" t="s">
        <v>793</v>
      </c>
      <c r="B394" s="4">
        <v>45427</v>
      </c>
      <c r="C394">
        <v>0.71299768518518514</v>
      </c>
      <c r="D394" s="5">
        <v>0.71299768518518514</v>
      </c>
      <c r="E394" t="s">
        <v>12</v>
      </c>
      <c r="F394">
        <v>44</v>
      </c>
      <c r="G394">
        <v>1.0018518518518518</v>
      </c>
      <c r="H394">
        <v>1443</v>
      </c>
      <c r="I394" t="s">
        <v>13</v>
      </c>
      <c r="J394" t="s">
        <v>794</v>
      </c>
    </row>
    <row r="395" spans="1:10" x14ac:dyDescent="0.3">
      <c r="A395" t="s">
        <v>795</v>
      </c>
      <c r="B395" s="4">
        <v>45309</v>
      </c>
      <c r="C395">
        <v>0.39700231481481479</v>
      </c>
      <c r="D395" s="5">
        <v>0.39700231481481474</v>
      </c>
      <c r="E395" t="s">
        <v>12</v>
      </c>
      <c r="F395">
        <v>113</v>
      </c>
      <c r="G395">
        <v>1.0020949074074075</v>
      </c>
      <c r="H395">
        <v>1443</v>
      </c>
      <c r="I395" t="s">
        <v>13</v>
      </c>
      <c r="J395" t="s">
        <v>796</v>
      </c>
    </row>
    <row r="396" spans="1:10" x14ac:dyDescent="0.3">
      <c r="A396" t="s">
        <v>797</v>
      </c>
      <c r="B396" s="4">
        <v>45309</v>
      </c>
      <c r="C396">
        <v>0.65999999999999992</v>
      </c>
      <c r="D396" s="5">
        <v>0.66000000000000014</v>
      </c>
      <c r="E396" t="s">
        <v>12</v>
      </c>
      <c r="F396">
        <v>24</v>
      </c>
      <c r="G396">
        <v>1.0022569444444445</v>
      </c>
      <c r="H396">
        <v>1443</v>
      </c>
      <c r="I396" t="s">
        <v>13</v>
      </c>
      <c r="J396" t="s">
        <v>798</v>
      </c>
    </row>
    <row r="397" spans="1:10" x14ac:dyDescent="0.3">
      <c r="A397" t="s">
        <v>799</v>
      </c>
      <c r="B397" s="4">
        <v>45314</v>
      </c>
      <c r="C397">
        <v>0.40299768518518519</v>
      </c>
      <c r="D397" s="5">
        <v>0.40299768518518508</v>
      </c>
      <c r="E397" t="s">
        <v>12</v>
      </c>
      <c r="F397">
        <v>116</v>
      </c>
      <c r="G397">
        <v>1.0018750000000001</v>
      </c>
      <c r="H397">
        <v>1443</v>
      </c>
      <c r="I397" t="s">
        <v>13</v>
      </c>
      <c r="J397" t="s">
        <v>800</v>
      </c>
    </row>
    <row r="398" spans="1:10" x14ac:dyDescent="0.3">
      <c r="A398" t="s">
        <v>801</v>
      </c>
      <c r="B398" s="4">
        <v>45314</v>
      </c>
      <c r="C398">
        <v>0.45099537037037035</v>
      </c>
      <c r="D398" s="5">
        <v>0.45099537037037041</v>
      </c>
      <c r="E398" t="s">
        <v>12</v>
      </c>
      <c r="F398">
        <v>118</v>
      </c>
      <c r="G398">
        <v>1.0019560185185186</v>
      </c>
      <c r="H398">
        <v>1443</v>
      </c>
      <c r="I398" t="s">
        <v>13</v>
      </c>
      <c r="J398" t="s">
        <v>802</v>
      </c>
    </row>
    <row r="399" spans="1:10" x14ac:dyDescent="0.3">
      <c r="A399" t="s">
        <v>803</v>
      </c>
      <c r="B399" s="4">
        <v>45314</v>
      </c>
      <c r="C399">
        <v>0.73700231481481482</v>
      </c>
      <c r="D399" s="5">
        <v>0.73700231481481482</v>
      </c>
      <c r="E399" t="s">
        <v>12</v>
      </c>
      <c r="F399">
        <v>85</v>
      </c>
      <c r="G399">
        <v>1.0018981481481481</v>
      </c>
      <c r="H399">
        <v>1443</v>
      </c>
      <c r="I399" t="s">
        <v>13</v>
      </c>
      <c r="J399" t="s">
        <v>804</v>
      </c>
    </row>
    <row r="400" spans="1:10" x14ac:dyDescent="0.3">
      <c r="A400" t="s">
        <v>805</v>
      </c>
      <c r="B400" s="4">
        <v>45316</v>
      </c>
      <c r="C400">
        <v>0.49599537037037034</v>
      </c>
      <c r="D400" s="5">
        <v>0.49599537037037034</v>
      </c>
      <c r="E400" t="s">
        <v>12</v>
      </c>
      <c r="F400">
        <v>73</v>
      </c>
      <c r="G400">
        <v>1.0022453703703704</v>
      </c>
      <c r="H400">
        <v>1443</v>
      </c>
      <c r="I400" t="s">
        <v>13</v>
      </c>
      <c r="J400" t="s">
        <v>806</v>
      </c>
    </row>
    <row r="401" spans="1:10" x14ac:dyDescent="0.3">
      <c r="A401" t="s">
        <v>807</v>
      </c>
      <c r="B401" s="4">
        <v>45317</v>
      </c>
      <c r="C401">
        <v>0.43599537037037034</v>
      </c>
      <c r="D401" s="5">
        <v>0.43599537037037051</v>
      </c>
      <c r="E401" t="s">
        <v>12</v>
      </c>
      <c r="F401">
        <v>103</v>
      </c>
      <c r="G401">
        <v>1.0017476851851852</v>
      </c>
      <c r="H401">
        <v>1443</v>
      </c>
      <c r="I401" t="s">
        <v>13</v>
      </c>
      <c r="J401" t="s">
        <v>808</v>
      </c>
    </row>
    <row r="402" spans="1:10" x14ac:dyDescent="0.3">
      <c r="A402" t="s">
        <v>809</v>
      </c>
      <c r="B402" s="4">
        <v>45317</v>
      </c>
      <c r="C402">
        <v>0.45799768518518519</v>
      </c>
      <c r="D402" s="5">
        <v>0.45799768518518524</v>
      </c>
      <c r="E402" t="s">
        <v>12</v>
      </c>
      <c r="F402">
        <v>50</v>
      </c>
      <c r="G402">
        <v>1.0019212962962962</v>
      </c>
      <c r="H402">
        <v>1443</v>
      </c>
      <c r="I402" t="s">
        <v>13</v>
      </c>
      <c r="J402" t="s">
        <v>810</v>
      </c>
    </row>
    <row r="403" spans="1:10" x14ac:dyDescent="0.3">
      <c r="A403" t="s">
        <v>811</v>
      </c>
      <c r="B403" s="4">
        <v>45317</v>
      </c>
      <c r="C403">
        <v>0.64299768518518519</v>
      </c>
      <c r="D403" s="5">
        <v>0.6429976851851853</v>
      </c>
      <c r="E403" t="s">
        <v>12</v>
      </c>
      <c r="F403">
        <v>24</v>
      </c>
      <c r="G403">
        <v>1.0024189814814815</v>
      </c>
      <c r="H403">
        <v>1443</v>
      </c>
      <c r="I403" t="s">
        <v>13</v>
      </c>
      <c r="J403" t="s">
        <v>812</v>
      </c>
    </row>
    <row r="404" spans="1:10" x14ac:dyDescent="0.3">
      <c r="A404" t="s">
        <v>813</v>
      </c>
      <c r="B404" s="4">
        <v>45319</v>
      </c>
      <c r="C404">
        <v>0.55499999999999994</v>
      </c>
      <c r="D404" s="5">
        <v>0.55500000000000016</v>
      </c>
      <c r="E404" t="s">
        <v>12</v>
      </c>
      <c r="F404">
        <v>45</v>
      </c>
      <c r="G404">
        <v>1.0023842592592593</v>
      </c>
      <c r="H404">
        <v>1443</v>
      </c>
      <c r="I404" t="s">
        <v>13</v>
      </c>
      <c r="J404" t="s">
        <v>814</v>
      </c>
    </row>
    <row r="405" spans="1:10" x14ac:dyDescent="0.3">
      <c r="A405" t="s">
        <v>815</v>
      </c>
      <c r="B405" s="4">
        <v>45319</v>
      </c>
      <c r="C405">
        <v>0.71099537037037031</v>
      </c>
      <c r="D405" s="5">
        <v>0.71099537037037042</v>
      </c>
      <c r="E405" t="s">
        <v>12</v>
      </c>
      <c r="F405">
        <v>27</v>
      </c>
      <c r="G405">
        <v>1.0022685185185185</v>
      </c>
      <c r="H405">
        <v>1443</v>
      </c>
      <c r="I405" t="s">
        <v>13</v>
      </c>
      <c r="J405" t="s">
        <v>816</v>
      </c>
    </row>
    <row r="406" spans="1:10" x14ac:dyDescent="0.3">
      <c r="A406" t="s">
        <v>817</v>
      </c>
      <c r="B406" s="4">
        <v>45397</v>
      </c>
      <c r="C406">
        <v>0.53599537037037037</v>
      </c>
      <c r="D406" s="5">
        <v>0.53599537037037037</v>
      </c>
      <c r="E406" t="s">
        <v>12</v>
      </c>
      <c r="F406">
        <v>78</v>
      </c>
      <c r="G406">
        <v>1.0021180555555556</v>
      </c>
      <c r="H406">
        <v>1443</v>
      </c>
      <c r="I406" t="s">
        <v>13</v>
      </c>
      <c r="J406" t="s">
        <v>818</v>
      </c>
    </row>
    <row r="407" spans="1:10" x14ac:dyDescent="0.3">
      <c r="A407" t="s">
        <v>819</v>
      </c>
      <c r="B407" s="4">
        <v>45397</v>
      </c>
      <c r="C407">
        <v>0.70299768518518513</v>
      </c>
      <c r="D407" s="5">
        <v>0.70299768518518535</v>
      </c>
      <c r="E407" t="s">
        <v>12</v>
      </c>
      <c r="F407">
        <v>17</v>
      </c>
      <c r="G407">
        <v>1.0022222222222221</v>
      </c>
      <c r="H407">
        <v>1443</v>
      </c>
      <c r="I407" t="s">
        <v>13</v>
      </c>
      <c r="J407" t="s">
        <v>820</v>
      </c>
    </row>
    <row r="408" spans="1:10" x14ac:dyDescent="0.3">
      <c r="A408" t="s">
        <v>821</v>
      </c>
      <c r="B408" s="4">
        <v>45397</v>
      </c>
      <c r="C408">
        <v>0.73</v>
      </c>
      <c r="D408" s="5">
        <v>0.73</v>
      </c>
      <c r="E408" t="s">
        <v>12</v>
      </c>
      <c r="F408">
        <v>97</v>
      </c>
      <c r="G408">
        <v>1.0019907407407407</v>
      </c>
      <c r="H408">
        <v>1443</v>
      </c>
      <c r="I408" t="s">
        <v>13</v>
      </c>
      <c r="J408" t="s">
        <v>822</v>
      </c>
    </row>
    <row r="409" spans="1:10" x14ac:dyDescent="0.3">
      <c r="A409" t="s">
        <v>823</v>
      </c>
      <c r="B409" s="4">
        <v>45366</v>
      </c>
      <c r="C409">
        <v>0.39599537037037036</v>
      </c>
      <c r="D409" s="5">
        <v>0.39599537037037047</v>
      </c>
      <c r="E409" t="s">
        <v>12</v>
      </c>
      <c r="F409">
        <v>120</v>
      </c>
      <c r="G409">
        <v>1.002199074074074</v>
      </c>
      <c r="H409">
        <v>1443</v>
      </c>
      <c r="I409" t="s">
        <v>13</v>
      </c>
      <c r="J409" t="s">
        <v>824</v>
      </c>
    </row>
    <row r="410" spans="1:10" x14ac:dyDescent="0.3">
      <c r="A410" t="s">
        <v>825</v>
      </c>
      <c r="B410" s="4">
        <v>45366</v>
      </c>
      <c r="C410">
        <v>0.5</v>
      </c>
      <c r="D410" s="5">
        <v>0.5</v>
      </c>
      <c r="E410" t="s">
        <v>12</v>
      </c>
      <c r="F410">
        <v>107</v>
      </c>
      <c r="G410">
        <v>1.0022453703703704</v>
      </c>
      <c r="H410">
        <v>1443</v>
      </c>
      <c r="I410" t="s">
        <v>13</v>
      </c>
      <c r="J410" t="s">
        <v>826</v>
      </c>
    </row>
    <row r="411" spans="1:10" x14ac:dyDescent="0.3">
      <c r="A411" t="s">
        <v>827</v>
      </c>
      <c r="B411" s="4">
        <v>45366</v>
      </c>
      <c r="C411">
        <v>0.62599537037037034</v>
      </c>
      <c r="D411" s="5">
        <v>0.62599537037037045</v>
      </c>
      <c r="E411" t="s">
        <v>12</v>
      </c>
      <c r="F411">
        <v>113</v>
      </c>
      <c r="G411">
        <v>1.0017592592592592</v>
      </c>
      <c r="H411">
        <v>1443</v>
      </c>
      <c r="I411" t="s">
        <v>13</v>
      </c>
      <c r="J411" t="s">
        <v>828</v>
      </c>
    </row>
    <row r="412" spans="1:10" x14ac:dyDescent="0.3">
      <c r="A412" t="s">
        <v>829</v>
      </c>
      <c r="B412" s="4">
        <v>45366</v>
      </c>
      <c r="C412">
        <v>0.67299768518518521</v>
      </c>
      <c r="D412" s="5">
        <v>0.6729976851851851</v>
      </c>
      <c r="E412" t="s">
        <v>12</v>
      </c>
      <c r="F412">
        <v>81</v>
      </c>
      <c r="G412">
        <v>1.0023842592592593</v>
      </c>
      <c r="H412">
        <v>1443</v>
      </c>
      <c r="I412" t="s">
        <v>13</v>
      </c>
      <c r="J412" t="s">
        <v>830</v>
      </c>
    </row>
    <row r="413" spans="1:10" x14ac:dyDescent="0.3">
      <c r="A413" t="s">
        <v>831</v>
      </c>
      <c r="B413" s="4">
        <v>45366</v>
      </c>
      <c r="C413">
        <v>0.73200231481481481</v>
      </c>
      <c r="D413" s="5">
        <v>0.7320023148148147</v>
      </c>
      <c r="E413" t="s">
        <v>12</v>
      </c>
      <c r="F413">
        <v>91</v>
      </c>
      <c r="G413">
        <v>1.0020717592592592</v>
      </c>
      <c r="H413">
        <v>1443</v>
      </c>
      <c r="I413" t="s">
        <v>13</v>
      </c>
      <c r="J413" t="s">
        <v>832</v>
      </c>
    </row>
    <row r="414" spans="1:10" x14ac:dyDescent="0.3">
      <c r="A414" t="s">
        <v>833</v>
      </c>
      <c r="B414" s="4">
        <v>45323</v>
      </c>
      <c r="C414">
        <v>0.60799768518518515</v>
      </c>
      <c r="D414" s="5">
        <v>0.60799768518518515</v>
      </c>
      <c r="E414" t="s">
        <v>12</v>
      </c>
      <c r="F414">
        <v>46</v>
      </c>
      <c r="G414">
        <v>1.0021064814814815</v>
      </c>
      <c r="H414">
        <v>1443</v>
      </c>
      <c r="I414" t="s">
        <v>13</v>
      </c>
      <c r="J414" t="s">
        <v>834</v>
      </c>
    </row>
    <row r="415" spans="1:10" x14ac:dyDescent="0.3">
      <c r="A415" t="s">
        <v>835</v>
      </c>
      <c r="B415" s="4">
        <v>45323</v>
      </c>
      <c r="C415">
        <v>0.68200231481481477</v>
      </c>
      <c r="D415" s="5">
        <v>0.68200231481481488</v>
      </c>
      <c r="E415" t="s">
        <v>12</v>
      </c>
      <c r="F415">
        <v>10</v>
      </c>
      <c r="G415">
        <v>1.0023263888888889</v>
      </c>
      <c r="H415">
        <v>1443</v>
      </c>
      <c r="I415" t="s">
        <v>13</v>
      </c>
      <c r="J415" t="s">
        <v>836</v>
      </c>
    </row>
    <row r="416" spans="1:10" x14ac:dyDescent="0.3">
      <c r="A416" t="s">
        <v>837</v>
      </c>
      <c r="B416" s="4">
        <v>45324</v>
      </c>
      <c r="C416">
        <v>0.55799768518518511</v>
      </c>
      <c r="D416" s="5">
        <v>0.55799768518518533</v>
      </c>
      <c r="E416" t="s">
        <v>12</v>
      </c>
      <c r="F416">
        <v>75</v>
      </c>
      <c r="G416">
        <v>1.0020833333333334</v>
      </c>
      <c r="H416">
        <v>1443</v>
      </c>
      <c r="I416" t="s">
        <v>13</v>
      </c>
      <c r="J416" t="s">
        <v>838</v>
      </c>
    </row>
    <row r="417" spans="1:10" x14ac:dyDescent="0.3">
      <c r="A417" t="s">
        <v>839</v>
      </c>
      <c r="B417" s="4">
        <v>45324</v>
      </c>
      <c r="C417">
        <v>0.57400462962962961</v>
      </c>
      <c r="D417" s="5">
        <v>0.57400462962962973</v>
      </c>
      <c r="E417" t="s">
        <v>12</v>
      </c>
      <c r="F417">
        <v>21</v>
      </c>
      <c r="G417">
        <v>1.0018981481481481</v>
      </c>
      <c r="H417">
        <v>1443</v>
      </c>
      <c r="I417" t="s">
        <v>13</v>
      </c>
      <c r="J417" t="s">
        <v>840</v>
      </c>
    </row>
    <row r="418" spans="1:10" x14ac:dyDescent="0.3">
      <c r="A418" t="s">
        <v>841</v>
      </c>
      <c r="B418" s="4">
        <v>45324</v>
      </c>
      <c r="C418">
        <v>0.71599537037037031</v>
      </c>
      <c r="D418" s="5">
        <v>0.71599537037037031</v>
      </c>
      <c r="E418" t="s">
        <v>12</v>
      </c>
      <c r="F418">
        <v>24</v>
      </c>
      <c r="G418">
        <v>1.0018518518518518</v>
      </c>
      <c r="H418">
        <v>1443</v>
      </c>
      <c r="I418" t="s">
        <v>13</v>
      </c>
      <c r="J418" t="s">
        <v>842</v>
      </c>
    </row>
    <row r="419" spans="1:10" x14ac:dyDescent="0.3">
      <c r="A419" t="s">
        <v>843</v>
      </c>
      <c r="B419" s="4">
        <v>45519</v>
      </c>
      <c r="C419">
        <v>0.42799768518518516</v>
      </c>
      <c r="D419" s="5">
        <v>0.42799768518518522</v>
      </c>
      <c r="E419" t="s">
        <v>12</v>
      </c>
      <c r="F419">
        <v>20</v>
      </c>
      <c r="G419">
        <v>1.0018171296296297</v>
      </c>
      <c r="H419">
        <v>1443</v>
      </c>
      <c r="I419" t="s">
        <v>13</v>
      </c>
      <c r="J419" t="s">
        <v>844</v>
      </c>
    </row>
    <row r="420" spans="1:10" x14ac:dyDescent="0.3">
      <c r="A420" t="s">
        <v>845</v>
      </c>
      <c r="B420" s="4">
        <v>45519</v>
      </c>
      <c r="C420">
        <v>0.53999999999999992</v>
      </c>
      <c r="D420" s="5">
        <v>0.54</v>
      </c>
      <c r="E420" t="s">
        <v>12</v>
      </c>
      <c r="F420">
        <v>78</v>
      </c>
      <c r="G420">
        <v>1.0018750000000001</v>
      </c>
      <c r="H420">
        <v>1443</v>
      </c>
      <c r="I420" t="s">
        <v>13</v>
      </c>
      <c r="J420" t="s">
        <v>846</v>
      </c>
    </row>
    <row r="421" spans="1:10" x14ac:dyDescent="0.3">
      <c r="A421" t="s">
        <v>847</v>
      </c>
      <c r="B421" s="4">
        <v>45519</v>
      </c>
      <c r="C421">
        <v>0.7</v>
      </c>
      <c r="D421" s="5">
        <v>0.7</v>
      </c>
      <c r="E421" t="s">
        <v>12</v>
      </c>
      <c r="F421">
        <v>98</v>
      </c>
      <c r="G421">
        <v>1.002175925925926</v>
      </c>
      <c r="H421">
        <v>1443</v>
      </c>
      <c r="I421" t="s">
        <v>13</v>
      </c>
      <c r="J421" t="s">
        <v>848</v>
      </c>
    </row>
    <row r="422" spans="1:10" x14ac:dyDescent="0.3">
      <c r="A422" t="s">
        <v>849</v>
      </c>
      <c r="B422" s="4">
        <v>45326</v>
      </c>
      <c r="C422">
        <v>0.51400462962962956</v>
      </c>
      <c r="D422" s="5">
        <v>0.51400462962962967</v>
      </c>
      <c r="E422" t="s">
        <v>12</v>
      </c>
      <c r="F422">
        <v>15</v>
      </c>
      <c r="G422">
        <v>1.0019444444444445</v>
      </c>
      <c r="H422">
        <v>1443</v>
      </c>
      <c r="I422" t="s">
        <v>13</v>
      </c>
      <c r="J422" t="s">
        <v>850</v>
      </c>
    </row>
    <row r="423" spans="1:10" x14ac:dyDescent="0.3">
      <c r="A423" t="s">
        <v>851</v>
      </c>
      <c r="B423" s="4">
        <v>45326</v>
      </c>
      <c r="C423">
        <v>0.62700231481481483</v>
      </c>
      <c r="D423" s="5">
        <v>0.62700231481481472</v>
      </c>
      <c r="E423" t="s">
        <v>12</v>
      </c>
      <c r="F423">
        <v>47</v>
      </c>
      <c r="G423">
        <v>1.002175925925926</v>
      </c>
      <c r="H423">
        <v>1443</v>
      </c>
      <c r="I423" t="s">
        <v>13</v>
      </c>
      <c r="J423" t="s">
        <v>852</v>
      </c>
    </row>
    <row r="424" spans="1:10" x14ac:dyDescent="0.3">
      <c r="A424" t="s">
        <v>853</v>
      </c>
      <c r="B424" s="4">
        <v>45326</v>
      </c>
      <c r="C424">
        <v>0.74099537037037033</v>
      </c>
      <c r="D424" s="5">
        <v>0.74099537037037022</v>
      </c>
      <c r="E424" t="s">
        <v>12</v>
      </c>
      <c r="F424">
        <v>14</v>
      </c>
      <c r="G424">
        <v>1.001863425925926</v>
      </c>
      <c r="H424">
        <v>1443</v>
      </c>
      <c r="I424" t="s">
        <v>13</v>
      </c>
      <c r="J424" t="s">
        <v>854</v>
      </c>
    </row>
    <row r="425" spans="1:10" x14ac:dyDescent="0.3">
      <c r="A425" t="s">
        <v>855</v>
      </c>
      <c r="B425" s="4">
        <v>45327</v>
      </c>
      <c r="C425">
        <v>0.49299768518518516</v>
      </c>
      <c r="D425" s="5">
        <v>0.49299768518518516</v>
      </c>
      <c r="E425" t="s">
        <v>12</v>
      </c>
      <c r="F425">
        <v>45</v>
      </c>
      <c r="G425">
        <v>1.0021527777777777</v>
      </c>
      <c r="H425">
        <v>1443</v>
      </c>
      <c r="I425" t="s">
        <v>13</v>
      </c>
      <c r="J425" t="s">
        <v>856</v>
      </c>
    </row>
    <row r="426" spans="1:10" x14ac:dyDescent="0.3">
      <c r="A426" t="s">
        <v>857</v>
      </c>
      <c r="B426" s="4">
        <v>45327</v>
      </c>
      <c r="C426">
        <v>0.65400462962962957</v>
      </c>
      <c r="D426" s="5">
        <v>0.65400462962962957</v>
      </c>
      <c r="E426" t="s">
        <v>12</v>
      </c>
      <c r="F426">
        <v>12</v>
      </c>
      <c r="G426">
        <v>1.0020486111111111</v>
      </c>
      <c r="H426">
        <v>1443</v>
      </c>
      <c r="I426" t="s">
        <v>13</v>
      </c>
      <c r="J426" t="s">
        <v>858</v>
      </c>
    </row>
    <row r="427" spans="1:10" x14ac:dyDescent="0.3">
      <c r="A427" t="s">
        <v>859</v>
      </c>
      <c r="B427" s="4">
        <v>45458</v>
      </c>
      <c r="C427">
        <v>0.60700231481481481</v>
      </c>
      <c r="D427" s="5">
        <v>0.6070023148148147</v>
      </c>
      <c r="E427" t="s">
        <v>12</v>
      </c>
      <c r="F427">
        <v>36</v>
      </c>
      <c r="G427">
        <v>1.0018055555555556</v>
      </c>
      <c r="H427">
        <v>1443</v>
      </c>
      <c r="I427" t="s">
        <v>13</v>
      </c>
      <c r="J427" t="s">
        <v>860</v>
      </c>
    </row>
    <row r="428" spans="1:10" x14ac:dyDescent="0.3">
      <c r="A428" t="s">
        <v>861</v>
      </c>
      <c r="B428" s="4">
        <v>45645</v>
      </c>
      <c r="C428">
        <v>0.48</v>
      </c>
      <c r="D428" s="5">
        <v>0.48</v>
      </c>
      <c r="E428" t="s">
        <v>12</v>
      </c>
      <c r="F428">
        <v>92</v>
      </c>
      <c r="G428">
        <v>1.0019444444444445</v>
      </c>
      <c r="H428">
        <v>1443</v>
      </c>
      <c r="I428" t="s">
        <v>13</v>
      </c>
      <c r="J428" t="s">
        <v>862</v>
      </c>
    </row>
    <row r="429" spans="1:10" x14ac:dyDescent="0.3">
      <c r="A429" t="s">
        <v>863</v>
      </c>
      <c r="B429" s="4">
        <v>45645</v>
      </c>
      <c r="C429">
        <v>0.62900462962962955</v>
      </c>
      <c r="D429" s="5">
        <v>0.62900462962962966</v>
      </c>
      <c r="E429" t="s">
        <v>12</v>
      </c>
      <c r="F429">
        <v>64</v>
      </c>
      <c r="G429">
        <v>1.0019675925925926</v>
      </c>
      <c r="H429">
        <v>1443</v>
      </c>
      <c r="I429" t="s">
        <v>13</v>
      </c>
      <c r="J429" t="s">
        <v>864</v>
      </c>
    </row>
    <row r="430" spans="1:10" x14ac:dyDescent="0.3">
      <c r="A430" t="s">
        <v>865</v>
      </c>
      <c r="B430" s="4">
        <v>45333</v>
      </c>
      <c r="C430">
        <v>0.40599537037037037</v>
      </c>
      <c r="D430" s="5">
        <v>0.40599537037037026</v>
      </c>
      <c r="E430" t="s">
        <v>12</v>
      </c>
      <c r="F430">
        <v>115</v>
      </c>
      <c r="G430">
        <v>1.0021064814814815</v>
      </c>
      <c r="H430">
        <v>1443</v>
      </c>
      <c r="I430" t="s">
        <v>13</v>
      </c>
      <c r="J430" t="s">
        <v>866</v>
      </c>
    </row>
    <row r="431" spans="1:10" x14ac:dyDescent="0.3">
      <c r="A431" t="s">
        <v>867</v>
      </c>
      <c r="B431" s="4">
        <v>45333</v>
      </c>
      <c r="C431">
        <v>0.55700231481481477</v>
      </c>
      <c r="D431" s="5">
        <v>0.55700231481481488</v>
      </c>
      <c r="E431" t="s">
        <v>12</v>
      </c>
      <c r="F431">
        <v>95</v>
      </c>
      <c r="G431">
        <v>1.0020717592592592</v>
      </c>
      <c r="H431">
        <v>1443</v>
      </c>
      <c r="I431" t="s">
        <v>13</v>
      </c>
      <c r="J431" t="s">
        <v>868</v>
      </c>
    </row>
    <row r="432" spans="1:10" x14ac:dyDescent="0.3">
      <c r="A432" t="s">
        <v>869</v>
      </c>
      <c r="B432" s="4">
        <v>45333</v>
      </c>
      <c r="C432">
        <v>0.57400462962962961</v>
      </c>
      <c r="D432" s="5">
        <v>0.57400462962962973</v>
      </c>
      <c r="E432" t="s">
        <v>12</v>
      </c>
      <c r="F432">
        <v>24</v>
      </c>
      <c r="G432">
        <v>1.001863425925926</v>
      </c>
      <c r="H432">
        <v>1443</v>
      </c>
      <c r="I432" t="s">
        <v>13</v>
      </c>
      <c r="J432" t="s">
        <v>870</v>
      </c>
    </row>
    <row r="433" spans="1:10" x14ac:dyDescent="0.3">
      <c r="A433" t="s">
        <v>871</v>
      </c>
      <c r="B433" s="4">
        <v>45334</v>
      </c>
      <c r="C433">
        <v>0.51</v>
      </c>
      <c r="D433" s="5">
        <v>0.51</v>
      </c>
      <c r="E433" t="s">
        <v>12</v>
      </c>
      <c r="F433">
        <v>91</v>
      </c>
      <c r="G433">
        <v>1.0021527777777777</v>
      </c>
      <c r="H433">
        <v>1443</v>
      </c>
      <c r="I433" t="s">
        <v>13</v>
      </c>
      <c r="J433" t="s">
        <v>872</v>
      </c>
    </row>
    <row r="434" spans="1:10" x14ac:dyDescent="0.3">
      <c r="A434" t="s">
        <v>873</v>
      </c>
      <c r="B434" s="4">
        <v>45335</v>
      </c>
      <c r="C434">
        <v>0.42400462962962959</v>
      </c>
      <c r="D434" s="5">
        <v>0.42400462962962959</v>
      </c>
      <c r="E434" t="s">
        <v>12</v>
      </c>
      <c r="F434">
        <v>123</v>
      </c>
      <c r="G434">
        <v>1.0022222222222221</v>
      </c>
      <c r="H434">
        <v>1443</v>
      </c>
      <c r="I434" t="s">
        <v>13</v>
      </c>
      <c r="J434" t="s">
        <v>874</v>
      </c>
    </row>
    <row r="435" spans="1:10" x14ac:dyDescent="0.3">
      <c r="A435" t="s">
        <v>875</v>
      </c>
      <c r="B435" s="4">
        <v>45335</v>
      </c>
      <c r="C435">
        <v>0.51799768518518519</v>
      </c>
      <c r="D435" s="5">
        <v>0.5179976851851853</v>
      </c>
      <c r="E435" t="s">
        <v>12</v>
      </c>
      <c r="F435">
        <v>97</v>
      </c>
      <c r="G435">
        <v>1.0017592592592592</v>
      </c>
      <c r="H435">
        <v>1443</v>
      </c>
      <c r="I435" t="s">
        <v>13</v>
      </c>
      <c r="J435" t="s">
        <v>876</v>
      </c>
    </row>
    <row r="436" spans="1:10" x14ac:dyDescent="0.3">
      <c r="A436" t="s">
        <v>877</v>
      </c>
      <c r="B436" s="4">
        <v>45335</v>
      </c>
      <c r="C436">
        <v>0.53700231481481475</v>
      </c>
      <c r="D436" s="5">
        <v>0.53700231481481486</v>
      </c>
      <c r="E436" t="s">
        <v>12</v>
      </c>
      <c r="F436">
        <v>54</v>
      </c>
      <c r="G436">
        <v>1.0020601851851851</v>
      </c>
      <c r="H436">
        <v>1443</v>
      </c>
      <c r="I436" t="s">
        <v>13</v>
      </c>
      <c r="J436" t="s">
        <v>878</v>
      </c>
    </row>
    <row r="437" spans="1:10" x14ac:dyDescent="0.3">
      <c r="A437" t="s">
        <v>879</v>
      </c>
      <c r="B437" s="4">
        <v>45335</v>
      </c>
      <c r="C437">
        <v>0.56299768518518511</v>
      </c>
      <c r="D437" s="5">
        <v>0.56299768518518523</v>
      </c>
      <c r="E437" t="s">
        <v>12</v>
      </c>
      <c r="F437">
        <v>43</v>
      </c>
      <c r="G437">
        <v>1.002175925925926</v>
      </c>
      <c r="H437">
        <v>1443</v>
      </c>
      <c r="I437" t="s">
        <v>13</v>
      </c>
      <c r="J437" t="s">
        <v>880</v>
      </c>
    </row>
    <row r="438" spans="1:10" x14ac:dyDescent="0.3">
      <c r="A438" t="s">
        <v>881</v>
      </c>
      <c r="B438" s="4">
        <v>45335</v>
      </c>
      <c r="C438">
        <v>0.61099537037037033</v>
      </c>
      <c r="D438" s="5">
        <v>0.61099537037037033</v>
      </c>
      <c r="E438" t="s">
        <v>12</v>
      </c>
      <c r="F438">
        <v>27</v>
      </c>
      <c r="G438">
        <v>1.0022453703703704</v>
      </c>
      <c r="H438">
        <v>1443</v>
      </c>
      <c r="I438" t="s">
        <v>13</v>
      </c>
      <c r="J438" t="s">
        <v>882</v>
      </c>
    </row>
    <row r="439" spans="1:10" x14ac:dyDescent="0.3">
      <c r="A439" t="s">
        <v>883</v>
      </c>
      <c r="B439" s="4">
        <v>45335</v>
      </c>
      <c r="C439">
        <v>0.72099537037037031</v>
      </c>
      <c r="D439" s="5">
        <v>0.72099537037037043</v>
      </c>
      <c r="E439" t="s">
        <v>12</v>
      </c>
      <c r="F439">
        <v>106</v>
      </c>
      <c r="G439">
        <v>1.002337962962963</v>
      </c>
      <c r="H439">
        <v>1443</v>
      </c>
      <c r="I439" t="s">
        <v>13</v>
      </c>
      <c r="J439" t="s">
        <v>884</v>
      </c>
    </row>
    <row r="440" spans="1:10" x14ac:dyDescent="0.3">
      <c r="A440" t="s">
        <v>885</v>
      </c>
      <c r="B440" s="4">
        <v>45488</v>
      </c>
      <c r="C440">
        <v>0.49</v>
      </c>
      <c r="D440" s="5">
        <v>0.49</v>
      </c>
      <c r="E440" t="s">
        <v>12</v>
      </c>
      <c r="F440">
        <v>32</v>
      </c>
      <c r="G440">
        <v>1.0017824074074073</v>
      </c>
      <c r="H440">
        <v>1443</v>
      </c>
      <c r="I440" t="s">
        <v>13</v>
      </c>
      <c r="J440" t="s">
        <v>886</v>
      </c>
    </row>
    <row r="441" spans="1:10" x14ac:dyDescent="0.3">
      <c r="A441" t="s">
        <v>887</v>
      </c>
      <c r="B441" s="4">
        <v>45488</v>
      </c>
      <c r="C441">
        <v>0.62299768518518517</v>
      </c>
      <c r="D441" s="5">
        <v>0.62299768518518528</v>
      </c>
      <c r="E441" t="s">
        <v>12</v>
      </c>
      <c r="F441">
        <v>44</v>
      </c>
      <c r="G441">
        <v>1.0022800925925925</v>
      </c>
      <c r="H441">
        <v>1443</v>
      </c>
      <c r="I441" t="s">
        <v>13</v>
      </c>
      <c r="J441" t="s">
        <v>888</v>
      </c>
    </row>
    <row r="442" spans="1:10" x14ac:dyDescent="0.3">
      <c r="A442" t="s">
        <v>889</v>
      </c>
      <c r="B442" s="4">
        <v>45338</v>
      </c>
      <c r="C442">
        <v>0.43799768518518517</v>
      </c>
      <c r="D442" s="5">
        <v>0.43799768518518523</v>
      </c>
      <c r="E442" t="s">
        <v>12</v>
      </c>
      <c r="F442">
        <v>109</v>
      </c>
      <c r="G442">
        <v>1.0018171296296297</v>
      </c>
      <c r="H442">
        <v>1443</v>
      </c>
      <c r="I442" t="s">
        <v>13</v>
      </c>
      <c r="J442" t="s">
        <v>890</v>
      </c>
    </row>
    <row r="443" spans="1:10" x14ac:dyDescent="0.3">
      <c r="A443" t="s">
        <v>891</v>
      </c>
      <c r="B443" s="4">
        <v>45338</v>
      </c>
      <c r="C443">
        <v>0.47099537037037037</v>
      </c>
      <c r="D443" s="5">
        <v>0.47099537037037043</v>
      </c>
      <c r="E443" t="s">
        <v>12</v>
      </c>
      <c r="F443">
        <v>54</v>
      </c>
      <c r="G443">
        <v>1.0019212962962962</v>
      </c>
      <c r="H443">
        <v>1443</v>
      </c>
      <c r="I443" t="s">
        <v>13</v>
      </c>
      <c r="J443" t="s">
        <v>892</v>
      </c>
    </row>
    <row r="444" spans="1:10" x14ac:dyDescent="0.3">
      <c r="A444" t="s">
        <v>893</v>
      </c>
      <c r="B444" s="4">
        <v>45338</v>
      </c>
      <c r="C444">
        <v>0.50700231481481484</v>
      </c>
      <c r="D444" s="5">
        <v>0.50700231481481484</v>
      </c>
      <c r="E444" t="s">
        <v>12</v>
      </c>
      <c r="F444">
        <v>31</v>
      </c>
      <c r="G444">
        <v>1.0022800925925925</v>
      </c>
      <c r="H444">
        <v>1443</v>
      </c>
      <c r="I444" t="s">
        <v>13</v>
      </c>
      <c r="J444" t="s">
        <v>894</v>
      </c>
    </row>
    <row r="445" spans="1:10" x14ac:dyDescent="0.3">
      <c r="A445" t="s">
        <v>895</v>
      </c>
      <c r="B445" s="4">
        <v>45338</v>
      </c>
      <c r="C445">
        <v>0.60200231481481481</v>
      </c>
      <c r="D445" s="5">
        <v>0.60200231481481481</v>
      </c>
      <c r="E445" t="s">
        <v>12</v>
      </c>
      <c r="F445">
        <v>47</v>
      </c>
      <c r="G445">
        <v>1.001863425925926</v>
      </c>
      <c r="H445">
        <v>1443</v>
      </c>
      <c r="I445" t="s">
        <v>13</v>
      </c>
      <c r="J445" t="s">
        <v>896</v>
      </c>
    </row>
    <row r="446" spans="1:10" x14ac:dyDescent="0.3">
      <c r="A446" t="s">
        <v>897</v>
      </c>
      <c r="B446" s="4">
        <v>45338</v>
      </c>
      <c r="C446">
        <v>0.745</v>
      </c>
      <c r="D446" s="5">
        <v>0.74500000000000011</v>
      </c>
      <c r="E446" t="s">
        <v>12</v>
      </c>
      <c r="F446">
        <v>15</v>
      </c>
      <c r="G446">
        <v>1.0019560185185186</v>
      </c>
      <c r="H446">
        <v>1443</v>
      </c>
      <c r="I446" t="s">
        <v>13</v>
      </c>
      <c r="J446" t="s">
        <v>898</v>
      </c>
    </row>
    <row r="447" spans="1:10" x14ac:dyDescent="0.3">
      <c r="A447" t="s">
        <v>899</v>
      </c>
      <c r="B447" s="4">
        <v>45427</v>
      </c>
      <c r="C447">
        <v>0.39099537037037035</v>
      </c>
      <c r="D447" s="5">
        <v>0.39099537037037035</v>
      </c>
      <c r="E447" t="s">
        <v>12</v>
      </c>
      <c r="F447">
        <v>17</v>
      </c>
      <c r="G447">
        <v>1.0021064814814815</v>
      </c>
      <c r="H447">
        <v>1443</v>
      </c>
      <c r="I447" t="s">
        <v>13</v>
      </c>
      <c r="J447" t="s">
        <v>900</v>
      </c>
    </row>
    <row r="448" spans="1:10" x14ac:dyDescent="0.3">
      <c r="A448" t="s">
        <v>901</v>
      </c>
      <c r="B448" s="4">
        <v>45427</v>
      </c>
      <c r="C448">
        <v>0.50700231481481484</v>
      </c>
      <c r="D448" s="5">
        <v>0.50700231481481484</v>
      </c>
      <c r="E448" t="s">
        <v>12</v>
      </c>
      <c r="F448">
        <v>79</v>
      </c>
      <c r="G448">
        <v>1.002337962962963</v>
      </c>
      <c r="H448">
        <v>1443</v>
      </c>
      <c r="I448" t="s">
        <v>13</v>
      </c>
      <c r="J448" t="s">
        <v>902</v>
      </c>
    </row>
    <row r="449" spans="1:10" x14ac:dyDescent="0.3">
      <c r="A449" t="s">
        <v>903</v>
      </c>
      <c r="B449" s="4">
        <v>45427</v>
      </c>
      <c r="C449">
        <v>0.5590046296296296</v>
      </c>
      <c r="D449" s="5">
        <v>0.5590046296296296</v>
      </c>
      <c r="E449" t="s">
        <v>12</v>
      </c>
      <c r="F449">
        <v>72</v>
      </c>
      <c r="G449">
        <v>1.0019907407407407</v>
      </c>
      <c r="H449">
        <v>1443</v>
      </c>
      <c r="I449" t="s">
        <v>13</v>
      </c>
      <c r="J449" t="s">
        <v>904</v>
      </c>
    </row>
    <row r="450" spans="1:10" x14ac:dyDescent="0.3">
      <c r="A450" t="s">
        <v>905</v>
      </c>
      <c r="B450" s="4">
        <v>45427</v>
      </c>
      <c r="C450">
        <v>0.69200231481481478</v>
      </c>
      <c r="D450" s="5">
        <v>0.69200231481481467</v>
      </c>
      <c r="E450" t="s">
        <v>12</v>
      </c>
      <c r="F450">
        <v>79</v>
      </c>
      <c r="G450">
        <v>1.0020949074074075</v>
      </c>
      <c r="H450">
        <v>1443</v>
      </c>
      <c r="I450" t="s">
        <v>13</v>
      </c>
      <c r="J450" t="s">
        <v>906</v>
      </c>
    </row>
    <row r="451" spans="1:10" x14ac:dyDescent="0.3">
      <c r="A451" t="s">
        <v>907</v>
      </c>
      <c r="B451" s="4">
        <v>45519</v>
      </c>
      <c r="C451">
        <v>0.38700231481481479</v>
      </c>
      <c r="D451" s="5">
        <v>0.38700231481481495</v>
      </c>
      <c r="E451" t="s">
        <v>12</v>
      </c>
      <c r="F451">
        <v>37</v>
      </c>
      <c r="G451">
        <v>1.0023263888888889</v>
      </c>
      <c r="H451">
        <v>1443</v>
      </c>
      <c r="I451" t="s">
        <v>13</v>
      </c>
      <c r="J451" t="s">
        <v>908</v>
      </c>
    </row>
    <row r="452" spans="1:10" x14ac:dyDescent="0.3">
      <c r="A452" t="s">
        <v>909</v>
      </c>
      <c r="B452" s="4">
        <v>45519</v>
      </c>
      <c r="C452">
        <v>0.39299768518518519</v>
      </c>
      <c r="D452" s="5">
        <v>0.3929976851851853</v>
      </c>
      <c r="E452" t="s">
        <v>12</v>
      </c>
      <c r="F452">
        <v>82</v>
      </c>
      <c r="G452">
        <v>1.0019444444444445</v>
      </c>
      <c r="H452">
        <v>1443</v>
      </c>
      <c r="I452" t="s">
        <v>13</v>
      </c>
      <c r="J452" t="s">
        <v>910</v>
      </c>
    </row>
    <row r="453" spans="1:10" x14ac:dyDescent="0.3">
      <c r="A453" t="s">
        <v>911</v>
      </c>
      <c r="B453" s="4">
        <v>45519</v>
      </c>
      <c r="C453">
        <v>0.72299768518518515</v>
      </c>
      <c r="D453" s="5">
        <v>0.72299768518518515</v>
      </c>
      <c r="E453" t="s">
        <v>12</v>
      </c>
      <c r="F453">
        <v>108</v>
      </c>
      <c r="G453">
        <v>1.0018981481481481</v>
      </c>
      <c r="H453">
        <v>1443</v>
      </c>
      <c r="I453" t="s">
        <v>13</v>
      </c>
      <c r="J453" t="s">
        <v>912</v>
      </c>
    </row>
    <row r="454" spans="1:10" x14ac:dyDescent="0.3">
      <c r="A454" t="s">
        <v>913</v>
      </c>
      <c r="B454" s="4">
        <v>45383</v>
      </c>
      <c r="C454">
        <v>0.49700231481481477</v>
      </c>
      <c r="D454" s="5">
        <v>0.49700231481481483</v>
      </c>
      <c r="E454" t="s">
        <v>12</v>
      </c>
      <c r="F454">
        <v>63</v>
      </c>
      <c r="G454">
        <v>1.0037731481481482</v>
      </c>
      <c r="H454">
        <v>1445</v>
      </c>
      <c r="I454" t="s">
        <v>13</v>
      </c>
      <c r="J454" t="s">
        <v>914</v>
      </c>
    </row>
    <row r="455" spans="1:10" x14ac:dyDescent="0.3">
      <c r="A455" t="s">
        <v>915</v>
      </c>
      <c r="B455" s="4">
        <v>45444</v>
      </c>
      <c r="C455">
        <v>0.5590046296296296</v>
      </c>
      <c r="D455" s="5">
        <v>0.5590046296296296</v>
      </c>
      <c r="E455" t="s">
        <v>12</v>
      </c>
      <c r="F455">
        <v>22</v>
      </c>
      <c r="G455">
        <v>1.0035648148148149</v>
      </c>
      <c r="H455">
        <v>1445</v>
      </c>
      <c r="I455" t="s">
        <v>13</v>
      </c>
      <c r="J455" t="s">
        <v>916</v>
      </c>
    </row>
    <row r="456" spans="1:10" x14ac:dyDescent="0.3">
      <c r="A456" t="s">
        <v>917</v>
      </c>
      <c r="B456" s="4">
        <v>45509</v>
      </c>
      <c r="C456">
        <v>0.55599537037037039</v>
      </c>
      <c r="D456" s="5">
        <v>0.55599537037037039</v>
      </c>
      <c r="E456" t="s">
        <v>12</v>
      </c>
      <c r="F456">
        <v>95</v>
      </c>
      <c r="G456">
        <v>1.003599537037037</v>
      </c>
      <c r="H456">
        <v>1445</v>
      </c>
      <c r="I456" t="s">
        <v>13</v>
      </c>
      <c r="J456" t="s">
        <v>918</v>
      </c>
    </row>
    <row r="457" spans="1:10" x14ac:dyDescent="0.3">
      <c r="A457" t="s">
        <v>919</v>
      </c>
      <c r="B457" s="4">
        <v>45509</v>
      </c>
      <c r="C457">
        <v>0.57900462962962962</v>
      </c>
      <c r="D457" s="5">
        <v>0.57900462962962962</v>
      </c>
      <c r="E457" t="s">
        <v>12</v>
      </c>
      <c r="F457">
        <v>65</v>
      </c>
      <c r="G457">
        <v>1.0034375</v>
      </c>
      <c r="H457">
        <v>1445</v>
      </c>
      <c r="I457" t="s">
        <v>13</v>
      </c>
      <c r="J457" t="s">
        <v>920</v>
      </c>
    </row>
    <row r="458" spans="1:10" x14ac:dyDescent="0.3">
      <c r="A458" t="s">
        <v>921</v>
      </c>
      <c r="B458" s="4">
        <v>45509</v>
      </c>
      <c r="C458">
        <v>0.74099537037037033</v>
      </c>
      <c r="D458" s="5">
        <v>0.74099537037037022</v>
      </c>
      <c r="E458" t="s">
        <v>12</v>
      </c>
      <c r="F458">
        <v>23</v>
      </c>
      <c r="G458">
        <v>1.0036805555555555</v>
      </c>
      <c r="H458">
        <v>1445</v>
      </c>
      <c r="I458" t="s">
        <v>13</v>
      </c>
      <c r="J458" t="s">
        <v>922</v>
      </c>
    </row>
    <row r="459" spans="1:10" x14ac:dyDescent="0.3">
      <c r="A459" t="s">
        <v>923</v>
      </c>
      <c r="B459" s="4">
        <v>45458</v>
      </c>
      <c r="C459">
        <v>0.45099537037037035</v>
      </c>
      <c r="D459" s="5">
        <v>0.45099537037037041</v>
      </c>
      <c r="E459" t="s">
        <v>12</v>
      </c>
      <c r="F459">
        <v>68</v>
      </c>
      <c r="G459">
        <v>1.0036689814814814</v>
      </c>
      <c r="H459">
        <v>1445</v>
      </c>
      <c r="I459" t="s">
        <v>13</v>
      </c>
      <c r="J459" t="s">
        <v>924</v>
      </c>
    </row>
    <row r="460" spans="1:10" x14ac:dyDescent="0.3">
      <c r="A460" t="s">
        <v>925</v>
      </c>
      <c r="B460" s="4">
        <v>45458</v>
      </c>
      <c r="C460">
        <v>0.47</v>
      </c>
      <c r="D460" s="5">
        <v>0.47</v>
      </c>
      <c r="E460" t="s">
        <v>12</v>
      </c>
      <c r="F460">
        <v>39</v>
      </c>
      <c r="G460">
        <v>1.0033680555555555</v>
      </c>
      <c r="H460">
        <v>1445</v>
      </c>
      <c r="I460" t="s">
        <v>13</v>
      </c>
      <c r="J460" t="s">
        <v>926</v>
      </c>
    </row>
    <row r="461" spans="1:10" x14ac:dyDescent="0.3">
      <c r="A461" t="s">
        <v>927</v>
      </c>
      <c r="B461" s="4">
        <v>45458</v>
      </c>
      <c r="C461">
        <v>0.75</v>
      </c>
      <c r="D461" s="5">
        <v>0.75</v>
      </c>
      <c r="E461" t="s">
        <v>12</v>
      </c>
      <c r="F461">
        <v>78</v>
      </c>
      <c r="G461">
        <v>1.0036226851851853</v>
      </c>
      <c r="H461">
        <v>1445</v>
      </c>
      <c r="I461" t="s">
        <v>13</v>
      </c>
      <c r="J461" t="s">
        <v>928</v>
      </c>
    </row>
    <row r="462" spans="1:10" x14ac:dyDescent="0.3">
      <c r="A462" t="s">
        <v>929</v>
      </c>
      <c r="B462" s="4">
        <v>45302</v>
      </c>
      <c r="C462">
        <v>0.42599537037037033</v>
      </c>
      <c r="D462" s="5">
        <v>0.42599537037037027</v>
      </c>
      <c r="E462" t="s">
        <v>12</v>
      </c>
      <c r="F462">
        <v>88</v>
      </c>
      <c r="G462">
        <v>1.0031712962962962</v>
      </c>
      <c r="H462">
        <v>1445</v>
      </c>
      <c r="I462" t="s">
        <v>13</v>
      </c>
      <c r="J462" t="s">
        <v>930</v>
      </c>
    </row>
    <row r="463" spans="1:10" x14ac:dyDescent="0.3">
      <c r="A463" t="s">
        <v>931</v>
      </c>
      <c r="B463" s="4">
        <v>45302</v>
      </c>
      <c r="C463">
        <v>0.47799768518518515</v>
      </c>
      <c r="D463" s="5">
        <v>0.47799768518518526</v>
      </c>
      <c r="E463" t="s">
        <v>12</v>
      </c>
      <c r="F463">
        <v>79</v>
      </c>
      <c r="G463">
        <v>1.0037499999999999</v>
      </c>
      <c r="H463">
        <v>1445</v>
      </c>
      <c r="I463" t="s">
        <v>13</v>
      </c>
      <c r="J463" t="s">
        <v>932</v>
      </c>
    </row>
    <row r="464" spans="1:10" x14ac:dyDescent="0.3">
      <c r="A464" t="s">
        <v>933</v>
      </c>
      <c r="B464" s="4">
        <v>45302</v>
      </c>
      <c r="C464">
        <v>0.59</v>
      </c>
      <c r="D464" s="5">
        <v>0.58999999999999986</v>
      </c>
      <c r="E464" t="s">
        <v>12</v>
      </c>
      <c r="F464">
        <v>92</v>
      </c>
      <c r="G464">
        <v>1.0036921296296297</v>
      </c>
      <c r="H464">
        <v>1445</v>
      </c>
      <c r="I464" t="s">
        <v>13</v>
      </c>
      <c r="J464" t="s">
        <v>934</v>
      </c>
    </row>
    <row r="465" spans="1:10" x14ac:dyDescent="0.3">
      <c r="A465" t="s">
        <v>935</v>
      </c>
      <c r="B465" s="4">
        <v>45302</v>
      </c>
      <c r="C465">
        <v>0.6</v>
      </c>
      <c r="D465" s="5">
        <v>0.60000000000000009</v>
      </c>
      <c r="E465" t="s">
        <v>12</v>
      </c>
      <c r="F465">
        <v>47</v>
      </c>
      <c r="G465">
        <v>1.0031828703703705</v>
      </c>
      <c r="H465">
        <v>1445</v>
      </c>
      <c r="I465" t="s">
        <v>13</v>
      </c>
      <c r="J465" t="s">
        <v>936</v>
      </c>
    </row>
    <row r="466" spans="1:10" x14ac:dyDescent="0.3">
      <c r="A466" t="s">
        <v>937</v>
      </c>
      <c r="B466" s="4">
        <v>45302</v>
      </c>
      <c r="C466">
        <v>0.71299768518518514</v>
      </c>
      <c r="D466" s="5">
        <v>0.71299768518518514</v>
      </c>
      <c r="E466" t="s">
        <v>12</v>
      </c>
      <c r="F466">
        <v>44</v>
      </c>
      <c r="G466">
        <v>1.0034953703703704</v>
      </c>
      <c r="H466">
        <v>1445</v>
      </c>
      <c r="I466" t="s">
        <v>13</v>
      </c>
      <c r="J466" t="s">
        <v>938</v>
      </c>
    </row>
    <row r="467" spans="1:10" x14ac:dyDescent="0.3">
      <c r="A467" t="s">
        <v>939</v>
      </c>
      <c r="B467" s="4">
        <v>45302</v>
      </c>
      <c r="C467">
        <v>0.73700231481481482</v>
      </c>
      <c r="D467" s="5">
        <v>0.73700231481481482</v>
      </c>
      <c r="E467" t="s">
        <v>12</v>
      </c>
      <c r="F467">
        <v>101</v>
      </c>
      <c r="G467">
        <v>1.0032986111111111</v>
      </c>
      <c r="H467">
        <v>1445</v>
      </c>
      <c r="I467" t="s">
        <v>13</v>
      </c>
      <c r="J467" t="s">
        <v>940</v>
      </c>
    </row>
    <row r="468" spans="1:10" x14ac:dyDescent="0.3">
      <c r="A468" t="s">
        <v>941</v>
      </c>
      <c r="B468" s="4">
        <v>45303</v>
      </c>
      <c r="C468">
        <v>0.41099537037037037</v>
      </c>
      <c r="D468" s="5">
        <v>0.41099537037037037</v>
      </c>
      <c r="E468" t="s">
        <v>12</v>
      </c>
      <c r="F468">
        <v>85</v>
      </c>
      <c r="G468">
        <v>1.0036342592592593</v>
      </c>
      <c r="H468">
        <v>1445</v>
      </c>
      <c r="I468" t="s">
        <v>13</v>
      </c>
      <c r="J468" t="s">
        <v>942</v>
      </c>
    </row>
    <row r="469" spans="1:10" x14ac:dyDescent="0.3">
      <c r="A469" t="s">
        <v>943</v>
      </c>
      <c r="B469" s="4">
        <v>45303</v>
      </c>
      <c r="C469">
        <v>0.56799768518518512</v>
      </c>
      <c r="D469" s="5">
        <v>0.56799768518518512</v>
      </c>
      <c r="E469" t="s">
        <v>12</v>
      </c>
      <c r="F469">
        <v>43</v>
      </c>
      <c r="G469">
        <v>1.0033564814814815</v>
      </c>
      <c r="H469">
        <v>1445</v>
      </c>
      <c r="I469" t="s">
        <v>13</v>
      </c>
      <c r="J469" t="s">
        <v>944</v>
      </c>
    </row>
    <row r="470" spans="1:10" x14ac:dyDescent="0.3">
      <c r="A470" t="s">
        <v>945</v>
      </c>
      <c r="B470" s="4">
        <v>45303</v>
      </c>
      <c r="C470">
        <v>0.7009953703703703</v>
      </c>
      <c r="D470" s="5">
        <v>0.70099537037037041</v>
      </c>
      <c r="E470" t="s">
        <v>12</v>
      </c>
      <c r="F470">
        <v>124</v>
      </c>
      <c r="G470">
        <v>1.0037731481481482</v>
      </c>
      <c r="H470">
        <v>1445</v>
      </c>
      <c r="I470" t="s">
        <v>13</v>
      </c>
      <c r="J470" t="s">
        <v>946</v>
      </c>
    </row>
    <row r="471" spans="1:10" x14ac:dyDescent="0.3">
      <c r="A471" t="s">
        <v>947</v>
      </c>
      <c r="B471" s="4">
        <v>45304</v>
      </c>
      <c r="C471">
        <v>0.46299768518518519</v>
      </c>
      <c r="D471" s="5">
        <v>0.46299768518518514</v>
      </c>
      <c r="E471" t="s">
        <v>12</v>
      </c>
      <c r="F471">
        <v>110</v>
      </c>
      <c r="G471">
        <v>1.003275462962963</v>
      </c>
      <c r="H471">
        <v>1445</v>
      </c>
      <c r="I471" t="s">
        <v>13</v>
      </c>
      <c r="J471" t="s">
        <v>948</v>
      </c>
    </row>
    <row r="472" spans="1:10" x14ac:dyDescent="0.3">
      <c r="A472" t="s">
        <v>949</v>
      </c>
      <c r="B472" s="4">
        <v>45304</v>
      </c>
      <c r="C472">
        <v>0.49</v>
      </c>
      <c r="D472" s="5">
        <v>0.49</v>
      </c>
      <c r="E472" t="s">
        <v>12</v>
      </c>
      <c r="F472">
        <v>79</v>
      </c>
      <c r="G472">
        <v>1.003449074074074</v>
      </c>
      <c r="H472">
        <v>1445</v>
      </c>
      <c r="I472" t="s">
        <v>13</v>
      </c>
      <c r="J472" t="s">
        <v>950</v>
      </c>
    </row>
    <row r="473" spans="1:10" x14ac:dyDescent="0.3">
      <c r="A473" t="s">
        <v>951</v>
      </c>
      <c r="B473" s="4">
        <v>45305</v>
      </c>
      <c r="C473">
        <v>0.45400462962962962</v>
      </c>
      <c r="D473" s="5">
        <v>0.45400462962962962</v>
      </c>
      <c r="E473" t="s">
        <v>12</v>
      </c>
      <c r="F473">
        <v>124</v>
      </c>
      <c r="G473">
        <v>1.0035185185185185</v>
      </c>
      <c r="H473">
        <v>1445</v>
      </c>
      <c r="I473" t="s">
        <v>13</v>
      </c>
      <c r="J473" t="s">
        <v>952</v>
      </c>
    </row>
    <row r="474" spans="1:10" x14ac:dyDescent="0.3">
      <c r="A474" t="s">
        <v>953</v>
      </c>
      <c r="B474" s="4">
        <v>45305</v>
      </c>
      <c r="C474">
        <v>0.47200231481481481</v>
      </c>
      <c r="D474" s="5">
        <v>0.47200231481481492</v>
      </c>
      <c r="E474" t="s">
        <v>12</v>
      </c>
      <c r="F474">
        <v>53</v>
      </c>
      <c r="G474">
        <v>1.0032175925925926</v>
      </c>
      <c r="H474">
        <v>1445</v>
      </c>
      <c r="I474" t="s">
        <v>13</v>
      </c>
      <c r="J474" t="s">
        <v>954</v>
      </c>
    </row>
    <row r="475" spans="1:10" x14ac:dyDescent="0.3">
      <c r="A475" t="s">
        <v>955</v>
      </c>
      <c r="B475" s="4">
        <v>45305</v>
      </c>
      <c r="C475">
        <v>0.50799768518518518</v>
      </c>
      <c r="D475" s="5">
        <v>0.50799768518518507</v>
      </c>
      <c r="E475" t="s">
        <v>12</v>
      </c>
      <c r="F475">
        <v>100</v>
      </c>
      <c r="G475">
        <v>1.0037499999999999</v>
      </c>
      <c r="H475">
        <v>1445</v>
      </c>
      <c r="I475" t="s">
        <v>13</v>
      </c>
      <c r="J475" t="s">
        <v>956</v>
      </c>
    </row>
    <row r="476" spans="1:10" x14ac:dyDescent="0.3">
      <c r="A476" t="s">
        <v>957</v>
      </c>
      <c r="B476" s="4">
        <v>45305</v>
      </c>
      <c r="C476">
        <v>0.56299768518518511</v>
      </c>
      <c r="D476" s="5">
        <v>0.56299768518518523</v>
      </c>
      <c r="E476" t="s">
        <v>12</v>
      </c>
      <c r="F476">
        <v>86</v>
      </c>
      <c r="G476">
        <v>1.0031597222222222</v>
      </c>
      <c r="H476">
        <v>1445</v>
      </c>
      <c r="I476" t="s">
        <v>13</v>
      </c>
      <c r="J476" t="s">
        <v>958</v>
      </c>
    </row>
    <row r="477" spans="1:10" x14ac:dyDescent="0.3">
      <c r="A477" t="s">
        <v>959</v>
      </c>
      <c r="B477" s="4">
        <v>45305</v>
      </c>
      <c r="C477">
        <v>0.61</v>
      </c>
      <c r="D477" s="5">
        <v>0.60999999999999988</v>
      </c>
      <c r="E477" t="s">
        <v>12</v>
      </c>
      <c r="F477">
        <v>76</v>
      </c>
      <c r="G477">
        <v>1.0033217592592591</v>
      </c>
      <c r="H477">
        <v>1445</v>
      </c>
      <c r="I477" t="s">
        <v>13</v>
      </c>
      <c r="J477" t="s">
        <v>960</v>
      </c>
    </row>
    <row r="478" spans="1:10" x14ac:dyDescent="0.3">
      <c r="A478" t="s">
        <v>961</v>
      </c>
      <c r="B478" s="4">
        <v>45305</v>
      </c>
      <c r="C478">
        <v>0.72400462962962964</v>
      </c>
      <c r="D478" s="5">
        <v>0.72400462962962964</v>
      </c>
      <c r="E478" t="s">
        <v>12</v>
      </c>
      <c r="F478">
        <v>123</v>
      </c>
      <c r="G478">
        <v>1.0031828703703705</v>
      </c>
      <c r="H478">
        <v>1445</v>
      </c>
      <c r="I478" t="s">
        <v>13</v>
      </c>
      <c r="J478" t="s">
        <v>962</v>
      </c>
    </row>
    <row r="479" spans="1:10" x14ac:dyDescent="0.3">
      <c r="A479" t="s">
        <v>963</v>
      </c>
      <c r="B479" s="4">
        <v>45488</v>
      </c>
      <c r="C479">
        <v>0.59299768518518514</v>
      </c>
      <c r="D479" s="5">
        <v>0.59299768518518503</v>
      </c>
      <c r="E479" t="s">
        <v>12</v>
      </c>
      <c r="F479">
        <v>110</v>
      </c>
      <c r="G479">
        <v>1.0031481481481481</v>
      </c>
      <c r="H479">
        <v>1445</v>
      </c>
      <c r="I479" t="s">
        <v>13</v>
      </c>
      <c r="J479" t="s">
        <v>964</v>
      </c>
    </row>
    <row r="480" spans="1:10" x14ac:dyDescent="0.3">
      <c r="A480" t="s">
        <v>965</v>
      </c>
      <c r="B480" s="4">
        <v>45488</v>
      </c>
      <c r="C480">
        <v>0.69700231481481478</v>
      </c>
      <c r="D480" s="5">
        <v>0.69700231481481478</v>
      </c>
      <c r="E480" t="s">
        <v>12</v>
      </c>
      <c r="F480">
        <v>92</v>
      </c>
      <c r="G480">
        <v>1.003275462962963</v>
      </c>
      <c r="H480">
        <v>1445</v>
      </c>
      <c r="I480" t="s">
        <v>13</v>
      </c>
      <c r="J480" t="s">
        <v>966</v>
      </c>
    </row>
    <row r="481" spans="1:10" x14ac:dyDescent="0.3">
      <c r="A481" t="s">
        <v>967</v>
      </c>
      <c r="B481" s="4">
        <v>45488</v>
      </c>
      <c r="C481">
        <v>0.75</v>
      </c>
      <c r="D481" s="5">
        <v>0.75</v>
      </c>
      <c r="E481" t="s">
        <v>12</v>
      </c>
      <c r="F481">
        <v>63</v>
      </c>
      <c r="G481">
        <v>1.0037615740740742</v>
      </c>
      <c r="H481">
        <v>1445</v>
      </c>
      <c r="I481" t="s">
        <v>13</v>
      </c>
      <c r="J481" t="s">
        <v>968</v>
      </c>
    </row>
    <row r="482" spans="1:10" x14ac:dyDescent="0.3">
      <c r="A482" t="s">
        <v>969</v>
      </c>
      <c r="B482" s="4">
        <v>45307</v>
      </c>
      <c r="C482">
        <v>0.66200231481481475</v>
      </c>
      <c r="D482" s="5">
        <v>0.66200231481481486</v>
      </c>
      <c r="E482" t="s">
        <v>12</v>
      </c>
      <c r="F482">
        <v>33</v>
      </c>
      <c r="G482">
        <v>1.0034953703703704</v>
      </c>
      <c r="H482">
        <v>1445</v>
      </c>
      <c r="I482" t="s">
        <v>13</v>
      </c>
      <c r="J482" t="s">
        <v>970</v>
      </c>
    </row>
    <row r="483" spans="1:10" x14ac:dyDescent="0.3">
      <c r="A483" t="s">
        <v>971</v>
      </c>
      <c r="B483" s="4">
        <v>45309</v>
      </c>
      <c r="C483">
        <v>0.5</v>
      </c>
      <c r="D483" s="5">
        <v>0.5</v>
      </c>
      <c r="E483" t="s">
        <v>12</v>
      </c>
      <c r="F483">
        <v>121</v>
      </c>
      <c r="G483">
        <v>1.0037499999999999</v>
      </c>
      <c r="H483">
        <v>1445</v>
      </c>
      <c r="I483" t="s">
        <v>13</v>
      </c>
      <c r="J483" t="s">
        <v>972</v>
      </c>
    </row>
    <row r="484" spans="1:10" x14ac:dyDescent="0.3">
      <c r="A484" t="s">
        <v>973</v>
      </c>
      <c r="B484" s="4">
        <v>45309</v>
      </c>
      <c r="C484">
        <v>0.52700231481481474</v>
      </c>
      <c r="D484" s="5">
        <v>0.52700231481481485</v>
      </c>
      <c r="E484" t="s">
        <v>12</v>
      </c>
      <c r="F484">
        <v>87</v>
      </c>
      <c r="G484">
        <v>1.0036921296296297</v>
      </c>
      <c r="H484">
        <v>1445</v>
      </c>
      <c r="I484" t="s">
        <v>13</v>
      </c>
      <c r="J484" t="s">
        <v>974</v>
      </c>
    </row>
    <row r="485" spans="1:10" x14ac:dyDescent="0.3">
      <c r="A485" t="s">
        <v>975</v>
      </c>
      <c r="B485" s="4">
        <v>45309</v>
      </c>
      <c r="C485">
        <v>0.7009953703703703</v>
      </c>
      <c r="D485" s="5">
        <v>0.70099537037037041</v>
      </c>
      <c r="E485" t="s">
        <v>12</v>
      </c>
      <c r="F485">
        <v>96</v>
      </c>
      <c r="G485">
        <v>1.0038078703703703</v>
      </c>
      <c r="H485">
        <v>1445</v>
      </c>
      <c r="I485" t="s">
        <v>13</v>
      </c>
      <c r="J485" t="s">
        <v>976</v>
      </c>
    </row>
    <row r="486" spans="1:10" x14ac:dyDescent="0.3">
      <c r="A486" t="s">
        <v>977</v>
      </c>
      <c r="B486" s="4">
        <v>45309</v>
      </c>
      <c r="C486">
        <v>0.72099537037037031</v>
      </c>
      <c r="D486" s="5">
        <v>0.72099537037037043</v>
      </c>
      <c r="E486" t="s">
        <v>12</v>
      </c>
      <c r="F486">
        <v>54</v>
      </c>
      <c r="G486">
        <v>1.0033333333333334</v>
      </c>
      <c r="H486">
        <v>1445</v>
      </c>
      <c r="I486" t="s">
        <v>13</v>
      </c>
      <c r="J486" t="s">
        <v>978</v>
      </c>
    </row>
    <row r="487" spans="1:10" x14ac:dyDescent="0.3">
      <c r="A487" t="s">
        <v>979</v>
      </c>
      <c r="B487" s="4">
        <v>45309</v>
      </c>
      <c r="C487">
        <v>0.73799768518518516</v>
      </c>
      <c r="D487" s="5">
        <v>0.73799768518518505</v>
      </c>
      <c r="E487" t="s">
        <v>12</v>
      </c>
      <c r="F487">
        <v>105</v>
      </c>
      <c r="G487">
        <v>1.0034027777777779</v>
      </c>
      <c r="H487">
        <v>1445</v>
      </c>
      <c r="I487" t="s">
        <v>13</v>
      </c>
      <c r="J487" t="s">
        <v>980</v>
      </c>
    </row>
    <row r="488" spans="1:10" x14ac:dyDescent="0.3">
      <c r="A488" t="s">
        <v>981</v>
      </c>
      <c r="B488" s="4">
        <v>45519</v>
      </c>
      <c r="C488">
        <v>0.38799768518518518</v>
      </c>
      <c r="D488" s="5">
        <v>0.38799768518518518</v>
      </c>
      <c r="E488" t="s">
        <v>12</v>
      </c>
      <c r="F488">
        <v>59</v>
      </c>
      <c r="G488">
        <v>1.0034953703703704</v>
      </c>
      <c r="H488">
        <v>1445</v>
      </c>
      <c r="I488" t="s">
        <v>13</v>
      </c>
      <c r="J488" t="s">
        <v>982</v>
      </c>
    </row>
    <row r="489" spans="1:10" x14ac:dyDescent="0.3">
      <c r="A489" t="s">
        <v>983</v>
      </c>
      <c r="B489" s="4">
        <v>45519</v>
      </c>
      <c r="C489">
        <v>0.55999999999999994</v>
      </c>
      <c r="D489" s="5">
        <v>0.56000000000000005</v>
      </c>
      <c r="E489" t="s">
        <v>12</v>
      </c>
      <c r="F489">
        <v>23</v>
      </c>
      <c r="G489">
        <v>1.0031481481481481</v>
      </c>
      <c r="H489">
        <v>1445</v>
      </c>
      <c r="I489" t="s">
        <v>13</v>
      </c>
      <c r="J489" t="s">
        <v>984</v>
      </c>
    </row>
    <row r="490" spans="1:10" x14ac:dyDescent="0.3">
      <c r="A490" t="s">
        <v>985</v>
      </c>
      <c r="B490" s="4">
        <v>45519</v>
      </c>
      <c r="C490">
        <v>0.56799768518518512</v>
      </c>
      <c r="D490" s="5">
        <v>0.56799768518518512</v>
      </c>
      <c r="E490" t="s">
        <v>12</v>
      </c>
      <c r="F490">
        <v>18</v>
      </c>
      <c r="G490">
        <v>1.0036921296296297</v>
      </c>
      <c r="H490">
        <v>1445</v>
      </c>
      <c r="I490" t="s">
        <v>13</v>
      </c>
      <c r="J490" t="s">
        <v>986</v>
      </c>
    </row>
    <row r="491" spans="1:10" x14ac:dyDescent="0.3">
      <c r="A491" t="s">
        <v>987</v>
      </c>
      <c r="B491" s="4">
        <v>45313</v>
      </c>
      <c r="C491">
        <v>0.39200231481481479</v>
      </c>
      <c r="D491" s="5">
        <v>0.39200231481481485</v>
      </c>
      <c r="E491" t="s">
        <v>12</v>
      </c>
      <c r="F491">
        <v>53</v>
      </c>
      <c r="G491">
        <v>1.0034953703703704</v>
      </c>
      <c r="H491">
        <v>1445</v>
      </c>
      <c r="I491" t="s">
        <v>13</v>
      </c>
      <c r="J491" t="s">
        <v>988</v>
      </c>
    </row>
    <row r="492" spans="1:10" x14ac:dyDescent="0.3">
      <c r="A492" t="s">
        <v>989</v>
      </c>
      <c r="B492" s="4">
        <v>45313</v>
      </c>
      <c r="C492">
        <v>0.41599537037037038</v>
      </c>
      <c r="D492" s="5">
        <v>0.41599537037037049</v>
      </c>
      <c r="E492" t="s">
        <v>12</v>
      </c>
      <c r="F492">
        <v>23</v>
      </c>
      <c r="G492">
        <v>1.003287037037037</v>
      </c>
      <c r="H492">
        <v>1445</v>
      </c>
      <c r="I492" t="s">
        <v>13</v>
      </c>
      <c r="J492" t="s">
        <v>990</v>
      </c>
    </row>
    <row r="493" spans="1:10" x14ac:dyDescent="0.3">
      <c r="A493" t="s">
        <v>991</v>
      </c>
      <c r="B493" s="4">
        <v>45313</v>
      </c>
      <c r="C493">
        <v>0.44299768518518517</v>
      </c>
      <c r="D493" s="5">
        <v>0.44299768518518512</v>
      </c>
      <c r="E493" t="s">
        <v>12</v>
      </c>
      <c r="F493">
        <v>55</v>
      </c>
      <c r="G493">
        <v>1.0032407407407407</v>
      </c>
      <c r="H493">
        <v>1445</v>
      </c>
      <c r="I493" t="s">
        <v>13</v>
      </c>
      <c r="J493" t="s">
        <v>992</v>
      </c>
    </row>
    <row r="494" spans="1:10" x14ac:dyDescent="0.3">
      <c r="A494" t="s">
        <v>993</v>
      </c>
      <c r="B494" s="4">
        <v>45313</v>
      </c>
      <c r="C494">
        <v>0.61700231481481482</v>
      </c>
      <c r="D494" s="5">
        <v>0.61700231481481493</v>
      </c>
      <c r="E494" t="s">
        <v>12</v>
      </c>
      <c r="F494">
        <v>15</v>
      </c>
      <c r="G494">
        <v>1.0034143518518519</v>
      </c>
      <c r="H494">
        <v>1445</v>
      </c>
      <c r="I494" t="s">
        <v>13</v>
      </c>
      <c r="J494" t="s">
        <v>994</v>
      </c>
    </row>
    <row r="495" spans="1:10" x14ac:dyDescent="0.3">
      <c r="A495" t="s">
        <v>995</v>
      </c>
      <c r="B495" s="4">
        <v>45314</v>
      </c>
      <c r="C495">
        <v>0.48299768518518515</v>
      </c>
      <c r="D495" s="5">
        <v>0.48299768518518515</v>
      </c>
      <c r="E495" t="s">
        <v>12</v>
      </c>
      <c r="F495">
        <v>110</v>
      </c>
      <c r="G495">
        <v>1.0035069444444444</v>
      </c>
      <c r="H495">
        <v>1445</v>
      </c>
      <c r="I495" t="s">
        <v>13</v>
      </c>
      <c r="J495" t="s">
        <v>996</v>
      </c>
    </row>
    <row r="496" spans="1:10" x14ac:dyDescent="0.3">
      <c r="A496" t="s">
        <v>997</v>
      </c>
      <c r="B496" s="4">
        <v>45316</v>
      </c>
      <c r="C496">
        <v>0.49200231481481477</v>
      </c>
      <c r="D496" s="5">
        <v>0.49200231481481493</v>
      </c>
      <c r="E496" t="s">
        <v>12</v>
      </c>
      <c r="F496">
        <v>24</v>
      </c>
      <c r="G496">
        <v>1.003275462962963</v>
      </c>
      <c r="H496">
        <v>1445</v>
      </c>
      <c r="I496" t="s">
        <v>13</v>
      </c>
      <c r="J496" t="s">
        <v>998</v>
      </c>
    </row>
    <row r="497" spans="1:10" x14ac:dyDescent="0.3">
      <c r="A497" t="s">
        <v>999</v>
      </c>
      <c r="B497" s="4">
        <v>45316</v>
      </c>
      <c r="C497">
        <v>0.5</v>
      </c>
      <c r="D497" s="5">
        <v>0.5</v>
      </c>
      <c r="E497" t="s">
        <v>12</v>
      </c>
      <c r="F497">
        <v>29</v>
      </c>
      <c r="G497">
        <v>1.0033449074074074</v>
      </c>
      <c r="H497">
        <v>1445</v>
      </c>
      <c r="I497" t="s">
        <v>13</v>
      </c>
      <c r="J497" t="s">
        <v>1000</v>
      </c>
    </row>
    <row r="498" spans="1:10" x14ac:dyDescent="0.3">
      <c r="A498" t="s">
        <v>1001</v>
      </c>
      <c r="B498" s="4">
        <v>45317</v>
      </c>
      <c r="C498">
        <v>0.54499999999999993</v>
      </c>
      <c r="D498" s="5">
        <v>0.54499999999999993</v>
      </c>
      <c r="E498" t="s">
        <v>12</v>
      </c>
      <c r="F498">
        <v>110</v>
      </c>
      <c r="G498">
        <v>1.0036689814814814</v>
      </c>
      <c r="H498">
        <v>1445</v>
      </c>
      <c r="I498" t="s">
        <v>13</v>
      </c>
      <c r="J498" t="s">
        <v>1002</v>
      </c>
    </row>
    <row r="499" spans="1:10" x14ac:dyDescent="0.3">
      <c r="A499" t="s">
        <v>1003</v>
      </c>
      <c r="B499" s="4">
        <v>45317</v>
      </c>
      <c r="C499">
        <v>0.58900462962962963</v>
      </c>
      <c r="D499" s="5">
        <v>0.58900462962962963</v>
      </c>
      <c r="E499" t="s">
        <v>12</v>
      </c>
      <c r="F499">
        <v>61</v>
      </c>
      <c r="G499">
        <v>1.0033217592592591</v>
      </c>
      <c r="H499">
        <v>1445</v>
      </c>
      <c r="I499" t="s">
        <v>13</v>
      </c>
      <c r="J499" t="s">
        <v>1004</v>
      </c>
    </row>
    <row r="500" spans="1:10" x14ac:dyDescent="0.3">
      <c r="A500" t="s">
        <v>1005</v>
      </c>
      <c r="B500" s="4">
        <v>45317</v>
      </c>
      <c r="C500">
        <v>0.61900462962962965</v>
      </c>
      <c r="D500" s="5">
        <v>0.61900462962962965</v>
      </c>
      <c r="E500" t="s">
        <v>12</v>
      </c>
      <c r="F500">
        <v>40</v>
      </c>
      <c r="G500">
        <v>1.0033333333333334</v>
      </c>
      <c r="H500">
        <v>1445</v>
      </c>
      <c r="I500" t="s">
        <v>13</v>
      </c>
      <c r="J500" t="s">
        <v>1006</v>
      </c>
    </row>
    <row r="501" spans="1:10" x14ac:dyDescent="0.3">
      <c r="A501" t="s">
        <v>1007</v>
      </c>
      <c r="B501" s="4">
        <v>45317</v>
      </c>
      <c r="C501">
        <v>0.63599537037037035</v>
      </c>
      <c r="D501" s="5">
        <v>0.63599537037037024</v>
      </c>
      <c r="E501" t="s">
        <v>12</v>
      </c>
      <c r="F501">
        <v>116</v>
      </c>
      <c r="G501">
        <v>1.0035648148148149</v>
      </c>
      <c r="H501">
        <v>1445</v>
      </c>
      <c r="I501" t="s">
        <v>13</v>
      </c>
      <c r="J501" t="s">
        <v>1008</v>
      </c>
    </row>
    <row r="502" spans="1:10" x14ac:dyDescent="0.3">
      <c r="A502" t="s">
        <v>1009</v>
      </c>
      <c r="B502" s="4">
        <v>45319</v>
      </c>
      <c r="C502">
        <v>0.38299768518518518</v>
      </c>
      <c r="D502" s="5">
        <v>0.38299768518518507</v>
      </c>
      <c r="E502" t="s">
        <v>12</v>
      </c>
      <c r="F502">
        <v>61</v>
      </c>
      <c r="G502">
        <v>1.0036574074074074</v>
      </c>
      <c r="H502">
        <v>1445</v>
      </c>
      <c r="I502" t="s">
        <v>13</v>
      </c>
      <c r="J502" t="s">
        <v>1010</v>
      </c>
    </row>
    <row r="503" spans="1:10" x14ac:dyDescent="0.3">
      <c r="A503" t="s">
        <v>1011</v>
      </c>
      <c r="B503" s="4">
        <v>45319</v>
      </c>
      <c r="C503">
        <v>0.45299768518518518</v>
      </c>
      <c r="D503" s="5">
        <v>0.45299768518518513</v>
      </c>
      <c r="E503" t="s">
        <v>12</v>
      </c>
      <c r="F503">
        <v>90</v>
      </c>
      <c r="G503">
        <v>1.0032986111111111</v>
      </c>
      <c r="H503">
        <v>1445</v>
      </c>
      <c r="I503" t="s">
        <v>13</v>
      </c>
      <c r="J503" t="s">
        <v>1012</v>
      </c>
    </row>
    <row r="504" spans="1:10" x14ac:dyDescent="0.3">
      <c r="A504" t="s">
        <v>1013</v>
      </c>
      <c r="B504" s="4">
        <v>45319</v>
      </c>
      <c r="C504">
        <v>0.47900462962962959</v>
      </c>
      <c r="D504" s="5">
        <v>0.47900462962962953</v>
      </c>
      <c r="E504" t="s">
        <v>12</v>
      </c>
      <c r="F504">
        <v>22</v>
      </c>
      <c r="G504">
        <v>1.0034953703703704</v>
      </c>
      <c r="H504">
        <v>1445</v>
      </c>
      <c r="I504" t="s">
        <v>13</v>
      </c>
      <c r="J504" t="s">
        <v>1014</v>
      </c>
    </row>
    <row r="505" spans="1:10" x14ac:dyDescent="0.3">
      <c r="A505" t="s">
        <v>1015</v>
      </c>
      <c r="B505" s="4">
        <v>45319</v>
      </c>
      <c r="C505">
        <v>0.54200231481481476</v>
      </c>
      <c r="D505" s="5">
        <v>0.54200231481481476</v>
      </c>
      <c r="E505" t="s">
        <v>12</v>
      </c>
      <c r="F505">
        <v>101</v>
      </c>
      <c r="G505">
        <v>1.0037268518518518</v>
      </c>
      <c r="H505">
        <v>1445</v>
      </c>
      <c r="I505" t="s">
        <v>13</v>
      </c>
      <c r="J505" t="s">
        <v>1016</v>
      </c>
    </row>
    <row r="506" spans="1:10" x14ac:dyDescent="0.3">
      <c r="A506" t="s">
        <v>1017</v>
      </c>
      <c r="B506" s="4">
        <v>45397</v>
      </c>
      <c r="C506">
        <v>0.38900462962962962</v>
      </c>
      <c r="D506" s="5">
        <v>0.38900462962962967</v>
      </c>
      <c r="E506" t="s">
        <v>12</v>
      </c>
      <c r="F506">
        <v>22</v>
      </c>
      <c r="G506">
        <v>1.0034375</v>
      </c>
      <c r="H506">
        <v>1445</v>
      </c>
      <c r="I506" t="s">
        <v>13</v>
      </c>
      <c r="J506" t="s">
        <v>1018</v>
      </c>
    </row>
    <row r="507" spans="1:10" x14ac:dyDescent="0.3">
      <c r="A507" t="s">
        <v>1019</v>
      </c>
      <c r="B507" s="4">
        <v>45397</v>
      </c>
      <c r="C507">
        <v>0.53099537037037037</v>
      </c>
      <c r="D507" s="5">
        <v>0.53099537037037026</v>
      </c>
      <c r="E507" t="s">
        <v>12</v>
      </c>
      <c r="F507">
        <v>122</v>
      </c>
      <c r="G507">
        <v>1.003449074074074</v>
      </c>
      <c r="H507">
        <v>1445</v>
      </c>
      <c r="I507" t="s">
        <v>13</v>
      </c>
      <c r="J507" t="s">
        <v>1020</v>
      </c>
    </row>
    <row r="508" spans="1:10" x14ac:dyDescent="0.3">
      <c r="A508" t="s">
        <v>1021</v>
      </c>
      <c r="B508" s="4">
        <v>45397</v>
      </c>
      <c r="C508">
        <v>0.60599537037037032</v>
      </c>
      <c r="D508" s="5">
        <v>0.60599537037037043</v>
      </c>
      <c r="E508" t="s">
        <v>12</v>
      </c>
      <c r="F508">
        <v>65</v>
      </c>
      <c r="G508">
        <v>1.0036226851851853</v>
      </c>
      <c r="H508">
        <v>1445</v>
      </c>
      <c r="I508" t="s">
        <v>13</v>
      </c>
      <c r="J508" t="s">
        <v>1022</v>
      </c>
    </row>
    <row r="509" spans="1:10" x14ac:dyDescent="0.3">
      <c r="A509" t="s">
        <v>1023</v>
      </c>
      <c r="B509" s="4">
        <v>45397</v>
      </c>
      <c r="C509">
        <v>0.60900462962962965</v>
      </c>
      <c r="D509" s="5">
        <v>0.60900462962962965</v>
      </c>
      <c r="E509" t="s">
        <v>12</v>
      </c>
      <c r="F509">
        <v>33</v>
      </c>
      <c r="G509">
        <v>1.0031828703703705</v>
      </c>
      <c r="H509">
        <v>1445</v>
      </c>
      <c r="I509" t="s">
        <v>13</v>
      </c>
      <c r="J509" t="s">
        <v>1024</v>
      </c>
    </row>
    <row r="510" spans="1:10" x14ac:dyDescent="0.3">
      <c r="A510" t="s">
        <v>1025</v>
      </c>
      <c r="B510" s="4">
        <v>45397</v>
      </c>
      <c r="C510">
        <v>0.66599537037037038</v>
      </c>
      <c r="D510" s="5">
        <v>0.66599537037037049</v>
      </c>
      <c r="E510" t="s">
        <v>12</v>
      </c>
      <c r="F510">
        <v>18</v>
      </c>
      <c r="G510">
        <v>1.0032523148148149</v>
      </c>
      <c r="H510">
        <v>1445</v>
      </c>
      <c r="I510" t="s">
        <v>13</v>
      </c>
      <c r="J510" t="s">
        <v>1026</v>
      </c>
    </row>
    <row r="511" spans="1:10" x14ac:dyDescent="0.3">
      <c r="A511" t="s">
        <v>1027</v>
      </c>
      <c r="B511" s="4">
        <v>45366</v>
      </c>
      <c r="C511">
        <v>0.68099537037037039</v>
      </c>
      <c r="D511" s="5">
        <v>0.68099537037037039</v>
      </c>
      <c r="E511" t="s">
        <v>12</v>
      </c>
      <c r="F511">
        <v>95</v>
      </c>
      <c r="G511">
        <v>1.0034837962962964</v>
      </c>
      <c r="H511">
        <v>1445</v>
      </c>
      <c r="I511" t="s">
        <v>13</v>
      </c>
      <c r="J511" t="s">
        <v>1028</v>
      </c>
    </row>
    <row r="512" spans="1:10" x14ac:dyDescent="0.3">
      <c r="A512" t="s">
        <v>1029</v>
      </c>
      <c r="B512" s="4">
        <v>45323</v>
      </c>
      <c r="C512">
        <v>0.52200231481481474</v>
      </c>
      <c r="D512" s="5">
        <v>0.52200231481481474</v>
      </c>
      <c r="E512" t="s">
        <v>12</v>
      </c>
      <c r="F512">
        <v>117</v>
      </c>
      <c r="G512">
        <v>1.0033564814814815</v>
      </c>
      <c r="H512">
        <v>1445</v>
      </c>
      <c r="I512" t="s">
        <v>13</v>
      </c>
      <c r="J512" t="s">
        <v>1030</v>
      </c>
    </row>
    <row r="513" spans="1:10" x14ac:dyDescent="0.3">
      <c r="A513" t="s">
        <v>1031</v>
      </c>
      <c r="B513" s="4">
        <v>45323</v>
      </c>
      <c r="C513">
        <v>0.5590046296296296</v>
      </c>
      <c r="D513" s="5">
        <v>0.5590046296296296</v>
      </c>
      <c r="E513" t="s">
        <v>12</v>
      </c>
      <c r="F513">
        <v>113</v>
      </c>
      <c r="G513">
        <v>1.0034027777777779</v>
      </c>
      <c r="H513">
        <v>1445</v>
      </c>
      <c r="I513" t="s">
        <v>13</v>
      </c>
      <c r="J513" t="s">
        <v>1032</v>
      </c>
    </row>
    <row r="514" spans="1:10" x14ac:dyDescent="0.3">
      <c r="A514" t="s">
        <v>1033</v>
      </c>
      <c r="B514" s="4">
        <v>45323</v>
      </c>
      <c r="C514">
        <v>0.73599537037037033</v>
      </c>
      <c r="D514" s="5">
        <v>0.73599537037037033</v>
      </c>
      <c r="E514" t="s">
        <v>12</v>
      </c>
      <c r="F514">
        <v>54</v>
      </c>
      <c r="G514">
        <v>1.0035763888888889</v>
      </c>
      <c r="H514">
        <v>1445</v>
      </c>
      <c r="I514" t="s">
        <v>13</v>
      </c>
      <c r="J514" t="s">
        <v>1034</v>
      </c>
    </row>
    <row r="515" spans="1:10" x14ac:dyDescent="0.3">
      <c r="A515" t="s">
        <v>1035</v>
      </c>
      <c r="B515" s="4">
        <v>45519</v>
      </c>
      <c r="C515">
        <v>0.39999999999999997</v>
      </c>
      <c r="D515" s="5">
        <v>0.39999999999999991</v>
      </c>
      <c r="E515" t="s">
        <v>12</v>
      </c>
      <c r="F515">
        <v>67</v>
      </c>
      <c r="G515">
        <v>1.0036689814814814</v>
      </c>
      <c r="H515">
        <v>1445</v>
      </c>
      <c r="I515" t="s">
        <v>13</v>
      </c>
      <c r="J515" t="s">
        <v>1036</v>
      </c>
    </row>
    <row r="516" spans="1:10" x14ac:dyDescent="0.3">
      <c r="A516" t="s">
        <v>1037</v>
      </c>
      <c r="B516" s="4">
        <v>45519</v>
      </c>
      <c r="C516">
        <v>0.50099537037037034</v>
      </c>
      <c r="D516" s="5">
        <v>0.50099537037037045</v>
      </c>
      <c r="E516" t="s">
        <v>12</v>
      </c>
      <c r="F516">
        <v>62</v>
      </c>
      <c r="G516">
        <v>1.0033564814814815</v>
      </c>
      <c r="H516">
        <v>1445</v>
      </c>
      <c r="I516" t="s">
        <v>13</v>
      </c>
      <c r="J516" t="s">
        <v>1038</v>
      </c>
    </row>
    <row r="517" spans="1:10" x14ac:dyDescent="0.3">
      <c r="A517" t="s">
        <v>1039</v>
      </c>
      <c r="B517" s="4">
        <v>45519</v>
      </c>
      <c r="C517">
        <v>0.53700231481481475</v>
      </c>
      <c r="D517" s="5">
        <v>0.53700231481481486</v>
      </c>
      <c r="E517" t="s">
        <v>12</v>
      </c>
      <c r="F517">
        <v>89</v>
      </c>
      <c r="G517">
        <v>1.0031481481481481</v>
      </c>
      <c r="H517">
        <v>1445</v>
      </c>
      <c r="I517" t="s">
        <v>13</v>
      </c>
      <c r="J517" t="s">
        <v>1040</v>
      </c>
    </row>
    <row r="518" spans="1:10" x14ac:dyDescent="0.3">
      <c r="A518" t="s">
        <v>1041</v>
      </c>
      <c r="B518" s="4">
        <v>45519</v>
      </c>
      <c r="C518">
        <v>0.5759953703703703</v>
      </c>
      <c r="D518" s="5">
        <v>0.57599537037037041</v>
      </c>
      <c r="E518" t="s">
        <v>12</v>
      </c>
      <c r="F518">
        <v>30</v>
      </c>
      <c r="G518">
        <v>1.0035300925925925</v>
      </c>
      <c r="H518">
        <v>1445</v>
      </c>
      <c r="I518" t="s">
        <v>13</v>
      </c>
      <c r="J518" t="s">
        <v>1042</v>
      </c>
    </row>
    <row r="519" spans="1:10" x14ac:dyDescent="0.3">
      <c r="A519" t="s">
        <v>1043</v>
      </c>
      <c r="B519" s="4">
        <v>45326</v>
      </c>
      <c r="C519">
        <v>0.39999999999999997</v>
      </c>
      <c r="D519" s="5">
        <v>0.39999999999999991</v>
      </c>
      <c r="E519" t="s">
        <v>12</v>
      </c>
      <c r="F519">
        <v>102</v>
      </c>
      <c r="G519">
        <v>1.0037268518518518</v>
      </c>
      <c r="H519">
        <v>1445</v>
      </c>
      <c r="I519" t="s">
        <v>13</v>
      </c>
      <c r="J519" t="s">
        <v>1044</v>
      </c>
    </row>
    <row r="520" spans="1:10" x14ac:dyDescent="0.3">
      <c r="A520" t="s">
        <v>1045</v>
      </c>
      <c r="B520" s="4">
        <v>45326</v>
      </c>
      <c r="C520">
        <v>0.52700231481481474</v>
      </c>
      <c r="D520" s="5">
        <v>0.52700231481481485</v>
      </c>
      <c r="E520" t="s">
        <v>12</v>
      </c>
      <c r="F520">
        <v>83</v>
      </c>
      <c r="G520">
        <v>1.0036689814814814</v>
      </c>
      <c r="H520">
        <v>1445</v>
      </c>
      <c r="I520" t="s">
        <v>13</v>
      </c>
      <c r="J520" t="s">
        <v>1046</v>
      </c>
    </row>
    <row r="521" spans="1:10" x14ac:dyDescent="0.3">
      <c r="A521" t="s">
        <v>1047</v>
      </c>
      <c r="B521" s="4">
        <v>45326</v>
      </c>
      <c r="C521">
        <v>0.54599537037037038</v>
      </c>
      <c r="D521" s="5">
        <v>0.54599537037037038</v>
      </c>
      <c r="E521" t="s">
        <v>12</v>
      </c>
      <c r="F521">
        <v>72</v>
      </c>
      <c r="G521">
        <v>1.0036574074074074</v>
      </c>
      <c r="H521">
        <v>1445</v>
      </c>
      <c r="I521" t="s">
        <v>13</v>
      </c>
      <c r="J521" t="s">
        <v>1048</v>
      </c>
    </row>
    <row r="522" spans="1:10" x14ac:dyDescent="0.3">
      <c r="A522" t="s">
        <v>1049</v>
      </c>
      <c r="B522" s="4">
        <v>45326</v>
      </c>
      <c r="C522">
        <v>0.6579976851851852</v>
      </c>
      <c r="D522" s="5">
        <v>0.6579976851851852</v>
      </c>
      <c r="E522" t="s">
        <v>12</v>
      </c>
      <c r="F522">
        <v>17</v>
      </c>
      <c r="G522">
        <v>1.0033564814814815</v>
      </c>
      <c r="H522">
        <v>1445</v>
      </c>
      <c r="I522" t="s">
        <v>13</v>
      </c>
      <c r="J522" t="s">
        <v>1050</v>
      </c>
    </row>
    <row r="523" spans="1:10" x14ac:dyDescent="0.3">
      <c r="A523" t="s">
        <v>1051</v>
      </c>
      <c r="B523" s="4">
        <v>45326</v>
      </c>
      <c r="C523">
        <v>0.67799768518518511</v>
      </c>
      <c r="D523" s="5">
        <v>0.67799768518518522</v>
      </c>
      <c r="E523" t="s">
        <v>12</v>
      </c>
      <c r="F523">
        <v>50</v>
      </c>
      <c r="G523">
        <v>1.0036921296296297</v>
      </c>
      <c r="H523">
        <v>1445</v>
      </c>
      <c r="I523" t="s">
        <v>13</v>
      </c>
      <c r="J523" t="s">
        <v>1052</v>
      </c>
    </row>
    <row r="524" spans="1:10" x14ac:dyDescent="0.3">
      <c r="A524" t="s">
        <v>1053</v>
      </c>
      <c r="B524" s="4">
        <v>45327</v>
      </c>
      <c r="C524">
        <v>0.50799768518518518</v>
      </c>
      <c r="D524" s="5">
        <v>0.50799768518518507</v>
      </c>
      <c r="E524" t="s">
        <v>12</v>
      </c>
      <c r="F524">
        <v>22</v>
      </c>
      <c r="G524">
        <v>1.0032523148148149</v>
      </c>
      <c r="H524">
        <v>1445</v>
      </c>
      <c r="I524" t="s">
        <v>13</v>
      </c>
      <c r="J524" t="s">
        <v>1054</v>
      </c>
    </row>
    <row r="525" spans="1:10" x14ac:dyDescent="0.3">
      <c r="A525" t="s">
        <v>1055</v>
      </c>
      <c r="B525" s="4">
        <v>45327</v>
      </c>
      <c r="C525">
        <v>0.62299768518518517</v>
      </c>
      <c r="D525" s="5">
        <v>0.62299768518518528</v>
      </c>
      <c r="E525" t="s">
        <v>12</v>
      </c>
      <c r="F525">
        <v>103</v>
      </c>
      <c r="G525">
        <v>1.0033101851851851</v>
      </c>
      <c r="H525">
        <v>1445</v>
      </c>
      <c r="I525" t="s">
        <v>13</v>
      </c>
      <c r="J525" t="s">
        <v>1056</v>
      </c>
    </row>
    <row r="526" spans="1:10" x14ac:dyDescent="0.3">
      <c r="A526" t="s">
        <v>1057</v>
      </c>
      <c r="B526" s="4">
        <v>45458</v>
      </c>
      <c r="C526">
        <v>0.50799768518518518</v>
      </c>
      <c r="D526" s="5">
        <v>0.50799768518518507</v>
      </c>
      <c r="E526" t="s">
        <v>12</v>
      </c>
      <c r="F526">
        <v>16</v>
      </c>
      <c r="G526">
        <v>1.003611111111111</v>
      </c>
      <c r="H526">
        <v>1445</v>
      </c>
      <c r="I526" t="s">
        <v>13</v>
      </c>
      <c r="J526" t="s">
        <v>1058</v>
      </c>
    </row>
    <row r="527" spans="1:10" x14ac:dyDescent="0.3">
      <c r="A527" t="s">
        <v>1059</v>
      </c>
      <c r="B527" s="4">
        <v>45645</v>
      </c>
      <c r="C527">
        <v>0.68599537037037039</v>
      </c>
      <c r="D527" s="5">
        <v>0.68599537037037051</v>
      </c>
      <c r="E527" t="s">
        <v>12</v>
      </c>
      <c r="F527">
        <v>122</v>
      </c>
      <c r="G527">
        <v>1.0031828703703705</v>
      </c>
      <c r="H527">
        <v>1445</v>
      </c>
      <c r="I527" t="s">
        <v>13</v>
      </c>
      <c r="J527" t="s">
        <v>1060</v>
      </c>
    </row>
    <row r="528" spans="1:10" x14ac:dyDescent="0.3">
      <c r="A528" t="s">
        <v>1061</v>
      </c>
      <c r="B528" s="4">
        <v>45645</v>
      </c>
      <c r="C528">
        <v>0.72799768518518515</v>
      </c>
      <c r="D528" s="5">
        <v>0.72799768518518526</v>
      </c>
      <c r="E528" t="s">
        <v>12</v>
      </c>
      <c r="F528">
        <v>20</v>
      </c>
      <c r="G528">
        <v>1.0035416666666668</v>
      </c>
      <c r="H528">
        <v>1445</v>
      </c>
      <c r="I528" t="s">
        <v>13</v>
      </c>
      <c r="J528" t="s">
        <v>1062</v>
      </c>
    </row>
    <row r="529" spans="1:10" x14ac:dyDescent="0.3">
      <c r="A529" t="s">
        <v>1063</v>
      </c>
      <c r="B529" s="4">
        <v>45333</v>
      </c>
      <c r="C529">
        <v>0.37900462962962961</v>
      </c>
      <c r="D529" s="5">
        <v>0.37900462962962966</v>
      </c>
      <c r="E529" t="s">
        <v>12</v>
      </c>
      <c r="F529">
        <v>59</v>
      </c>
      <c r="G529">
        <v>1.0031365740740741</v>
      </c>
      <c r="H529">
        <v>1445</v>
      </c>
      <c r="I529" t="s">
        <v>13</v>
      </c>
      <c r="J529" t="s">
        <v>1064</v>
      </c>
    </row>
    <row r="530" spans="1:10" x14ac:dyDescent="0.3">
      <c r="A530" t="s">
        <v>1065</v>
      </c>
      <c r="B530" s="4">
        <v>45333</v>
      </c>
      <c r="C530">
        <v>0.49700231481481477</v>
      </c>
      <c r="D530" s="5">
        <v>0.49700231481481483</v>
      </c>
      <c r="E530" t="s">
        <v>12</v>
      </c>
      <c r="F530">
        <v>93</v>
      </c>
      <c r="G530">
        <v>1.0034027777777779</v>
      </c>
      <c r="H530">
        <v>1445</v>
      </c>
      <c r="I530" t="s">
        <v>13</v>
      </c>
      <c r="J530" t="s">
        <v>1066</v>
      </c>
    </row>
    <row r="531" spans="1:10" x14ac:dyDescent="0.3">
      <c r="A531" t="s">
        <v>1067</v>
      </c>
      <c r="B531" s="4">
        <v>45334</v>
      </c>
      <c r="C531">
        <v>0.54700231481481476</v>
      </c>
      <c r="D531" s="5">
        <v>0.54700231481481465</v>
      </c>
      <c r="E531" t="s">
        <v>12</v>
      </c>
      <c r="F531">
        <v>70</v>
      </c>
      <c r="G531">
        <v>1.0033333333333334</v>
      </c>
      <c r="H531">
        <v>1445</v>
      </c>
      <c r="I531" t="s">
        <v>13</v>
      </c>
      <c r="J531" t="s">
        <v>1068</v>
      </c>
    </row>
    <row r="532" spans="1:10" x14ac:dyDescent="0.3">
      <c r="A532" t="s">
        <v>1069</v>
      </c>
      <c r="B532" s="4">
        <v>45334</v>
      </c>
      <c r="C532">
        <v>0.5590046296296296</v>
      </c>
      <c r="D532" s="5">
        <v>0.5590046296296296</v>
      </c>
      <c r="E532" t="s">
        <v>12</v>
      </c>
      <c r="F532">
        <v>31</v>
      </c>
      <c r="G532">
        <v>1.0036574074074074</v>
      </c>
      <c r="H532">
        <v>1445</v>
      </c>
      <c r="I532" t="s">
        <v>13</v>
      </c>
      <c r="J532" t="s">
        <v>1070</v>
      </c>
    </row>
    <row r="533" spans="1:10" x14ac:dyDescent="0.3">
      <c r="A533" t="s">
        <v>1071</v>
      </c>
      <c r="B533" s="4">
        <v>45334</v>
      </c>
      <c r="C533">
        <v>0.745</v>
      </c>
      <c r="D533" s="5">
        <v>0.74500000000000011</v>
      </c>
      <c r="E533" t="s">
        <v>12</v>
      </c>
      <c r="F533">
        <v>110</v>
      </c>
      <c r="G533">
        <v>1.0037731481481482</v>
      </c>
      <c r="H533">
        <v>1445</v>
      </c>
      <c r="I533" t="s">
        <v>13</v>
      </c>
      <c r="J533" t="s">
        <v>1072</v>
      </c>
    </row>
    <row r="534" spans="1:10" x14ac:dyDescent="0.3">
      <c r="A534" t="s">
        <v>1073</v>
      </c>
      <c r="B534" s="4">
        <v>45335</v>
      </c>
      <c r="C534">
        <v>0.46099537037037036</v>
      </c>
      <c r="D534" s="5">
        <v>0.46099537037037042</v>
      </c>
      <c r="E534" t="s">
        <v>12</v>
      </c>
      <c r="F534">
        <v>82</v>
      </c>
      <c r="G534">
        <v>1.003611111111111</v>
      </c>
      <c r="H534">
        <v>1445</v>
      </c>
      <c r="I534" t="s">
        <v>13</v>
      </c>
      <c r="J534" t="s">
        <v>1074</v>
      </c>
    </row>
    <row r="535" spans="1:10" x14ac:dyDescent="0.3">
      <c r="A535" t="s">
        <v>1075</v>
      </c>
      <c r="B535" s="4">
        <v>45335</v>
      </c>
      <c r="C535">
        <v>0.48099537037037032</v>
      </c>
      <c r="D535" s="5">
        <v>0.48099537037037043</v>
      </c>
      <c r="E535" t="s">
        <v>12</v>
      </c>
      <c r="F535">
        <v>89</v>
      </c>
      <c r="G535">
        <v>1.0036226851851853</v>
      </c>
      <c r="H535">
        <v>1445</v>
      </c>
      <c r="I535" t="s">
        <v>13</v>
      </c>
      <c r="J535" t="s">
        <v>1076</v>
      </c>
    </row>
    <row r="536" spans="1:10" x14ac:dyDescent="0.3">
      <c r="A536" t="s">
        <v>1077</v>
      </c>
      <c r="B536" s="4">
        <v>45338</v>
      </c>
      <c r="C536">
        <v>0.38</v>
      </c>
      <c r="D536" s="5">
        <v>0.37999999999999989</v>
      </c>
      <c r="E536" t="s">
        <v>12</v>
      </c>
      <c r="F536">
        <v>64</v>
      </c>
      <c r="G536">
        <v>1.0035416666666668</v>
      </c>
      <c r="H536">
        <v>1445</v>
      </c>
      <c r="I536" t="s">
        <v>13</v>
      </c>
      <c r="J536" t="s">
        <v>1078</v>
      </c>
    </row>
    <row r="537" spans="1:10" x14ac:dyDescent="0.3">
      <c r="A537" t="s">
        <v>1079</v>
      </c>
      <c r="B537" s="4">
        <v>45338</v>
      </c>
      <c r="C537">
        <v>0.66999999999999993</v>
      </c>
      <c r="D537" s="5">
        <v>0.66999999999999993</v>
      </c>
      <c r="E537" t="s">
        <v>12</v>
      </c>
      <c r="F537">
        <v>98</v>
      </c>
      <c r="G537">
        <v>1.0034953703703704</v>
      </c>
      <c r="H537">
        <v>1445</v>
      </c>
      <c r="I537" t="s">
        <v>13</v>
      </c>
      <c r="J537" t="s">
        <v>1080</v>
      </c>
    </row>
    <row r="538" spans="1:10" x14ac:dyDescent="0.3">
      <c r="A538" t="s">
        <v>1081</v>
      </c>
      <c r="B538" s="4">
        <v>45338</v>
      </c>
      <c r="C538">
        <v>0.67700231481481477</v>
      </c>
      <c r="D538" s="5">
        <v>0.67700231481481477</v>
      </c>
      <c r="E538" t="s">
        <v>12</v>
      </c>
      <c r="F538">
        <v>65</v>
      </c>
      <c r="G538">
        <v>1.0033333333333334</v>
      </c>
      <c r="H538">
        <v>1445</v>
      </c>
      <c r="I538" t="s">
        <v>13</v>
      </c>
      <c r="J538" t="s">
        <v>1082</v>
      </c>
    </row>
    <row r="539" spans="1:10" x14ac:dyDescent="0.3">
      <c r="A539" t="s">
        <v>1083</v>
      </c>
      <c r="B539" s="4">
        <v>45338</v>
      </c>
      <c r="C539">
        <v>0.68900462962962961</v>
      </c>
      <c r="D539" s="5">
        <v>0.68900462962962949</v>
      </c>
      <c r="E539" t="s">
        <v>12</v>
      </c>
      <c r="F539">
        <v>53</v>
      </c>
      <c r="G539">
        <v>1.0032291666666666</v>
      </c>
      <c r="H539">
        <v>1445</v>
      </c>
      <c r="I539" t="s">
        <v>13</v>
      </c>
      <c r="J539" t="s">
        <v>1084</v>
      </c>
    </row>
    <row r="540" spans="1:10" x14ac:dyDescent="0.3">
      <c r="A540" t="s">
        <v>1085</v>
      </c>
      <c r="B540" s="4">
        <v>45427</v>
      </c>
      <c r="C540">
        <v>0.41599537037037038</v>
      </c>
      <c r="D540" s="5">
        <v>0.41599537037037049</v>
      </c>
      <c r="E540" t="s">
        <v>12</v>
      </c>
      <c r="F540">
        <v>36</v>
      </c>
      <c r="G540">
        <v>1.0034953703703704</v>
      </c>
      <c r="H540">
        <v>1445</v>
      </c>
      <c r="I540" t="s">
        <v>13</v>
      </c>
      <c r="J540" t="s">
        <v>1086</v>
      </c>
    </row>
    <row r="541" spans="1:10" x14ac:dyDescent="0.3">
      <c r="A541" t="s">
        <v>1087</v>
      </c>
      <c r="B541" s="4">
        <v>45519</v>
      </c>
      <c r="C541">
        <v>0.49599537037037034</v>
      </c>
      <c r="D541" s="5">
        <v>0.49599537037037034</v>
      </c>
      <c r="E541" t="s">
        <v>12</v>
      </c>
      <c r="F541">
        <v>76</v>
      </c>
      <c r="G541">
        <v>1.0037037037037038</v>
      </c>
      <c r="H541">
        <v>1445</v>
      </c>
      <c r="I541" t="s">
        <v>13</v>
      </c>
      <c r="J541" t="s">
        <v>1088</v>
      </c>
    </row>
    <row r="542" spans="1:10" x14ac:dyDescent="0.3">
      <c r="A542" t="s">
        <v>1089</v>
      </c>
      <c r="B542" s="4">
        <v>45344</v>
      </c>
      <c r="C542">
        <v>0.37799768518518517</v>
      </c>
      <c r="D542" s="5">
        <v>0.37799768518518517</v>
      </c>
      <c r="E542" t="s">
        <v>12</v>
      </c>
      <c r="F542">
        <v>62</v>
      </c>
      <c r="G542">
        <v>1.0036226851851853</v>
      </c>
      <c r="H542">
        <v>1445</v>
      </c>
      <c r="I542" t="s">
        <v>13</v>
      </c>
      <c r="J542" t="s">
        <v>1090</v>
      </c>
    </row>
    <row r="543" spans="1:10" x14ac:dyDescent="0.3">
      <c r="A543" t="s">
        <v>1091</v>
      </c>
      <c r="B543" s="4">
        <v>45352</v>
      </c>
      <c r="C543">
        <v>0.43200231481481477</v>
      </c>
      <c r="D543" s="5">
        <v>0.43200231481481488</v>
      </c>
      <c r="E543" t="s">
        <v>12</v>
      </c>
      <c r="F543">
        <v>24</v>
      </c>
      <c r="G543">
        <v>1.0025462962962963</v>
      </c>
      <c r="H543">
        <v>1444</v>
      </c>
      <c r="I543" t="s">
        <v>13</v>
      </c>
      <c r="J543" t="s">
        <v>1092</v>
      </c>
    </row>
    <row r="544" spans="1:10" x14ac:dyDescent="0.3">
      <c r="A544" t="s">
        <v>1093</v>
      </c>
      <c r="B544" s="4">
        <v>45383</v>
      </c>
      <c r="C544">
        <v>0.495</v>
      </c>
      <c r="D544" s="5">
        <v>0.49500000000000011</v>
      </c>
      <c r="E544" t="s">
        <v>12</v>
      </c>
      <c r="F544">
        <v>84</v>
      </c>
      <c r="G544">
        <v>1.0024768518518519</v>
      </c>
      <c r="H544">
        <v>1444</v>
      </c>
      <c r="I544" t="s">
        <v>13</v>
      </c>
      <c r="J544" t="s">
        <v>1094</v>
      </c>
    </row>
    <row r="545" spans="1:10" x14ac:dyDescent="0.3">
      <c r="A545" t="s">
        <v>1095</v>
      </c>
      <c r="B545" s="4">
        <v>45413</v>
      </c>
      <c r="C545">
        <v>0.52099537037037036</v>
      </c>
      <c r="D545" s="5">
        <v>0.52099537037037047</v>
      </c>
      <c r="E545" t="s">
        <v>12</v>
      </c>
      <c r="F545">
        <v>97</v>
      </c>
      <c r="G545">
        <v>1.0028819444444443</v>
      </c>
      <c r="H545">
        <v>1444</v>
      </c>
      <c r="I545" t="s">
        <v>13</v>
      </c>
      <c r="J545" t="s">
        <v>1096</v>
      </c>
    </row>
    <row r="546" spans="1:10" x14ac:dyDescent="0.3">
      <c r="A546" t="s">
        <v>1097</v>
      </c>
      <c r="B546" s="4">
        <v>45474</v>
      </c>
      <c r="C546">
        <v>0.72599537037037032</v>
      </c>
      <c r="D546" s="5">
        <v>0.72599537037037032</v>
      </c>
      <c r="E546" t="s">
        <v>12</v>
      </c>
      <c r="F546">
        <v>104</v>
      </c>
      <c r="G546">
        <v>1.0024884259259259</v>
      </c>
      <c r="H546">
        <v>1444</v>
      </c>
      <c r="I546" t="s">
        <v>13</v>
      </c>
      <c r="J546" t="s">
        <v>1098</v>
      </c>
    </row>
    <row r="547" spans="1:10" x14ac:dyDescent="0.3">
      <c r="A547" t="s">
        <v>1099</v>
      </c>
      <c r="B547" s="4">
        <v>45509</v>
      </c>
      <c r="C547">
        <v>0.52900462962962957</v>
      </c>
      <c r="D547" s="5">
        <v>0.52900462962962957</v>
      </c>
      <c r="E547" t="s">
        <v>12</v>
      </c>
      <c r="F547">
        <v>106</v>
      </c>
      <c r="G547">
        <v>1.0030324074074075</v>
      </c>
      <c r="H547">
        <v>1444</v>
      </c>
      <c r="I547" t="s">
        <v>13</v>
      </c>
      <c r="J547" t="s">
        <v>1100</v>
      </c>
    </row>
    <row r="548" spans="1:10" x14ac:dyDescent="0.3">
      <c r="A548" t="s">
        <v>1101</v>
      </c>
      <c r="B548" s="4">
        <v>45509</v>
      </c>
      <c r="C548">
        <v>0.5759953703703703</v>
      </c>
      <c r="D548" s="5">
        <v>0.57599537037037041</v>
      </c>
      <c r="E548" t="s">
        <v>12</v>
      </c>
      <c r="F548">
        <v>22</v>
      </c>
      <c r="G548">
        <v>1.0027314814814814</v>
      </c>
      <c r="H548">
        <v>1444</v>
      </c>
      <c r="I548" t="s">
        <v>13</v>
      </c>
      <c r="J548" t="s">
        <v>1102</v>
      </c>
    </row>
    <row r="549" spans="1:10" x14ac:dyDescent="0.3">
      <c r="A549" t="s">
        <v>1103</v>
      </c>
      <c r="B549" s="4">
        <v>45458</v>
      </c>
      <c r="C549">
        <v>0.40799768518518514</v>
      </c>
      <c r="D549" s="5">
        <v>0.4079976851851852</v>
      </c>
      <c r="E549" t="s">
        <v>12</v>
      </c>
      <c r="F549">
        <v>114</v>
      </c>
      <c r="G549">
        <v>1.0029282407407407</v>
      </c>
      <c r="H549">
        <v>1444</v>
      </c>
      <c r="I549" t="s">
        <v>13</v>
      </c>
      <c r="J549" t="s">
        <v>1104</v>
      </c>
    </row>
    <row r="550" spans="1:10" x14ac:dyDescent="0.3">
      <c r="A550" t="s">
        <v>1105</v>
      </c>
      <c r="B550" s="4">
        <v>45458</v>
      </c>
      <c r="C550">
        <v>0.57200231481481478</v>
      </c>
      <c r="D550" s="5">
        <v>0.57200231481481478</v>
      </c>
      <c r="E550" t="s">
        <v>12</v>
      </c>
      <c r="F550">
        <v>104</v>
      </c>
      <c r="G550">
        <v>1.0027199074074074</v>
      </c>
      <c r="H550">
        <v>1444</v>
      </c>
      <c r="I550" t="s">
        <v>13</v>
      </c>
      <c r="J550" t="s">
        <v>1106</v>
      </c>
    </row>
    <row r="551" spans="1:10" x14ac:dyDescent="0.3">
      <c r="A551" t="s">
        <v>1107</v>
      </c>
      <c r="B551" s="4">
        <v>45645</v>
      </c>
      <c r="C551">
        <v>0.47099537037037037</v>
      </c>
      <c r="D551" s="5">
        <v>0.47099537037037043</v>
      </c>
      <c r="E551" t="s">
        <v>12</v>
      </c>
      <c r="F551">
        <v>84</v>
      </c>
      <c r="G551">
        <v>1.0029745370370371</v>
      </c>
      <c r="H551">
        <v>1444</v>
      </c>
      <c r="I551" t="s">
        <v>13</v>
      </c>
      <c r="J551" t="s">
        <v>1108</v>
      </c>
    </row>
    <row r="552" spans="1:10" x14ac:dyDescent="0.3">
      <c r="A552" t="s">
        <v>1109</v>
      </c>
      <c r="B552" s="4">
        <v>45645</v>
      </c>
      <c r="C552">
        <v>0.57499999999999996</v>
      </c>
      <c r="D552" s="5">
        <v>0.57499999999999996</v>
      </c>
      <c r="E552" t="s">
        <v>12</v>
      </c>
      <c r="F552">
        <v>24</v>
      </c>
      <c r="G552">
        <v>1.003113425925926</v>
      </c>
      <c r="H552">
        <v>1444</v>
      </c>
      <c r="I552" t="s">
        <v>13</v>
      </c>
      <c r="J552" t="s">
        <v>1110</v>
      </c>
    </row>
    <row r="553" spans="1:10" x14ac:dyDescent="0.3">
      <c r="A553" t="s">
        <v>1111</v>
      </c>
      <c r="B553" s="4">
        <v>45645</v>
      </c>
      <c r="C553">
        <v>0.60099537037037032</v>
      </c>
      <c r="D553" s="5">
        <v>0.60099537037037032</v>
      </c>
      <c r="E553" t="s">
        <v>12</v>
      </c>
      <c r="F553">
        <v>71</v>
      </c>
      <c r="G553">
        <v>1.0028356481481482</v>
      </c>
      <c r="H553">
        <v>1444</v>
      </c>
      <c r="I553" t="s">
        <v>13</v>
      </c>
      <c r="J553" t="s">
        <v>1112</v>
      </c>
    </row>
    <row r="554" spans="1:10" x14ac:dyDescent="0.3">
      <c r="A554" t="s">
        <v>1113</v>
      </c>
      <c r="B554" s="4">
        <v>45645</v>
      </c>
      <c r="C554">
        <v>0.73299768518518515</v>
      </c>
      <c r="D554" s="5">
        <v>0.73299768518518515</v>
      </c>
      <c r="E554" t="s">
        <v>12</v>
      </c>
      <c r="F554">
        <v>110</v>
      </c>
      <c r="G554">
        <v>1.0029398148148148</v>
      </c>
      <c r="H554">
        <v>1444</v>
      </c>
      <c r="I554" t="s">
        <v>13</v>
      </c>
      <c r="J554" t="s">
        <v>1114</v>
      </c>
    </row>
    <row r="555" spans="1:10" x14ac:dyDescent="0.3">
      <c r="A555" t="s">
        <v>1115</v>
      </c>
      <c r="B555" s="4">
        <v>45302</v>
      </c>
      <c r="C555">
        <v>0.4020023148148148</v>
      </c>
      <c r="D555" s="5">
        <v>0.40200231481481485</v>
      </c>
      <c r="E555" t="s">
        <v>12</v>
      </c>
      <c r="F555">
        <v>81</v>
      </c>
      <c r="G555">
        <v>1.0030208333333333</v>
      </c>
      <c r="H555">
        <v>1444</v>
      </c>
      <c r="I555" t="s">
        <v>13</v>
      </c>
      <c r="J555" t="s">
        <v>1116</v>
      </c>
    </row>
    <row r="556" spans="1:10" x14ac:dyDescent="0.3">
      <c r="A556" t="s">
        <v>1117</v>
      </c>
      <c r="B556" s="4">
        <v>45302</v>
      </c>
      <c r="C556">
        <v>0.4020023148148148</v>
      </c>
      <c r="D556" s="5">
        <v>0.40200231481481485</v>
      </c>
      <c r="E556" t="s">
        <v>12</v>
      </c>
      <c r="F556">
        <v>63</v>
      </c>
      <c r="G556">
        <v>1.0028819444444443</v>
      </c>
      <c r="H556">
        <v>1444</v>
      </c>
      <c r="I556" t="s">
        <v>13</v>
      </c>
      <c r="J556" t="s">
        <v>1118</v>
      </c>
    </row>
    <row r="557" spans="1:10" x14ac:dyDescent="0.3">
      <c r="A557" t="s">
        <v>1119</v>
      </c>
      <c r="B557" s="4">
        <v>45302</v>
      </c>
      <c r="C557">
        <v>0.47900462962962959</v>
      </c>
      <c r="D557" s="5">
        <v>0.47900462962962953</v>
      </c>
      <c r="E557" t="s">
        <v>12</v>
      </c>
      <c r="F557">
        <v>75</v>
      </c>
      <c r="G557">
        <v>1.0024652777777778</v>
      </c>
      <c r="H557">
        <v>1444</v>
      </c>
      <c r="I557" t="s">
        <v>13</v>
      </c>
      <c r="J557" t="s">
        <v>1120</v>
      </c>
    </row>
    <row r="558" spans="1:10" x14ac:dyDescent="0.3">
      <c r="A558" t="s">
        <v>1121</v>
      </c>
      <c r="B558" s="4">
        <v>45302</v>
      </c>
      <c r="C558">
        <v>0.49099537037037033</v>
      </c>
      <c r="D558" s="5">
        <v>0.49099537037037044</v>
      </c>
      <c r="E558" t="s">
        <v>12</v>
      </c>
      <c r="F558">
        <v>116</v>
      </c>
      <c r="G558">
        <v>1.0027314814814814</v>
      </c>
      <c r="H558">
        <v>1444</v>
      </c>
      <c r="I558" t="s">
        <v>13</v>
      </c>
      <c r="J558" t="s">
        <v>1122</v>
      </c>
    </row>
    <row r="559" spans="1:10" x14ac:dyDescent="0.3">
      <c r="A559" t="s">
        <v>1123</v>
      </c>
      <c r="B559" s="4">
        <v>45302</v>
      </c>
      <c r="C559">
        <v>0.53999999999999992</v>
      </c>
      <c r="D559" s="5">
        <v>0.54</v>
      </c>
      <c r="E559" t="s">
        <v>12</v>
      </c>
      <c r="F559">
        <v>75</v>
      </c>
      <c r="G559">
        <v>1.0028935185185186</v>
      </c>
      <c r="H559">
        <v>1444</v>
      </c>
      <c r="I559" t="s">
        <v>13</v>
      </c>
      <c r="J559" t="s">
        <v>1124</v>
      </c>
    </row>
    <row r="560" spans="1:10" x14ac:dyDescent="0.3">
      <c r="A560" t="s">
        <v>1125</v>
      </c>
      <c r="B560" s="4">
        <v>45302</v>
      </c>
      <c r="C560">
        <v>0.59299768518518514</v>
      </c>
      <c r="D560" s="5">
        <v>0.59299768518518503</v>
      </c>
      <c r="E560" t="s">
        <v>12</v>
      </c>
      <c r="F560">
        <v>62</v>
      </c>
      <c r="G560">
        <v>1.0027662037037037</v>
      </c>
      <c r="H560">
        <v>1444</v>
      </c>
      <c r="I560" t="s">
        <v>13</v>
      </c>
      <c r="J560" t="s">
        <v>1126</v>
      </c>
    </row>
    <row r="561" spans="1:10" x14ac:dyDescent="0.3">
      <c r="A561" t="s">
        <v>1127</v>
      </c>
      <c r="B561" s="4">
        <v>45302</v>
      </c>
      <c r="C561">
        <v>0.62299768518518517</v>
      </c>
      <c r="D561" s="5">
        <v>0.62299768518518528</v>
      </c>
      <c r="E561" t="s">
        <v>12</v>
      </c>
      <c r="F561">
        <v>61</v>
      </c>
      <c r="G561">
        <v>1.0030787037037037</v>
      </c>
      <c r="H561">
        <v>1444</v>
      </c>
      <c r="I561" t="s">
        <v>13</v>
      </c>
      <c r="J561" t="s">
        <v>1128</v>
      </c>
    </row>
    <row r="562" spans="1:10" x14ac:dyDescent="0.3">
      <c r="A562" t="s">
        <v>1129</v>
      </c>
      <c r="B562" s="4">
        <v>45303</v>
      </c>
      <c r="C562">
        <v>0.44999999999999996</v>
      </c>
      <c r="D562" s="5">
        <v>0.44999999999999996</v>
      </c>
      <c r="E562" t="s">
        <v>12</v>
      </c>
      <c r="F562">
        <v>77</v>
      </c>
      <c r="G562">
        <v>1.0031018518518517</v>
      </c>
      <c r="H562">
        <v>1444</v>
      </c>
      <c r="I562" t="s">
        <v>13</v>
      </c>
      <c r="J562" t="s">
        <v>1130</v>
      </c>
    </row>
    <row r="563" spans="1:10" x14ac:dyDescent="0.3">
      <c r="A563" t="s">
        <v>1131</v>
      </c>
      <c r="B563" s="4">
        <v>45303</v>
      </c>
      <c r="C563">
        <v>0.56299768518518511</v>
      </c>
      <c r="D563" s="5">
        <v>0.56299768518518523</v>
      </c>
      <c r="E563" t="s">
        <v>12</v>
      </c>
      <c r="F563">
        <v>57</v>
      </c>
      <c r="G563">
        <v>1.0024537037037038</v>
      </c>
      <c r="H563">
        <v>1444</v>
      </c>
      <c r="I563" t="s">
        <v>13</v>
      </c>
      <c r="J563" t="s">
        <v>1132</v>
      </c>
    </row>
    <row r="564" spans="1:10" x14ac:dyDescent="0.3">
      <c r="A564" t="s">
        <v>1133</v>
      </c>
      <c r="B564" s="4">
        <v>45303</v>
      </c>
      <c r="C564">
        <v>0.64099537037037035</v>
      </c>
      <c r="D564" s="5">
        <v>0.64099537037037035</v>
      </c>
      <c r="E564" t="s">
        <v>12</v>
      </c>
      <c r="F564">
        <v>96</v>
      </c>
      <c r="G564">
        <v>1.0026273148148148</v>
      </c>
      <c r="H564">
        <v>1444</v>
      </c>
      <c r="I564" t="s">
        <v>13</v>
      </c>
      <c r="J564" t="s">
        <v>1134</v>
      </c>
    </row>
    <row r="565" spans="1:10" x14ac:dyDescent="0.3">
      <c r="A565" t="s">
        <v>1135</v>
      </c>
      <c r="B565" s="4">
        <v>45303</v>
      </c>
      <c r="C565">
        <v>0.71299768518518514</v>
      </c>
      <c r="D565" s="5">
        <v>0.71299768518518514</v>
      </c>
      <c r="E565" t="s">
        <v>12</v>
      </c>
      <c r="F565">
        <v>79</v>
      </c>
      <c r="G565">
        <v>1.0030208333333333</v>
      </c>
      <c r="H565">
        <v>1444</v>
      </c>
      <c r="I565" t="s">
        <v>13</v>
      </c>
      <c r="J565" t="s">
        <v>1136</v>
      </c>
    </row>
    <row r="566" spans="1:10" x14ac:dyDescent="0.3">
      <c r="A566" t="s">
        <v>1137</v>
      </c>
      <c r="B566" s="4">
        <v>45304</v>
      </c>
      <c r="C566">
        <v>0.44299768518518517</v>
      </c>
      <c r="D566" s="5">
        <v>0.44299768518518512</v>
      </c>
      <c r="E566" t="s">
        <v>12</v>
      </c>
      <c r="F566">
        <v>88</v>
      </c>
      <c r="G566">
        <v>1.0028935185185186</v>
      </c>
      <c r="H566">
        <v>1444</v>
      </c>
      <c r="I566" t="s">
        <v>13</v>
      </c>
      <c r="J566" t="s">
        <v>1138</v>
      </c>
    </row>
    <row r="567" spans="1:10" x14ac:dyDescent="0.3">
      <c r="A567" t="s">
        <v>1139</v>
      </c>
      <c r="B567" s="4">
        <v>45304</v>
      </c>
      <c r="C567">
        <v>0.64900462962962957</v>
      </c>
      <c r="D567" s="5">
        <v>0.64900462962962968</v>
      </c>
      <c r="E567" t="s">
        <v>12</v>
      </c>
      <c r="F567">
        <v>23</v>
      </c>
      <c r="G567">
        <v>1.0029282407407407</v>
      </c>
      <c r="H567">
        <v>1444</v>
      </c>
      <c r="I567" t="s">
        <v>13</v>
      </c>
      <c r="J567" t="s">
        <v>1140</v>
      </c>
    </row>
    <row r="568" spans="1:10" x14ac:dyDescent="0.3">
      <c r="A568" t="s">
        <v>1141</v>
      </c>
      <c r="B568" s="4">
        <v>45304</v>
      </c>
      <c r="C568">
        <v>0.74900462962962955</v>
      </c>
      <c r="D568" s="5">
        <v>0.74900462962962955</v>
      </c>
      <c r="E568" t="s">
        <v>12</v>
      </c>
      <c r="F568">
        <v>123</v>
      </c>
      <c r="G568">
        <v>1.0031018518518517</v>
      </c>
      <c r="H568">
        <v>1444</v>
      </c>
      <c r="I568" t="s">
        <v>13</v>
      </c>
      <c r="J568" t="s">
        <v>1142</v>
      </c>
    </row>
    <row r="569" spans="1:10" x14ac:dyDescent="0.3">
      <c r="A569" t="s">
        <v>1143</v>
      </c>
      <c r="B569" s="4">
        <v>45305</v>
      </c>
      <c r="C569">
        <v>0.48299768518518515</v>
      </c>
      <c r="D569" s="5">
        <v>0.48299768518518515</v>
      </c>
      <c r="E569" t="s">
        <v>12</v>
      </c>
      <c r="F569">
        <v>17</v>
      </c>
      <c r="G569">
        <v>1.0029282407407407</v>
      </c>
      <c r="H569">
        <v>1444</v>
      </c>
      <c r="I569" t="s">
        <v>13</v>
      </c>
      <c r="J569" t="s">
        <v>1144</v>
      </c>
    </row>
    <row r="570" spans="1:10" x14ac:dyDescent="0.3">
      <c r="A570" t="s">
        <v>1145</v>
      </c>
      <c r="B570" s="4">
        <v>45305</v>
      </c>
      <c r="C570">
        <v>0.59</v>
      </c>
      <c r="D570" s="5">
        <v>0.58999999999999986</v>
      </c>
      <c r="E570" t="s">
        <v>12</v>
      </c>
      <c r="F570">
        <v>32</v>
      </c>
      <c r="G570">
        <v>1.0029166666666667</v>
      </c>
      <c r="H570">
        <v>1444</v>
      </c>
      <c r="I570" t="s">
        <v>13</v>
      </c>
      <c r="J570" t="s">
        <v>1146</v>
      </c>
    </row>
    <row r="571" spans="1:10" x14ac:dyDescent="0.3">
      <c r="A571" t="s">
        <v>1147</v>
      </c>
      <c r="B571" s="4">
        <v>45488</v>
      </c>
      <c r="C571">
        <v>0.57400462962962961</v>
      </c>
      <c r="D571" s="5">
        <v>0.57400462962962973</v>
      </c>
      <c r="E571" t="s">
        <v>12</v>
      </c>
      <c r="F571">
        <v>58</v>
      </c>
      <c r="G571">
        <v>1.0029976851851852</v>
      </c>
      <c r="H571">
        <v>1444</v>
      </c>
      <c r="I571" t="s">
        <v>13</v>
      </c>
      <c r="J571" t="s">
        <v>1148</v>
      </c>
    </row>
    <row r="572" spans="1:10" x14ac:dyDescent="0.3">
      <c r="A572" t="s">
        <v>1149</v>
      </c>
      <c r="B572" s="4">
        <v>45488</v>
      </c>
      <c r="C572">
        <v>0.58900462962962963</v>
      </c>
      <c r="D572" s="5">
        <v>0.58900462962962963</v>
      </c>
      <c r="E572" t="s">
        <v>12</v>
      </c>
      <c r="F572">
        <v>92</v>
      </c>
      <c r="G572">
        <v>1.0027662037037037</v>
      </c>
      <c r="H572">
        <v>1444</v>
      </c>
      <c r="I572" t="s">
        <v>13</v>
      </c>
      <c r="J572" t="s">
        <v>1150</v>
      </c>
    </row>
    <row r="573" spans="1:10" x14ac:dyDescent="0.3">
      <c r="A573" t="s">
        <v>1151</v>
      </c>
      <c r="B573" s="4">
        <v>45307</v>
      </c>
      <c r="C573">
        <v>0.53099537037037037</v>
      </c>
      <c r="D573" s="5">
        <v>0.53099537037037026</v>
      </c>
      <c r="E573" t="s">
        <v>12</v>
      </c>
      <c r="F573">
        <v>121</v>
      </c>
      <c r="G573">
        <v>1.0026504629629629</v>
      </c>
      <c r="H573">
        <v>1444</v>
      </c>
      <c r="I573" t="s">
        <v>13</v>
      </c>
      <c r="J573" t="s">
        <v>1152</v>
      </c>
    </row>
    <row r="574" spans="1:10" x14ac:dyDescent="0.3">
      <c r="A574" t="s">
        <v>1153</v>
      </c>
      <c r="B574" s="4">
        <v>45427</v>
      </c>
      <c r="C574">
        <v>0.68200231481481477</v>
      </c>
      <c r="D574" s="5">
        <v>0.68200231481481488</v>
      </c>
      <c r="E574" t="s">
        <v>12</v>
      </c>
      <c r="F574">
        <v>47</v>
      </c>
      <c r="G574">
        <v>1.0028703703703703</v>
      </c>
      <c r="H574">
        <v>1444</v>
      </c>
      <c r="I574" t="s">
        <v>13</v>
      </c>
      <c r="J574" t="s">
        <v>1154</v>
      </c>
    </row>
    <row r="575" spans="1:10" x14ac:dyDescent="0.3">
      <c r="A575" t="s">
        <v>1155</v>
      </c>
      <c r="B575" s="4">
        <v>45427</v>
      </c>
      <c r="C575">
        <v>0.6840046296296296</v>
      </c>
      <c r="D575" s="5">
        <v>0.6840046296296296</v>
      </c>
      <c r="E575" t="s">
        <v>12</v>
      </c>
      <c r="F575">
        <v>44</v>
      </c>
      <c r="G575">
        <v>1.0028587962962963</v>
      </c>
      <c r="H575">
        <v>1444</v>
      </c>
      <c r="I575" t="s">
        <v>13</v>
      </c>
      <c r="J575" t="s">
        <v>1156</v>
      </c>
    </row>
    <row r="576" spans="1:10" x14ac:dyDescent="0.3">
      <c r="A576" t="s">
        <v>1157</v>
      </c>
      <c r="B576" s="4">
        <v>45427</v>
      </c>
      <c r="C576">
        <v>0.72</v>
      </c>
      <c r="D576" s="5">
        <v>0.72</v>
      </c>
      <c r="E576" t="s">
        <v>12</v>
      </c>
      <c r="F576">
        <v>91</v>
      </c>
      <c r="G576">
        <v>1.0028819444444443</v>
      </c>
      <c r="H576">
        <v>1444</v>
      </c>
      <c r="I576" t="s">
        <v>13</v>
      </c>
      <c r="J576" t="s">
        <v>1158</v>
      </c>
    </row>
    <row r="577" spans="1:10" x14ac:dyDescent="0.3">
      <c r="A577" t="s">
        <v>1159</v>
      </c>
      <c r="B577" s="4">
        <v>45519</v>
      </c>
      <c r="C577">
        <v>0.49700231481481477</v>
      </c>
      <c r="D577" s="5">
        <v>0.49700231481481483</v>
      </c>
      <c r="E577" t="s">
        <v>12</v>
      </c>
      <c r="F577">
        <v>91</v>
      </c>
      <c r="G577">
        <v>1.0027777777777778</v>
      </c>
      <c r="H577">
        <v>1444</v>
      </c>
      <c r="I577" t="s">
        <v>13</v>
      </c>
      <c r="J577" t="s">
        <v>1160</v>
      </c>
    </row>
    <row r="578" spans="1:10" x14ac:dyDescent="0.3">
      <c r="A578" t="s">
        <v>1161</v>
      </c>
      <c r="B578" s="4">
        <v>45519</v>
      </c>
      <c r="C578">
        <v>0.67299768518518521</v>
      </c>
      <c r="D578" s="5">
        <v>0.6729976851851851</v>
      </c>
      <c r="E578" t="s">
        <v>12</v>
      </c>
      <c r="F578">
        <v>43</v>
      </c>
      <c r="G578">
        <v>1.0027777777777778</v>
      </c>
      <c r="H578">
        <v>1444</v>
      </c>
      <c r="I578" t="s">
        <v>13</v>
      </c>
      <c r="J578" t="s">
        <v>1162</v>
      </c>
    </row>
    <row r="579" spans="1:10" x14ac:dyDescent="0.3">
      <c r="A579" t="s">
        <v>1163</v>
      </c>
      <c r="B579" s="4">
        <v>45313</v>
      </c>
      <c r="C579">
        <v>0.38299768518518518</v>
      </c>
      <c r="D579" s="5">
        <v>0.38299768518518507</v>
      </c>
      <c r="E579" t="s">
        <v>12</v>
      </c>
      <c r="F579">
        <v>112</v>
      </c>
      <c r="G579">
        <v>1.002511574074074</v>
      </c>
      <c r="H579">
        <v>1444</v>
      </c>
      <c r="I579" t="s">
        <v>13</v>
      </c>
      <c r="J579" t="s">
        <v>1164</v>
      </c>
    </row>
    <row r="580" spans="1:10" x14ac:dyDescent="0.3">
      <c r="A580" t="s">
        <v>1165</v>
      </c>
      <c r="B580" s="4">
        <v>45314</v>
      </c>
      <c r="C580">
        <v>0.49700231481481477</v>
      </c>
      <c r="D580" s="5">
        <v>0.49700231481481483</v>
      </c>
      <c r="E580" t="s">
        <v>12</v>
      </c>
      <c r="F580">
        <v>15</v>
      </c>
      <c r="G580">
        <v>1.002511574074074</v>
      </c>
      <c r="H580">
        <v>1444</v>
      </c>
      <c r="I580" t="s">
        <v>13</v>
      </c>
      <c r="J580" t="s">
        <v>1166</v>
      </c>
    </row>
    <row r="581" spans="1:10" x14ac:dyDescent="0.3">
      <c r="A581" t="s">
        <v>1167</v>
      </c>
      <c r="B581" s="4">
        <v>45314</v>
      </c>
      <c r="C581">
        <v>0.56499999999999995</v>
      </c>
      <c r="D581" s="5">
        <v>0.56499999999999995</v>
      </c>
      <c r="E581" t="s">
        <v>12</v>
      </c>
      <c r="F581">
        <v>62</v>
      </c>
      <c r="G581">
        <v>1.0024652777777778</v>
      </c>
      <c r="H581">
        <v>1444</v>
      </c>
      <c r="I581" t="s">
        <v>13</v>
      </c>
      <c r="J581" t="s">
        <v>1168</v>
      </c>
    </row>
    <row r="582" spans="1:10" x14ac:dyDescent="0.3">
      <c r="A582" t="s">
        <v>1169</v>
      </c>
      <c r="B582" s="4">
        <v>45316</v>
      </c>
      <c r="C582">
        <v>0.39299768518518519</v>
      </c>
      <c r="D582" s="5">
        <v>0.3929976851851853</v>
      </c>
      <c r="E582" t="s">
        <v>12</v>
      </c>
      <c r="F582">
        <v>24</v>
      </c>
      <c r="G582">
        <v>1.0025462962962963</v>
      </c>
      <c r="H582">
        <v>1444</v>
      </c>
      <c r="I582" t="s">
        <v>13</v>
      </c>
      <c r="J582" t="s">
        <v>1170</v>
      </c>
    </row>
    <row r="583" spans="1:10" x14ac:dyDescent="0.3">
      <c r="A583" t="s">
        <v>1171</v>
      </c>
      <c r="B583" s="4">
        <v>45316</v>
      </c>
      <c r="C583">
        <v>0.63900462962962956</v>
      </c>
      <c r="D583" s="5">
        <v>0.63900462962962967</v>
      </c>
      <c r="E583" t="s">
        <v>12</v>
      </c>
      <c r="F583">
        <v>53</v>
      </c>
      <c r="G583">
        <v>1.0026388888888889</v>
      </c>
      <c r="H583">
        <v>1444</v>
      </c>
      <c r="I583" t="s">
        <v>13</v>
      </c>
      <c r="J583" t="s">
        <v>1172</v>
      </c>
    </row>
    <row r="584" spans="1:10" x14ac:dyDescent="0.3">
      <c r="A584" t="s">
        <v>1173</v>
      </c>
      <c r="B584" s="4">
        <v>45317</v>
      </c>
      <c r="C584">
        <v>0.40400462962962963</v>
      </c>
      <c r="D584" s="5">
        <v>0.40400462962962957</v>
      </c>
      <c r="E584" t="s">
        <v>12</v>
      </c>
      <c r="F584">
        <v>13</v>
      </c>
      <c r="G584">
        <v>1.0026967592592593</v>
      </c>
      <c r="H584">
        <v>1444</v>
      </c>
      <c r="I584" t="s">
        <v>13</v>
      </c>
      <c r="J584" t="s">
        <v>1174</v>
      </c>
    </row>
    <row r="585" spans="1:10" x14ac:dyDescent="0.3">
      <c r="A585" t="s">
        <v>1175</v>
      </c>
      <c r="B585" s="4">
        <v>45317</v>
      </c>
      <c r="C585">
        <v>0.45299768518518518</v>
      </c>
      <c r="D585" s="5">
        <v>0.45299768518518513</v>
      </c>
      <c r="E585" t="s">
        <v>12</v>
      </c>
      <c r="F585">
        <v>16</v>
      </c>
      <c r="G585">
        <v>1.0024884259259259</v>
      </c>
      <c r="H585">
        <v>1444</v>
      </c>
      <c r="I585" t="s">
        <v>13</v>
      </c>
      <c r="J585" t="s">
        <v>1176</v>
      </c>
    </row>
    <row r="586" spans="1:10" x14ac:dyDescent="0.3">
      <c r="A586" t="s">
        <v>1177</v>
      </c>
      <c r="B586" s="4">
        <v>45317</v>
      </c>
      <c r="C586">
        <v>0.49099537037037033</v>
      </c>
      <c r="D586" s="5">
        <v>0.49099537037037044</v>
      </c>
      <c r="E586" t="s">
        <v>12</v>
      </c>
      <c r="F586">
        <v>39</v>
      </c>
      <c r="G586">
        <v>1.0026851851851852</v>
      </c>
      <c r="H586">
        <v>1444</v>
      </c>
      <c r="I586" t="s">
        <v>13</v>
      </c>
      <c r="J586" t="s">
        <v>1178</v>
      </c>
    </row>
    <row r="587" spans="1:10" x14ac:dyDescent="0.3">
      <c r="A587" t="s">
        <v>1179</v>
      </c>
      <c r="B587" s="4">
        <v>45317</v>
      </c>
      <c r="C587">
        <v>0.59599537037037031</v>
      </c>
      <c r="D587" s="5">
        <v>0.59599537037037043</v>
      </c>
      <c r="E587" t="s">
        <v>12</v>
      </c>
      <c r="F587">
        <v>56</v>
      </c>
      <c r="G587">
        <v>1.0025925925925927</v>
      </c>
      <c r="H587">
        <v>1444</v>
      </c>
      <c r="I587" t="s">
        <v>13</v>
      </c>
      <c r="J587" t="s">
        <v>1180</v>
      </c>
    </row>
    <row r="588" spans="1:10" x14ac:dyDescent="0.3">
      <c r="A588" t="s">
        <v>1181</v>
      </c>
      <c r="B588" s="4">
        <v>45317</v>
      </c>
      <c r="C588">
        <v>0.745</v>
      </c>
      <c r="D588" s="5">
        <v>0.74500000000000011</v>
      </c>
      <c r="E588" t="s">
        <v>12</v>
      </c>
      <c r="F588">
        <v>34</v>
      </c>
      <c r="G588">
        <v>1.0029861111111111</v>
      </c>
      <c r="H588">
        <v>1444</v>
      </c>
      <c r="I588" t="s">
        <v>13</v>
      </c>
      <c r="J588" t="s">
        <v>1182</v>
      </c>
    </row>
    <row r="589" spans="1:10" x14ac:dyDescent="0.3">
      <c r="A589" t="s">
        <v>1183</v>
      </c>
      <c r="B589" s="4">
        <v>45319</v>
      </c>
      <c r="C589">
        <v>0.37799768518518517</v>
      </c>
      <c r="D589" s="5">
        <v>0.37799768518518517</v>
      </c>
      <c r="E589" t="s">
        <v>12</v>
      </c>
      <c r="F589">
        <v>46</v>
      </c>
      <c r="G589">
        <v>1.0030902777777777</v>
      </c>
      <c r="H589">
        <v>1444</v>
      </c>
      <c r="I589" t="s">
        <v>13</v>
      </c>
      <c r="J589" t="s">
        <v>1184</v>
      </c>
    </row>
    <row r="590" spans="1:10" x14ac:dyDescent="0.3">
      <c r="A590" t="s">
        <v>1185</v>
      </c>
      <c r="B590" s="4">
        <v>45319</v>
      </c>
      <c r="C590">
        <v>0.53200231481481475</v>
      </c>
      <c r="D590" s="5">
        <v>0.53200231481481497</v>
      </c>
      <c r="E590" t="s">
        <v>12</v>
      </c>
      <c r="F590">
        <v>111</v>
      </c>
      <c r="G590">
        <v>1.0027199074074074</v>
      </c>
      <c r="H590">
        <v>1444</v>
      </c>
      <c r="I590" t="s">
        <v>13</v>
      </c>
      <c r="J590" t="s">
        <v>1186</v>
      </c>
    </row>
    <row r="591" spans="1:10" x14ac:dyDescent="0.3">
      <c r="A591" t="s">
        <v>1187</v>
      </c>
      <c r="B591" s="4">
        <v>45397</v>
      </c>
      <c r="C591">
        <v>0.43700231481481477</v>
      </c>
      <c r="D591" s="5">
        <v>0.43700231481481477</v>
      </c>
      <c r="E591" t="s">
        <v>12</v>
      </c>
      <c r="F591">
        <v>118</v>
      </c>
      <c r="G591">
        <v>1.0028125000000001</v>
      </c>
      <c r="H591">
        <v>1444</v>
      </c>
      <c r="I591" t="s">
        <v>13</v>
      </c>
      <c r="J591" t="s">
        <v>1188</v>
      </c>
    </row>
    <row r="592" spans="1:10" x14ac:dyDescent="0.3">
      <c r="A592" t="s">
        <v>1189</v>
      </c>
      <c r="B592" s="4">
        <v>45397</v>
      </c>
      <c r="C592">
        <v>0.53599537037037037</v>
      </c>
      <c r="D592" s="5">
        <v>0.53599537037037037</v>
      </c>
      <c r="E592" t="s">
        <v>12</v>
      </c>
      <c r="F592">
        <v>112</v>
      </c>
      <c r="G592">
        <v>1.003113425925926</v>
      </c>
      <c r="H592">
        <v>1444</v>
      </c>
      <c r="I592" t="s">
        <v>13</v>
      </c>
      <c r="J592" t="s">
        <v>1190</v>
      </c>
    </row>
    <row r="593" spans="1:10" x14ac:dyDescent="0.3">
      <c r="A593" t="s">
        <v>1191</v>
      </c>
      <c r="B593" s="4">
        <v>45397</v>
      </c>
      <c r="C593">
        <v>0.7170023148148148</v>
      </c>
      <c r="D593" s="5">
        <v>0.7170023148148148</v>
      </c>
      <c r="E593" t="s">
        <v>12</v>
      </c>
      <c r="F593">
        <v>124</v>
      </c>
      <c r="G593">
        <v>1.0029861111111111</v>
      </c>
      <c r="H593">
        <v>1444</v>
      </c>
      <c r="I593" t="s">
        <v>13</v>
      </c>
      <c r="J593" t="s">
        <v>1192</v>
      </c>
    </row>
    <row r="594" spans="1:10" x14ac:dyDescent="0.3">
      <c r="A594" t="s">
        <v>1193</v>
      </c>
      <c r="B594" s="4">
        <v>45397</v>
      </c>
      <c r="C594">
        <v>0.40799768518518514</v>
      </c>
      <c r="D594" s="5">
        <v>0.4079976851851852</v>
      </c>
      <c r="E594" t="s">
        <v>12</v>
      </c>
      <c r="F594">
        <v>85</v>
      </c>
      <c r="G594">
        <v>1.0025694444444444</v>
      </c>
      <c r="H594">
        <v>1444</v>
      </c>
      <c r="I594" t="s">
        <v>13</v>
      </c>
      <c r="J594" t="s">
        <v>1194</v>
      </c>
    </row>
    <row r="595" spans="1:10" x14ac:dyDescent="0.3">
      <c r="A595" t="s">
        <v>1195</v>
      </c>
      <c r="B595" s="4">
        <v>45397</v>
      </c>
      <c r="C595">
        <v>0.42200231481481482</v>
      </c>
      <c r="D595" s="5">
        <v>0.42200231481481487</v>
      </c>
      <c r="E595" t="s">
        <v>12</v>
      </c>
      <c r="F595">
        <v>116</v>
      </c>
      <c r="G595">
        <v>1.0024305555555555</v>
      </c>
      <c r="H595">
        <v>1444</v>
      </c>
      <c r="I595" t="s">
        <v>13</v>
      </c>
      <c r="J595" t="s">
        <v>1196</v>
      </c>
    </row>
    <row r="596" spans="1:10" x14ac:dyDescent="0.3">
      <c r="A596" t="s">
        <v>1197</v>
      </c>
      <c r="B596" s="4">
        <v>45397</v>
      </c>
      <c r="C596">
        <v>0.42299768518518516</v>
      </c>
      <c r="D596" s="5">
        <v>0.4229976851851851</v>
      </c>
      <c r="E596" t="s">
        <v>12</v>
      </c>
      <c r="F596">
        <v>77</v>
      </c>
      <c r="G596">
        <v>1.0030555555555556</v>
      </c>
      <c r="H596">
        <v>1444</v>
      </c>
      <c r="I596" t="s">
        <v>13</v>
      </c>
      <c r="J596" t="s">
        <v>1198</v>
      </c>
    </row>
    <row r="597" spans="1:10" x14ac:dyDescent="0.3">
      <c r="A597" t="s">
        <v>1199</v>
      </c>
      <c r="B597" s="4">
        <v>45397</v>
      </c>
      <c r="C597">
        <v>0.52799768518518519</v>
      </c>
      <c r="D597" s="5">
        <v>0.52799768518518508</v>
      </c>
      <c r="E597" t="s">
        <v>12</v>
      </c>
      <c r="F597">
        <v>91</v>
      </c>
      <c r="G597">
        <v>1.0027893518518518</v>
      </c>
      <c r="H597">
        <v>1444</v>
      </c>
      <c r="I597" t="s">
        <v>13</v>
      </c>
      <c r="J597" t="s">
        <v>1200</v>
      </c>
    </row>
    <row r="598" spans="1:10" x14ac:dyDescent="0.3">
      <c r="A598" t="s">
        <v>1201</v>
      </c>
      <c r="B598" s="4">
        <v>45397</v>
      </c>
      <c r="C598">
        <v>0.59099537037037031</v>
      </c>
      <c r="D598" s="5">
        <v>0.59099537037037031</v>
      </c>
      <c r="E598" t="s">
        <v>12</v>
      </c>
      <c r="F598">
        <v>122</v>
      </c>
      <c r="G598">
        <v>1.0024999999999999</v>
      </c>
      <c r="H598">
        <v>1444</v>
      </c>
      <c r="I598" t="s">
        <v>13</v>
      </c>
      <c r="J598" t="s">
        <v>1202</v>
      </c>
    </row>
    <row r="599" spans="1:10" x14ac:dyDescent="0.3">
      <c r="A599" t="s">
        <v>1203</v>
      </c>
      <c r="B599" s="4">
        <v>45366</v>
      </c>
      <c r="C599">
        <v>0.4990046296296296</v>
      </c>
      <c r="D599" s="5">
        <v>0.49900462962962955</v>
      </c>
      <c r="E599" t="s">
        <v>12</v>
      </c>
      <c r="F599">
        <v>38</v>
      </c>
      <c r="G599">
        <v>1.0026388888888889</v>
      </c>
      <c r="H599">
        <v>1444</v>
      </c>
      <c r="I599" t="s">
        <v>13</v>
      </c>
      <c r="J599" t="s">
        <v>1204</v>
      </c>
    </row>
    <row r="600" spans="1:10" x14ac:dyDescent="0.3">
      <c r="A600" t="s">
        <v>1205</v>
      </c>
      <c r="B600" s="4">
        <v>45323</v>
      </c>
      <c r="C600">
        <v>0.52900462962962957</v>
      </c>
      <c r="D600" s="5">
        <v>0.52900462962962957</v>
      </c>
      <c r="E600" t="s">
        <v>12</v>
      </c>
      <c r="F600">
        <v>60</v>
      </c>
      <c r="G600">
        <v>1.0025810185185184</v>
      </c>
      <c r="H600">
        <v>1444</v>
      </c>
      <c r="I600" t="s">
        <v>13</v>
      </c>
      <c r="J600" t="s">
        <v>1206</v>
      </c>
    </row>
    <row r="601" spans="1:10" x14ac:dyDescent="0.3">
      <c r="A601" t="s">
        <v>1207</v>
      </c>
      <c r="B601" s="4">
        <v>45323</v>
      </c>
      <c r="C601">
        <v>0.74799768518518517</v>
      </c>
      <c r="D601" s="5">
        <v>0.74799768518518528</v>
      </c>
      <c r="E601" t="s">
        <v>12</v>
      </c>
      <c r="F601">
        <v>80</v>
      </c>
      <c r="G601">
        <v>1.0026967592592593</v>
      </c>
      <c r="H601">
        <v>1444</v>
      </c>
      <c r="I601" t="s">
        <v>13</v>
      </c>
      <c r="J601" t="s">
        <v>1208</v>
      </c>
    </row>
    <row r="602" spans="1:10" x14ac:dyDescent="0.3">
      <c r="A602" t="s">
        <v>1209</v>
      </c>
      <c r="B602" s="4">
        <v>45519</v>
      </c>
      <c r="C602">
        <v>0.64900462962962957</v>
      </c>
      <c r="D602" s="5">
        <v>0.64900462962962968</v>
      </c>
      <c r="E602" t="s">
        <v>12</v>
      </c>
      <c r="F602">
        <v>15</v>
      </c>
      <c r="G602">
        <v>1.0029745370370371</v>
      </c>
      <c r="H602">
        <v>1444</v>
      </c>
      <c r="I602" t="s">
        <v>13</v>
      </c>
      <c r="J602" t="s">
        <v>1210</v>
      </c>
    </row>
    <row r="603" spans="1:10" x14ac:dyDescent="0.3">
      <c r="A603" t="s">
        <v>1211</v>
      </c>
      <c r="B603" s="4">
        <v>45519</v>
      </c>
      <c r="C603">
        <v>0.73900462962962965</v>
      </c>
      <c r="D603" s="5">
        <v>0.73900462962962976</v>
      </c>
      <c r="E603" t="s">
        <v>12</v>
      </c>
      <c r="F603">
        <v>94</v>
      </c>
      <c r="G603">
        <v>1.0026967592592593</v>
      </c>
      <c r="H603">
        <v>1444</v>
      </c>
      <c r="I603" t="s">
        <v>13</v>
      </c>
      <c r="J603" t="s">
        <v>1212</v>
      </c>
    </row>
    <row r="604" spans="1:10" x14ac:dyDescent="0.3">
      <c r="A604" t="s">
        <v>1213</v>
      </c>
      <c r="B604" s="4">
        <v>45326</v>
      </c>
      <c r="C604">
        <v>0.58599537037037031</v>
      </c>
      <c r="D604" s="5">
        <v>0.58599537037037042</v>
      </c>
      <c r="E604" t="s">
        <v>12</v>
      </c>
      <c r="F604">
        <v>105</v>
      </c>
      <c r="G604">
        <v>1.0027546296296297</v>
      </c>
      <c r="H604">
        <v>1444</v>
      </c>
      <c r="I604" t="s">
        <v>13</v>
      </c>
      <c r="J604" t="s">
        <v>1214</v>
      </c>
    </row>
    <row r="605" spans="1:10" x14ac:dyDescent="0.3">
      <c r="A605" t="s">
        <v>1215</v>
      </c>
      <c r="B605" s="4">
        <v>45326</v>
      </c>
      <c r="C605">
        <v>0.71499999999999997</v>
      </c>
      <c r="D605" s="5">
        <v>0.71499999999999986</v>
      </c>
      <c r="E605" t="s">
        <v>12</v>
      </c>
      <c r="F605">
        <v>40</v>
      </c>
      <c r="G605">
        <v>1.0029282407407407</v>
      </c>
      <c r="H605">
        <v>1444</v>
      </c>
      <c r="I605" t="s">
        <v>13</v>
      </c>
      <c r="J605" t="s">
        <v>1216</v>
      </c>
    </row>
    <row r="606" spans="1:10" x14ac:dyDescent="0.3">
      <c r="A606" t="s">
        <v>1217</v>
      </c>
      <c r="B606" s="4">
        <v>45327</v>
      </c>
      <c r="C606">
        <v>0.43799768518518517</v>
      </c>
      <c r="D606" s="5">
        <v>0.43799768518518523</v>
      </c>
      <c r="E606" t="s">
        <v>12</v>
      </c>
      <c r="F606">
        <v>54</v>
      </c>
      <c r="G606">
        <v>1.0028009259259258</v>
      </c>
      <c r="H606">
        <v>1444</v>
      </c>
      <c r="I606" t="s">
        <v>13</v>
      </c>
      <c r="J606" t="s">
        <v>1218</v>
      </c>
    </row>
    <row r="607" spans="1:10" x14ac:dyDescent="0.3">
      <c r="A607" t="s">
        <v>1219</v>
      </c>
      <c r="B607" s="4">
        <v>45327</v>
      </c>
      <c r="C607">
        <v>0.49200231481481477</v>
      </c>
      <c r="D607" s="5">
        <v>0.49200231481481493</v>
      </c>
      <c r="E607" t="s">
        <v>12</v>
      </c>
      <c r="F607">
        <v>62</v>
      </c>
      <c r="G607">
        <v>1.0024537037037038</v>
      </c>
      <c r="H607">
        <v>1444</v>
      </c>
      <c r="I607" t="s">
        <v>13</v>
      </c>
      <c r="J607" t="s">
        <v>1220</v>
      </c>
    </row>
    <row r="608" spans="1:10" x14ac:dyDescent="0.3">
      <c r="A608" t="s">
        <v>1221</v>
      </c>
      <c r="B608" s="4">
        <v>45327</v>
      </c>
      <c r="C608">
        <v>0.5540046296296296</v>
      </c>
      <c r="D608" s="5">
        <v>0.55400462962962971</v>
      </c>
      <c r="E608" t="s">
        <v>12</v>
      </c>
      <c r="F608">
        <v>106</v>
      </c>
      <c r="G608">
        <v>1.0026504629629629</v>
      </c>
      <c r="H608">
        <v>1444</v>
      </c>
      <c r="I608" t="s">
        <v>13</v>
      </c>
      <c r="J608" t="s">
        <v>1222</v>
      </c>
    </row>
    <row r="609" spans="1:10" x14ac:dyDescent="0.3">
      <c r="A609" t="s">
        <v>1223</v>
      </c>
      <c r="B609" s="4">
        <v>45458</v>
      </c>
      <c r="C609">
        <v>0.6790046296296296</v>
      </c>
      <c r="D609" s="5">
        <v>0.67900462962962971</v>
      </c>
      <c r="E609" t="s">
        <v>12</v>
      </c>
      <c r="F609">
        <v>30</v>
      </c>
      <c r="G609">
        <v>1.0029166666666667</v>
      </c>
      <c r="H609">
        <v>1444</v>
      </c>
      <c r="I609" t="s">
        <v>13</v>
      </c>
      <c r="J609" t="s">
        <v>1224</v>
      </c>
    </row>
    <row r="610" spans="1:10" x14ac:dyDescent="0.3">
      <c r="A610" t="s">
        <v>1225</v>
      </c>
      <c r="B610" s="4">
        <v>45645</v>
      </c>
      <c r="C610">
        <v>0.46499999999999997</v>
      </c>
      <c r="D610" s="5">
        <v>0.46500000000000008</v>
      </c>
      <c r="E610" t="s">
        <v>12</v>
      </c>
      <c r="F610">
        <v>94</v>
      </c>
      <c r="G610">
        <v>1.0026967592592593</v>
      </c>
      <c r="H610">
        <v>1444</v>
      </c>
      <c r="I610" t="s">
        <v>13</v>
      </c>
      <c r="J610" t="s">
        <v>1226</v>
      </c>
    </row>
    <row r="611" spans="1:10" x14ac:dyDescent="0.3">
      <c r="A611" t="s">
        <v>1227</v>
      </c>
      <c r="B611" s="4">
        <v>45645</v>
      </c>
      <c r="C611">
        <v>0.47900462962962959</v>
      </c>
      <c r="D611" s="5">
        <v>0.47900462962962953</v>
      </c>
      <c r="E611" t="s">
        <v>12</v>
      </c>
      <c r="F611">
        <v>49</v>
      </c>
      <c r="G611">
        <v>1.0026736111111112</v>
      </c>
      <c r="H611">
        <v>1444</v>
      </c>
      <c r="I611" t="s">
        <v>13</v>
      </c>
      <c r="J611" t="s">
        <v>1228</v>
      </c>
    </row>
    <row r="612" spans="1:10" x14ac:dyDescent="0.3">
      <c r="A612" t="s">
        <v>1229</v>
      </c>
      <c r="B612" s="4">
        <v>45645</v>
      </c>
      <c r="C612">
        <v>0.72099537037037031</v>
      </c>
      <c r="D612" s="5">
        <v>0.72099537037037043</v>
      </c>
      <c r="E612" t="s">
        <v>12</v>
      </c>
      <c r="F612">
        <v>23</v>
      </c>
      <c r="G612">
        <v>1.002511574074074</v>
      </c>
      <c r="H612">
        <v>1444</v>
      </c>
      <c r="I612" t="s">
        <v>13</v>
      </c>
      <c r="J612" t="s">
        <v>1230</v>
      </c>
    </row>
    <row r="613" spans="1:10" x14ac:dyDescent="0.3">
      <c r="A613" t="s">
        <v>1231</v>
      </c>
      <c r="B613" s="4">
        <v>45645</v>
      </c>
      <c r="C613">
        <v>0.73299768518518515</v>
      </c>
      <c r="D613" s="5">
        <v>0.73299768518518515</v>
      </c>
      <c r="E613" t="s">
        <v>12</v>
      </c>
      <c r="F613">
        <v>69</v>
      </c>
      <c r="G613">
        <v>1.0029629629629631</v>
      </c>
      <c r="H613">
        <v>1444</v>
      </c>
      <c r="I613" t="s">
        <v>13</v>
      </c>
      <c r="J613" t="s">
        <v>1232</v>
      </c>
    </row>
    <row r="614" spans="1:10" x14ac:dyDescent="0.3">
      <c r="A614" t="s">
        <v>1233</v>
      </c>
      <c r="B614" s="4">
        <v>45333</v>
      </c>
      <c r="C614">
        <v>0.58599537037037031</v>
      </c>
      <c r="D614" s="5">
        <v>0.58599537037037042</v>
      </c>
      <c r="E614" t="s">
        <v>12</v>
      </c>
      <c r="F614">
        <v>114</v>
      </c>
      <c r="G614">
        <v>1.0026504629629629</v>
      </c>
      <c r="H614">
        <v>1444</v>
      </c>
      <c r="I614" t="s">
        <v>13</v>
      </c>
      <c r="J614" t="s">
        <v>1234</v>
      </c>
    </row>
    <row r="615" spans="1:10" x14ac:dyDescent="0.3">
      <c r="A615" t="s">
        <v>1235</v>
      </c>
      <c r="B615" s="4">
        <v>45333</v>
      </c>
      <c r="C615">
        <v>0.63299768518518518</v>
      </c>
      <c r="D615" s="5">
        <v>0.63299768518518507</v>
      </c>
      <c r="E615" t="s">
        <v>12</v>
      </c>
      <c r="F615">
        <v>24</v>
      </c>
      <c r="G615">
        <v>1.0026736111111112</v>
      </c>
      <c r="H615">
        <v>1444</v>
      </c>
      <c r="I615" t="s">
        <v>13</v>
      </c>
      <c r="J615" t="s">
        <v>1236</v>
      </c>
    </row>
    <row r="616" spans="1:10" x14ac:dyDescent="0.3">
      <c r="A616" t="s">
        <v>1237</v>
      </c>
      <c r="B616" s="4">
        <v>45334</v>
      </c>
      <c r="C616">
        <v>0.41700231481481481</v>
      </c>
      <c r="D616" s="5">
        <v>0.41700231481481476</v>
      </c>
      <c r="E616" t="s">
        <v>12</v>
      </c>
      <c r="F616">
        <v>61</v>
      </c>
      <c r="G616">
        <v>1.0030671296296296</v>
      </c>
      <c r="H616">
        <v>1444</v>
      </c>
      <c r="I616" t="s">
        <v>13</v>
      </c>
      <c r="J616" t="s">
        <v>1238</v>
      </c>
    </row>
    <row r="617" spans="1:10" x14ac:dyDescent="0.3">
      <c r="A617" t="s">
        <v>1239</v>
      </c>
      <c r="B617" s="4">
        <v>45334</v>
      </c>
      <c r="C617">
        <v>0.44900462962962961</v>
      </c>
      <c r="D617" s="5">
        <v>0.44900462962962973</v>
      </c>
      <c r="E617" t="s">
        <v>12</v>
      </c>
      <c r="F617">
        <v>117</v>
      </c>
      <c r="G617">
        <v>1.0027662037037037</v>
      </c>
      <c r="H617">
        <v>1444</v>
      </c>
      <c r="I617" t="s">
        <v>13</v>
      </c>
      <c r="J617" t="s">
        <v>1240</v>
      </c>
    </row>
    <row r="618" spans="1:10" x14ac:dyDescent="0.3">
      <c r="A618" t="s">
        <v>1241</v>
      </c>
      <c r="B618" s="4">
        <v>45334</v>
      </c>
      <c r="C618">
        <v>0.47700231481481481</v>
      </c>
      <c r="D618" s="5">
        <v>0.47700231481481481</v>
      </c>
      <c r="E618" t="s">
        <v>12</v>
      </c>
      <c r="F618">
        <v>83</v>
      </c>
      <c r="G618">
        <v>1.0025810185185184</v>
      </c>
      <c r="H618">
        <v>1444</v>
      </c>
      <c r="I618" t="s">
        <v>13</v>
      </c>
      <c r="J618" t="s">
        <v>1242</v>
      </c>
    </row>
    <row r="619" spans="1:10" x14ac:dyDescent="0.3">
      <c r="A619" t="s">
        <v>1243</v>
      </c>
      <c r="B619" s="4">
        <v>45334</v>
      </c>
      <c r="C619">
        <v>0.51700231481481485</v>
      </c>
      <c r="D619" s="5">
        <v>0.51700231481481485</v>
      </c>
      <c r="E619" t="s">
        <v>12</v>
      </c>
      <c r="F619">
        <v>86</v>
      </c>
      <c r="G619">
        <v>1.0029166666666667</v>
      </c>
      <c r="H619">
        <v>1444</v>
      </c>
      <c r="I619" t="s">
        <v>13</v>
      </c>
      <c r="J619" t="s">
        <v>1244</v>
      </c>
    </row>
    <row r="620" spans="1:10" x14ac:dyDescent="0.3">
      <c r="A620" t="s">
        <v>1245</v>
      </c>
      <c r="B620" s="4">
        <v>45335</v>
      </c>
      <c r="C620">
        <v>0.51900462962962957</v>
      </c>
      <c r="D620" s="5">
        <v>0.51900462962962957</v>
      </c>
      <c r="E620" t="s">
        <v>12</v>
      </c>
      <c r="F620">
        <v>100</v>
      </c>
      <c r="G620">
        <v>1.0030787037037037</v>
      </c>
      <c r="H620">
        <v>1444</v>
      </c>
      <c r="I620" t="s">
        <v>13</v>
      </c>
      <c r="J620" t="s">
        <v>1246</v>
      </c>
    </row>
    <row r="621" spans="1:10" x14ac:dyDescent="0.3">
      <c r="A621" t="s">
        <v>1247</v>
      </c>
      <c r="B621" s="4">
        <v>45335</v>
      </c>
      <c r="C621">
        <v>0.55299768518518522</v>
      </c>
      <c r="D621" s="5">
        <v>0.55299768518518522</v>
      </c>
      <c r="E621" t="s">
        <v>12</v>
      </c>
      <c r="F621">
        <v>89</v>
      </c>
      <c r="G621">
        <v>1.0029513888888888</v>
      </c>
      <c r="H621">
        <v>1444</v>
      </c>
      <c r="I621" t="s">
        <v>13</v>
      </c>
      <c r="J621" t="s">
        <v>1248</v>
      </c>
    </row>
    <row r="622" spans="1:10" x14ac:dyDescent="0.3">
      <c r="A622" t="s">
        <v>1249</v>
      </c>
      <c r="B622" s="4">
        <v>45488</v>
      </c>
      <c r="C622">
        <v>0.375</v>
      </c>
      <c r="D622" s="5">
        <v>0.375</v>
      </c>
      <c r="E622" t="s">
        <v>12</v>
      </c>
      <c r="F622">
        <v>81</v>
      </c>
      <c r="G622">
        <v>1.0030208333333333</v>
      </c>
      <c r="H622">
        <v>1444</v>
      </c>
      <c r="I622" t="s">
        <v>13</v>
      </c>
      <c r="J622" t="s">
        <v>1250</v>
      </c>
    </row>
    <row r="623" spans="1:10" x14ac:dyDescent="0.3">
      <c r="A623" t="s">
        <v>1251</v>
      </c>
      <c r="B623" s="4">
        <v>45488</v>
      </c>
      <c r="C623">
        <v>0.48200231481481481</v>
      </c>
      <c r="D623" s="5">
        <v>0.4820023148148147</v>
      </c>
      <c r="E623" t="s">
        <v>12</v>
      </c>
      <c r="F623">
        <v>75</v>
      </c>
      <c r="G623">
        <v>1.0029050925925926</v>
      </c>
      <c r="H623">
        <v>1444</v>
      </c>
      <c r="I623" t="s">
        <v>13</v>
      </c>
      <c r="J623" t="s">
        <v>1252</v>
      </c>
    </row>
    <row r="624" spans="1:10" x14ac:dyDescent="0.3">
      <c r="A624" t="s">
        <v>1253</v>
      </c>
      <c r="B624" s="4">
        <v>45488</v>
      </c>
      <c r="C624">
        <v>0.66799768518518521</v>
      </c>
      <c r="D624" s="5">
        <v>0.66799768518518521</v>
      </c>
      <c r="E624" t="s">
        <v>12</v>
      </c>
      <c r="F624">
        <v>36</v>
      </c>
      <c r="G624">
        <v>1.0027430555555557</v>
      </c>
      <c r="H624">
        <v>1444</v>
      </c>
      <c r="I624" t="s">
        <v>13</v>
      </c>
      <c r="J624" t="s">
        <v>1254</v>
      </c>
    </row>
    <row r="625" spans="1:10" x14ac:dyDescent="0.3">
      <c r="A625" t="s">
        <v>1255</v>
      </c>
      <c r="B625" s="4">
        <v>45488</v>
      </c>
      <c r="C625">
        <v>0.72099537037037031</v>
      </c>
      <c r="D625" s="5">
        <v>0.72099537037037043</v>
      </c>
      <c r="E625" t="s">
        <v>12</v>
      </c>
      <c r="F625">
        <v>124</v>
      </c>
      <c r="G625">
        <v>1.0026736111111112</v>
      </c>
      <c r="H625">
        <v>1444</v>
      </c>
      <c r="I625" t="s">
        <v>13</v>
      </c>
      <c r="J625" t="s">
        <v>1256</v>
      </c>
    </row>
    <row r="626" spans="1:10" x14ac:dyDescent="0.3">
      <c r="A626" t="s">
        <v>1257</v>
      </c>
      <c r="B626" s="4">
        <v>45338</v>
      </c>
      <c r="C626">
        <v>0.42</v>
      </c>
      <c r="D626" s="5">
        <v>0.41999999999999993</v>
      </c>
      <c r="E626" t="s">
        <v>12</v>
      </c>
      <c r="F626">
        <v>100</v>
      </c>
      <c r="G626">
        <v>1.0025694444444444</v>
      </c>
      <c r="H626">
        <v>1444</v>
      </c>
      <c r="I626" t="s">
        <v>13</v>
      </c>
      <c r="J626" t="s">
        <v>1258</v>
      </c>
    </row>
    <row r="627" spans="1:10" x14ac:dyDescent="0.3">
      <c r="A627" t="s">
        <v>1259</v>
      </c>
      <c r="B627" s="4">
        <v>45338</v>
      </c>
      <c r="C627">
        <v>0.73</v>
      </c>
      <c r="D627" s="5">
        <v>0.73</v>
      </c>
      <c r="E627" t="s">
        <v>12</v>
      </c>
      <c r="F627">
        <v>22</v>
      </c>
      <c r="G627">
        <v>1.0024421296296295</v>
      </c>
      <c r="H627">
        <v>1444</v>
      </c>
      <c r="I627" t="s">
        <v>13</v>
      </c>
      <c r="J627" t="s">
        <v>1260</v>
      </c>
    </row>
    <row r="628" spans="1:10" x14ac:dyDescent="0.3">
      <c r="A628" t="s">
        <v>1261</v>
      </c>
      <c r="B628" s="4">
        <v>45427</v>
      </c>
      <c r="C628">
        <v>0.54400462962962959</v>
      </c>
      <c r="D628" s="5">
        <v>0.54400462962962948</v>
      </c>
      <c r="E628" t="s">
        <v>12</v>
      </c>
      <c r="F628">
        <v>79</v>
      </c>
      <c r="G628">
        <v>1.0026736111111112</v>
      </c>
      <c r="H628">
        <v>1444</v>
      </c>
      <c r="I628" t="s">
        <v>13</v>
      </c>
      <c r="J628" t="s">
        <v>1262</v>
      </c>
    </row>
    <row r="629" spans="1:10" x14ac:dyDescent="0.3">
      <c r="A629" t="s">
        <v>1263</v>
      </c>
      <c r="B629" s="4">
        <v>45427</v>
      </c>
      <c r="C629">
        <v>0.74599537037037034</v>
      </c>
      <c r="D629" s="5">
        <v>0.74599537037037034</v>
      </c>
      <c r="E629" t="s">
        <v>12</v>
      </c>
      <c r="F629">
        <v>109</v>
      </c>
      <c r="G629">
        <v>1.0028240740740741</v>
      </c>
      <c r="H629">
        <v>1444</v>
      </c>
      <c r="I629" t="s">
        <v>13</v>
      </c>
      <c r="J629" t="s">
        <v>1264</v>
      </c>
    </row>
    <row r="630" spans="1:10" x14ac:dyDescent="0.3">
      <c r="A630" t="s">
        <v>1265</v>
      </c>
      <c r="B630" s="4">
        <v>45340</v>
      </c>
      <c r="C630">
        <v>0.57499999999999996</v>
      </c>
      <c r="D630" s="5">
        <v>0.57499999999999996</v>
      </c>
      <c r="E630" t="s">
        <v>12</v>
      </c>
      <c r="F630">
        <v>120</v>
      </c>
      <c r="G630">
        <v>1.0027777777777778</v>
      </c>
      <c r="H630">
        <v>1444</v>
      </c>
      <c r="I630" t="s">
        <v>13</v>
      </c>
      <c r="J630" t="s">
        <v>1266</v>
      </c>
    </row>
    <row r="631" spans="1:10" x14ac:dyDescent="0.3">
      <c r="A631" t="s">
        <v>1267</v>
      </c>
      <c r="B631" s="4">
        <v>45519</v>
      </c>
      <c r="C631">
        <v>0.56200231481481477</v>
      </c>
      <c r="D631" s="5">
        <v>0.56200231481481477</v>
      </c>
      <c r="E631" t="s">
        <v>12</v>
      </c>
      <c r="F631">
        <v>63</v>
      </c>
      <c r="G631">
        <v>1.0026273148148148</v>
      </c>
      <c r="H631">
        <v>1444</v>
      </c>
      <c r="I631" t="s">
        <v>13</v>
      </c>
      <c r="J631" t="s">
        <v>1268</v>
      </c>
    </row>
    <row r="632" spans="1:10" x14ac:dyDescent="0.3">
      <c r="A632" t="s">
        <v>1269</v>
      </c>
      <c r="B632" s="4">
        <v>45352</v>
      </c>
      <c r="C632">
        <v>0.40799768518518514</v>
      </c>
      <c r="D632" s="5">
        <v>0.4079976851851852</v>
      </c>
      <c r="E632" t="s">
        <v>12</v>
      </c>
      <c r="F632">
        <v>53</v>
      </c>
      <c r="G632">
        <v>1.0004282407407408</v>
      </c>
      <c r="H632">
        <v>1441</v>
      </c>
      <c r="I632" t="s">
        <v>13</v>
      </c>
      <c r="J632" t="s">
        <v>1270</v>
      </c>
    </row>
    <row r="633" spans="1:10" x14ac:dyDescent="0.3">
      <c r="A633" t="s">
        <v>1271</v>
      </c>
      <c r="B633" s="4">
        <v>45352</v>
      </c>
      <c r="C633">
        <v>0.46799768518518514</v>
      </c>
      <c r="D633" s="5">
        <v>0.46799768518518525</v>
      </c>
      <c r="E633" t="s">
        <v>12</v>
      </c>
      <c r="F633">
        <v>78</v>
      </c>
      <c r="G633">
        <v>1.0007407407407407</v>
      </c>
      <c r="H633">
        <v>1441</v>
      </c>
      <c r="I633" t="s">
        <v>13</v>
      </c>
      <c r="J633" t="s">
        <v>1272</v>
      </c>
    </row>
    <row r="634" spans="1:10" x14ac:dyDescent="0.3">
      <c r="A634" t="s">
        <v>1273</v>
      </c>
      <c r="B634" s="4">
        <v>45444</v>
      </c>
      <c r="C634">
        <v>0.57099537037037029</v>
      </c>
      <c r="D634" s="5">
        <v>0.57099537037037029</v>
      </c>
      <c r="E634" t="s">
        <v>12</v>
      </c>
      <c r="F634">
        <v>20</v>
      </c>
      <c r="G634">
        <v>1.0008333333333332</v>
      </c>
      <c r="H634">
        <v>1441</v>
      </c>
      <c r="I634" t="s">
        <v>13</v>
      </c>
      <c r="J634" t="s">
        <v>1274</v>
      </c>
    </row>
    <row r="635" spans="1:10" x14ac:dyDescent="0.3">
      <c r="A635" t="s">
        <v>1275</v>
      </c>
      <c r="B635" s="4">
        <v>45505</v>
      </c>
      <c r="C635">
        <v>0.73900462962962965</v>
      </c>
      <c r="D635" s="5">
        <v>0.73900462962962976</v>
      </c>
      <c r="E635" t="s">
        <v>12</v>
      </c>
      <c r="F635">
        <v>35</v>
      </c>
      <c r="G635">
        <v>1.000914351851852</v>
      </c>
      <c r="H635">
        <v>1441</v>
      </c>
      <c r="I635" t="s">
        <v>13</v>
      </c>
      <c r="J635" t="s">
        <v>1276</v>
      </c>
    </row>
    <row r="636" spans="1:10" x14ac:dyDescent="0.3">
      <c r="A636" t="s">
        <v>1277</v>
      </c>
      <c r="B636" s="4">
        <v>45509</v>
      </c>
      <c r="C636">
        <v>0.53099537037037037</v>
      </c>
      <c r="D636" s="5">
        <v>0.53099537037037026</v>
      </c>
      <c r="E636" t="s">
        <v>12</v>
      </c>
      <c r="F636">
        <v>45</v>
      </c>
      <c r="G636">
        <v>1.0009953703703705</v>
      </c>
      <c r="H636">
        <v>1441</v>
      </c>
      <c r="I636" t="s">
        <v>13</v>
      </c>
      <c r="J636" t="s">
        <v>1278</v>
      </c>
    </row>
    <row r="637" spans="1:10" x14ac:dyDescent="0.3">
      <c r="A637" t="s">
        <v>1279</v>
      </c>
      <c r="B637" s="4">
        <v>45509</v>
      </c>
      <c r="C637">
        <v>0.54499999999999993</v>
      </c>
      <c r="D637" s="5">
        <v>0.54499999999999993</v>
      </c>
      <c r="E637" t="s">
        <v>12</v>
      </c>
      <c r="F637">
        <v>80</v>
      </c>
      <c r="G637">
        <v>1.0006134259259258</v>
      </c>
      <c r="H637">
        <v>1441</v>
      </c>
      <c r="I637" t="s">
        <v>13</v>
      </c>
      <c r="J637" t="s">
        <v>1280</v>
      </c>
    </row>
    <row r="638" spans="1:10" x14ac:dyDescent="0.3">
      <c r="A638" t="s">
        <v>1281</v>
      </c>
      <c r="B638" s="4">
        <v>45458</v>
      </c>
      <c r="C638">
        <v>0.375</v>
      </c>
      <c r="D638" s="5">
        <v>0.375</v>
      </c>
      <c r="E638" t="s">
        <v>12</v>
      </c>
      <c r="F638">
        <v>86</v>
      </c>
      <c r="G638">
        <v>1.0004282407407408</v>
      </c>
      <c r="H638">
        <v>1441</v>
      </c>
      <c r="I638" t="s">
        <v>13</v>
      </c>
      <c r="J638" t="s">
        <v>1282</v>
      </c>
    </row>
    <row r="639" spans="1:10" x14ac:dyDescent="0.3">
      <c r="A639" t="s">
        <v>1283</v>
      </c>
      <c r="B639" s="4">
        <v>45458</v>
      </c>
      <c r="C639">
        <v>0.47</v>
      </c>
      <c r="D639" s="5">
        <v>0.47</v>
      </c>
      <c r="E639" t="s">
        <v>12</v>
      </c>
      <c r="F639">
        <v>59</v>
      </c>
      <c r="G639">
        <v>1.0008912037037037</v>
      </c>
      <c r="H639">
        <v>1441</v>
      </c>
      <c r="I639" t="s">
        <v>13</v>
      </c>
      <c r="J639" t="s">
        <v>1284</v>
      </c>
    </row>
    <row r="640" spans="1:10" x14ac:dyDescent="0.3">
      <c r="A640" t="s">
        <v>1285</v>
      </c>
      <c r="B640" s="4">
        <v>45458</v>
      </c>
      <c r="C640">
        <v>0.66200231481481475</v>
      </c>
      <c r="D640" s="5">
        <v>0.66200231481481486</v>
      </c>
      <c r="E640" t="s">
        <v>12</v>
      </c>
      <c r="F640">
        <v>40</v>
      </c>
      <c r="G640">
        <v>1.0009375</v>
      </c>
      <c r="H640">
        <v>1441</v>
      </c>
      <c r="I640" t="s">
        <v>13</v>
      </c>
      <c r="J640" t="s">
        <v>1286</v>
      </c>
    </row>
    <row r="641" spans="1:10" x14ac:dyDescent="0.3">
      <c r="A641" t="s">
        <v>1287</v>
      </c>
      <c r="B641" s="4">
        <v>45645</v>
      </c>
      <c r="C641">
        <v>0.38099537037037035</v>
      </c>
      <c r="D641" s="5">
        <v>0.38099537037037035</v>
      </c>
      <c r="E641" t="s">
        <v>12</v>
      </c>
      <c r="F641">
        <v>23</v>
      </c>
      <c r="G641">
        <v>1.0005555555555556</v>
      </c>
      <c r="H641">
        <v>1441</v>
      </c>
      <c r="I641" t="s">
        <v>13</v>
      </c>
      <c r="J641" t="s">
        <v>1288</v>
      </c>
    </row>
    <row r="642" spans="1:10" x14ac:dyDescent="0.3">
      <c r="A642" t="s">
        <v>1289</v>
      </c>
      <c r="B642" s="4">
        <v>45645</v>
      </c>
      <c r="C642">
        <v>0.57799768518518513</v>
      </c>
      <c r="D642" s="5">
        <v>0.57799768518518535</v>
      </c>
      <c r="E642" t="s">
        <v>12</v>
      </c>
      <c r="F642">
        <v>36</v>
      </c>
      <c r="G642">
        <v>1.0010185185185185</v>
      </c>
      <c r="H642">
        <v>1441</v>
      </c>
      <c r="I642" t="s">
        <v>13</v>
      </c>
      <c r="J642" t="s">
        <v>1290</v>
      </c>
    </row>
    <row r="643" spans="1:10" x14ac:dyDescent="0.3">
      <c r="A643" t="s">
        <v>1291</v>
      </c>
      <c r="B643" s="4">
        <v>45645</v>
      </c>
      <c r="C643">
        <v>0.69299768518518512</v>
      </c>
      <c r="D643" s="5">
        <v>0.69299768518518512</v>
      </c>
      <c r="E643" t="s">
        <v>12</v>
      </c>
      <c r="F643">
        <v>102</v>
      </c>
      <c r="G643">
        <v>1.0004398148148148</v>
      </c>
      <c r="H643">
        <v>1441</v>
      </c>
      <c r="I643" t="s">
        <v>13</v>
      </c>
      <c r="J643" t="s">
        <v>1292</v>
      </c>
    </row>
    <row r="644" spans="1:10" x14ac:dyDescent="0.3">
      <c r="A644" t="s">
        <v>1293</v>
      </c>
      <c r="B644" s="4">
        <v>45645</v>
      </c>
      <c r="C644">
        <v>0.70700231481481479</v>
      </c>
      <c r="D644" s="5">
        <v>0.70700231481481479</v>
      </c>
      <c r="E644" t="s">
        <v>12</v>
      </c>
      <c r="F644">
        <v>121</v>
      </c>
      <c r="G644">
        <v>1.0007407407407407</v>
      </c>
      <c r="H644">
        <v>1441</v>
      </c>
      <c r="I644" t="s">
        <v>13</v>
      </c>
      <c r="J644" t="s">
        <v>1294</v>
      </c>
    </row>
    <row r="645" spans="1:10" x14ac:dyDescent="0.3">
      <c r="A645" t="s">
        <v>1295</v>
      </c>
      <c r="B645" s="4">
        <v>45645</v>
      </c>
      <c r="C645">
        <v>0.74200231481481482</v>
      </c>
      <c r="D645" s="5">
        <v>0.74200231481481493</v>
      </c>
      <c r="E645" t="s">
        <v>12</v>
      </c>
      <c r="F645">
        <v>47</v>
      </c>
      <c r="G645">
        <v>1.0006712962962963</v>
      </c>
      <c r="H645">
        <v>1441</v>
      </c>
      <c r="I645" t="s">
        <v>13</v>
      </c>
      <c r="J645" t="s">
        <v>1296</v>
      </c>
    </row>
    <row r="646" spans="1:10" x14ac:dyDescent="0.3">
      <c r="A646" t="s">
        <v>1297</v>
      </c>
      <c r="B646" s="4">
        <v>45302</v>
      </c>
      <c r="C646">
        <v>0.50700231481481484</v>
      </c>
      <c r="D646" s="5">
        <v>0.50700231481481484</v>
      </c>
      <c r="E646" t="s">
        <v>12</v>
      </c>
      <c r="F646">
        <v>25</v>
      </c>
      <c r="G646">
        <v>1.0006134259259258</v>
      </c>
      <c r="H646">
        <v>1441</v>
      </c>
      <c r="I646" t="s">
        <v>13</v>
      </c>
      <c r="J646" t="s">
        <v>1298</v>
      </c>
    </row>
    <row r="647" spans="1:10" x14ac:dyDescent="0.3">
      <c r="A647" t="s">
        <v>1299</v>
      </c>
      <c r="B647" s="4">
        <v>45302</v>
      </c>
      <c r="C647">
        <v>0.60599537037037032</v>
      </c>
      <c r="D647" s="5">
        <v>0.60599537037037043</v>
      </c>
      <c r="E647" t="s">
        <v>12</v>
      </c>
      <c r="F647">
        <v>60</v>
      </c>
      <c r="G647">
        <v>1.0006828703703703</v>
      </c>
      <c r="H647">
        <v>1441</v>
      </c>
      <c r="I647" t="s">
        <v>13</v>
      </c>
      <c r="J647" t="s">
        <v>1300</v>
      </c>
    </row>
    <row r="648" spans="1:10" x14ac:dyDescent="0.3">
      <c r="A648" t="s">
        <v>1301</v>
      </c>
      <c r="B648" s="4">
        <v>45302</v>
      </c>
      <c r="C648">
        <v>0.73700231481481482</v>
      </c>
      <c r="D648" s="5">
        <v>0.73700231481481482</v>
      </c>
      <c r="E648" t="s">
        <v>12</v>
      </c>
      <c r="F648">
        <v>69</v>
      </c>
      <c r="G648">
        <v>1.0003703703703704</v>
      </c>
      <c r="H648">
        <v>1441</v>
      </c>
      <c r="I648" t="s">
        <v>13</v>
      </c>
      <c r="J648" t="s">
        <v>1302</v>
      </c>
    </row>
    <row r="649" spans="1:10" x14ac:dyDescent="0.3">
      <c r="A649" t="s">
        <v>1303</v>
      </c>
      <c r="B649" s="4">
        <v>45302</v>
      </c>
      <c r="C649">
        <v>0.74299768518518516</v>
      </c>
      <c r="D649" s="5">
        <v>0.74299768518518516</v>
      </c>
      <c r="E649" t="s">
        <v>12</v>
      </c>
      <c r="F649">
        <v>45</v>
      </c>
      <c r="G649">
        <v>1.000925925925926</v>
      </c>
      <c r="H649">
        <v>1441</v>
      </c>
      <c r="I649" t="s">
        <v>13</v>
      </c>
      <c r="J649" t="s">
        <v>1304</v>
      </c>
    </row>
    <row r="650" spans="1:10" x14ac:dyDescent="0.3">
      <c r="A650" t="s">
        <v>1305</v>
      </c>
      <c r="B650" s="4">
        <v>45304</v>
      </c>
      <c r="C650">
        <v>0.60200231481481481</v>
      </c>
      <c r="D650" s="5">
        <v>0.60200231481481481</v>
      </c>
      <c r="E650" t="s">
        <v>12</v>
      </c>
      <c r="F650">
        <v>112</v>
      </c>
      <c r="G650">
        <v>1.0004629629629629</v>
      </c>
      <c r="H650">
        <v>1441</v>
      </c>
      <c r="I650" t="s">
        <v>13</v>
      </c>
      <c r="J650" t="s">
        <v>1306</v>
      </c>
    </row>
    <row r="651" spans="1:10" x14ac:dyDescent="0.3">
      <c r="A651" t="s">
        <v>1307</v>
      </c>
      <c r="B651" s="4">
        <v>45305</v>
      </c>
      <c r="C651">
        <v>0.37700231481481478</v>
      </c>
      <c r="D651" s="5">
        <v>0.37700231481481472</v>
      </c>
      <c r="E651" t="s">
        <v>12</v>
      </c>
      <c r="F651">
        <v>14</v>
      </c>
      <c r="G651">
        <v>1.0008217592592592</v>
      </c>
      <c r="H651">
        <v>1441</v>
      </c>
      <c r="I651" t="s">
        <v>13</v>
      </c>
      <c r="J651" t="s">
        <v>1308</v>
      </c>
    </row>
    <row r="652" spans="1:10" x14ac:dyDescent="0.3">
      <c r="A652" t="s">
        <v>1309</v>
      </c>
      <c r="B652" s="4">
        <v>45488</v>
      </c>
      <c r="C652">
        <v>0.49</v>
      </c>
      <c r="D652" s="5">
        <v>0.49</v>
      </c>
      <c r="E652" t="s">
        <v>12</v>
      </c>
      <c r="F652">
        <v>111</v>
      </c>
      <c r="G652">
        <v>1.0004629629629629</v>
      </c>
      <c r="H652">
        <v>1441</v>
      </c>
      <c r="I652" t="s">
        <v>13</v>
      </c>
      <c r="J652" t="s">
        <v>1310</v>
      </c>
    </row>
    <row r="653" spans="1:10" x14ac:dyDescent="0.3">
      <c r="A653" t="s">
        <v>1311</v>
      </c>
      <c r="B653" s="4">
        <v>45488</v>
      </c>
      <c r="C653">
        <v>0.67099537037037038</v>
      </c>
      <c r="D653" s="5">
        <v>0.67099537037037038</v>
      </c>
      <c r="E653" t="s">
        <v>12</v>
      </c>
      <c r="F653">
        <v>10</v>
      </c>
      <c r="G653">
        <v>1.0009027777777777</v>
      </c>
      <c r="H653">
        <v>1441</v>
      </c>
      <c r="I653" t="s">
        <v>13</v>
      </c>
      <c r="J653" t="s">
        <v>1312</v>
      </c>
    </row>
    <row r="654" spans="1:10" x14ac:dyDescent="0.3">
      <c r="A654" t="s">
        <v>1313</v>
      </c>
      <c r="B654" s="4">
        <v>45488</v>
      </c>
      <c r="C654">
        <v>0.69299768518518512</v>
      </c>
      <c r="D654" s="5">
        <v>0.69299768518518512</v>
      </c>
      <c r="E654" t="s">
        <v>12</v>
      </c>
      <c r="F654">
        <v>50</v>
      </c>
      <c r="G654">
        <v>1.0007060185185186</v>
      </c>
      <c r="H654">
        <v>1441</v>
      </c>
      <c r="I654" t="s">
        <v>13</v>
      </c>
      <c r="J654" t="s">
        <v>1314</v>
      </c>
    </row>
    <row r="655" spans="1:10" x14ac:dyDescent="0.3">
      <c r="A655" t="s">
        <v>1315</v>
      </c>
      <c r="B655" s="4">
        <v>45307</v>
      </c>
      <c r="C655">
        <v>0.46400462962962963</v>
      </c>
      <c r="D655" s="5">
        <v>0.46400462962962963</v>
      </c>
      <c r="E655" t="s">
        <v>12</v>
      </c>
      <c r="F655">
        <v>83</v>
      </c>
      <c r="G655">
        <v>1.0006018518518518</v>
      </c>
      <c r="H655">
        <v>1441</v>
      </c>
      <c r="I655" t="s">
        <v>13</v>
      </c>
      <c r="J655" t="s">
        <v>1316</v>
      </c>
    </row>
    <row r="656" spans="1:10" x14ac:dyDescent="0.3">
      <c r="A656" t="s">
        <v>1317</v>
      </c>
      <c r="B656" s="4">
        <v>45307</v>
      </c>
      <c r="C656">
        <v>0.59099537037037031</v>
      </c>
      <c r="D656" s="5">
        <v>0.59099537037037031</v>
      </c>
      <c r="E656" t="s">
        <v>12</v>
      </c>
      <c r="F656">
        <v>122</v>
      </c>
      <c r="G656">
        <v>1.0007523148148147</v>
      </c>
      <c r="H656">
        <v>1441</v>
      </c>
      <c r="I656" t="s">
        <v>13</v>
      </c>
      <c r="J656" t="s">
        <v>1318</v>
      </c>
    </row>
    <row r="657" spans="1:10" x14ac:dyDescent="0.3">
      <c r="A657" t="s">
        <v>1319</v>
      </c>
      <c r="B657" s="4">
        <v>45307</v>
      </c>
      <c r="C657">
        <v>0.6579976851851852</v>
      </c>
      <c r="D657" s="5">
        <v>0.6579976851851852</v>
      </c>
      <c r="E657" t="s">
        <v>12</v>
      </c>
      <c r="F657">
        <v>87</v>
      </c>
      <c r="G657">
        <v>1.0008449074074075</v>
      </c>
      <c r="H657">
        <v>1441</v>
      </c>
      <c r="I657" t="s">
        <v>13</v>
      </c>
      <c r="J657" t="s">
        <v>1320</v>
      </c>
    </row>
    <row r="658" spans="1:10" x14ac:dyDescent="0.3">
      <c r="A658" t="s">
        <v>1321</v>
      </c>
      <c r="B658" s="4">
        <v>45307</v>
      </c>
      <c r="C658">
        <v>0.74799768518518517</v>
      </c>
      <c r="D658" s="5">
        <v>0.74799768518518528</v>
      </c>
      <c r="E658" t="s">
        <v>12</v>
      </c>
      <c r="F658">
        <v>99</v>
      </c>
      <c r="G658">
        <v>1.0003819444444444</v>
      </c>
      <c r="H658">
        <v>1441</v>
      </c>
      <c r="I658" t="s">
        <v>13</v>
      </c>
      <c r="J658" t="s">
        <v>1322</v>
      </c>
    </row>
    <row r="659" spans="1:10" x14ac:dyDescent="0.3">
      <c r="A659" t="s">
        <v>1323</v>
      </c>
      <c r="B659" s="4">
        <v>45427</v>
      </c>
      <c r="C659">
        <v>0.57900462962962962</v>
      </c>
      <c r="D659" s="5">
        <v>0.57900462962962962</v>
      </c>
      <c r="E659" t="s">
        <v>12</v>
      </c>
      <c r="F659">
        <v>91</v>
      </c>
      <c r="G659">
        <v>1.0005208333333333</v>
      </c>
      <c r="H659">
        <v>1441</v>
      </c>
      <c r="I659" t="s">
        <v>13</v>
      </c>
      <c r="J659" t="s">
        <v>1324</v>
      </c>
    </row>
    <row r="660" spans="1:10" x14ac:dyDescent="0.3">
      <c r="A660" t="s">
        <v>1325</v>
      </c>
      <c r="B660" s="4">
        <v>45427</v>
      </c>
      <c r="C660">
        <v>0.60299768518518515</v>
      </c>
      <c r="D660" s="5">
        <v>0.60299768518518526</v>
      </c>
      <c r="E660" t="s">
        <v>12</v>
      </c>
      <c r="F660">
        <v>118</v>
      </c>
      <c r="G660">
        <v>1.0006018518518518</v>
      </c>
      <c r="H660">
        <v>1441</v>
      </c>
      <c r="I660" t="s">
        <v>13</v>
      </c>
      <c r="J660" t="s">
        <v>1326</v>
      </c>
    </row>
    <row r="661" spans="1:10" x14ac:dyDescent="0.3">
      <c r="A661" t="s">
        <v>1327</v>
      </c>
      <c r="B661" s="4">
        <v>45427</v>
      </c>
      <c r="C661">
        <v>0.62599537037037034</v>
      </c>
      <c r="D661" s="5">
        <v>0.62599537037037045</v>
      </c>
      <c r="E661" t="s">
        <v>12</v>
      </c>
      <c r="F661">
        <v>61</v>
      </c>
      <c r="G661">
        <v>1.0004398148148148</v>
      </c>
      <c r="H661">
        <v>1441</v>
      </c>
      <c r="I661" t="s">
        <v>13</v>
      </c>
      <c r="J661" t="s">
        <v>1328</v>
      </c>
    </row>
    <row r="662" spans="1:10" x14ac:dyDescent="0.3">
      <c r="A662" t="s">
        <v>1329</v>
      </c>
      <c r="B662" s="4">
        <v>45309</v>
      </c>
      <c r="C662">
        <v>0.54900462962962959</v>
      </c>
      <c r="D662" s="5">
        <v>0.54900462962962959</v>
      </c>
      <c r="E662" t="s">
        <v>12</v>
      </c>
      <c r="F662">
        <v>79</v>
      </c>
      <c r="G662">
        <v>1.0005439814814814</v>
      </c>
      <c r="H662">
        <v>1441</v>
      </c>
      <c r="I662" t="s">
        <v>13</v>
      </c>
      <c r="J662" t="s">
        <v>1330</v>
      </c>
    </row>
    <row r="663" spans="1:10" x14ac:dyDescent="0.3">
      <c r="A663" t="s">
        <v>1331</v>
      </c>
      <c r="B663" s="4">
        <v>45309</v>
      </c>
      <c r="C663">
        <v>0.74700231481481483</v>
      </c>
      <c r="D663" s="5">
        <v>0.74700231481481483</v>
      </c>
      <c r="E663" t="s">
        <v>12</v>
      </c>
      <c r="F663">
        <v>11</v>
      </c>
      <c r="G663">
        <v>1.0006018518518518</v>
      </c>
      <c r="H663">
        <v>1441</v>
      </c>
      <c r="I663" t="s">
        <v>13</v>
      </c>
      <c r="J663" t="s">
        <v>1332</v>
      </c>
    </row>
    <row r="664" spans="1:10" x14ac:dyDescent="0.3">
      <c r="A664" t="s">
        <v>1333</v>
      </c>
      <c r="B664" s="4">
        <v>45519</v>
      </c>
      <c r="C664">
        <v>0.45299768518518518</v>
      </c>
      <c r="D664" s="5">
        <v>0.45299768518518513</v>
      </c>
      <c r="E664" t="s">
        <v>12</v>
      </c>
      <c r="F664">
        <v>81</v>
      </c>
      <c r="G664">
        <v>1.0010069444444445</v>
      </c>
      <c r="H664">
        <v>1441</v>
      </c>
      <c r="I664" t="s">
        <v>13</v>
      </c>
      <c r="J664" t="s">
        <v>1334</v>
      </c>
    </row>
    <row r="665" spans="1:10" x14ac:dyDescent="0.3">
      <c r="A665" t="s">
        <v>1335</v>
      </c>
      <c r="B665" s="4">
        <v>45519</v>
      </c>
      <c r="C665">
        <v>0.55700231481481477</v>
      </c>
      <c r="D665" s="5">
        <v>0.55700231481481488</v>
      </c>
      <c r="E665" t="s">
        <v>12</v>
      </c>
      <c r="F665">
        <v>94</v>
      </c>
      <c r="G665">
        <v>1.0006597222222222</v>
      </c>
      <c r="H665">
        <v>1441</v>
      </c>
      <c r="I665" t="s">
        <v>13</v>
      </c>
      <c r="J665" t="s">
        <v>1336</v>
      </c>
    </row>
    <row r="666" spans="1:10" x14ac:dyDescent="0.3">
      <c r="A666" t="s">
        <v>1337</v>
      </c>
      <c r="B666" s="4">
        <v>45313</v>
      </c>
      <c r="C666">
        <v>0.61400462962962965</v>
      </c>
      <c r="D666" s="5">
        <v>0.61400462962962976</v>
      </c>
      <c r="E666" t="s">
        <v>12</v>
      </c>
      <c r="F666">
        <v>35</v>
      </c>
      <c r="G666">
        <v>1.0008101851851852</v>
      </c>
      <c r="H666">
        <v>1441</v>
      </c>
      <c r="I666" t="s">
        <v>13</v>
      </c>
      <c r="J666" t="s">
        <v>1338</v>
      </c>
    </row>
    <row r="667" spans="1:10" x14ac:dyDescent="0.3">
      <c r="A667" t="s">
        <v>1339</v>
      </c>
      <c r="B667" s="4">
        <v>45314</v>
      </c>
      <c r="C667">
        <v>0.39700231481481479</v>
      </c>
      <c r="D667" s="5">
        <v>0.39700231481481474</v>
      </c>
      <c r="E667" t="s">
        <v>12</v>
      </c>
      <c r="F667">
        <v>116</v>
      </c>
      <c r="G667">
        <v>1.0008449074074075</v>
      </c>
      <c r="H667">
        <v>1441</v>
      </c>
      <c r="I667" t="s">
        <v>13</v>
      </c>
      <c r="J667" t="s">
        <v>1340</v>
      </c>
    </row>
    <row r="668" spans="1:10" x14ac:dyDescent="0.3">
      <c r="A668" t="s">
        <v>1341</v>
      </c>
      <c r="B668" s="4">
        <v>45314</v>
      </c>
      <c r="C668">
        <v>0.47099537037037037</v>
      </c>
      <c r="D668" s="5">
        <v>0.47099537037037043</v>
      </c>
      <c r="E668" t="s">
        <v>12</v>
      </c>
      <c r="F668">
        <v>84</v>
      </c>
      <c r="G668">
        <v>1.0009375</v>
      </c>
      <c r="H668">
        <v>1441</v>
      </c>
      <c r="I668" t="s">
        <v>13</v>
      </c>
      <c r="J668" t="s">
        <v>1342</v>
      </c>
    </row>
    <row r="669" spans="1:10" x14ac:dyDescent="0.3">
      <c r="A669" t="s">
        <v>1343</v>
      </c>
      <c r="B669" s="4">
        <v>45314</v>
      </c>
      <c r="C669">
        <v>0.48400462962962959</v>
      </c>
      <c r="D669" s="5">
        <v>0.48400462962962965</v>
      </c>
      <c r="E669" t="s">
        <v>12</v>
      </c>
      <c r="F669">
        <v>18</v>
      </c>
      <c r="G669">
        <v>1.0009375</v>
      </c>
      <c r="H669">
        <v>1441</v>
      </c>
      <c r="I669" t="s">
        <v>13</v>
      </c>
      <c r="J669" t="s">
        <v>1344</v>
      </c>
    </row>
    <row r="670" spans="1:10" x14ac:dyDescent="0.3">
      <c r="A670" t="s">
        <v>1345</v>
      </c>
      <c r="B670" s="4">
        <v>45314</v>
      </c>
      <c r="C670">
        <v>0.67599537037037039</v>
      </c>
      <c r="D670" s="5">
        <v>0.67599537037037027</v>
      </c>
      <c r="E670" t="s">
        <v>12</v>
      </c>
      <c r="F670">
        <v>31</v>
      </c>
      <c r="G670">
        <v>1.0003587962962963</v>
      </c>
      <c r="H670">
        <v>1441</v>
      </c>
      <c r="I670" t="s">
        <v>13</v>
      </c>
      <c r="J670" t="s">
        <v>1346</v>
      </c>
    </row>
    <row r="671" spans="1:10" x14ac:dyDescent="0.3">
      <c r="A671" t="s">
        <v>1347</v>
      </c>
      <c r="B671" s="4">
        <v>45314</v>
      </c>
      <c r="C671">
        <v>0.72499999999999998</v>
      </c>
      <c r="D671" s="5">
        <v>0.72500000000000009</v>
      </c>
      <c r="E671" t="s">
        <v>12</v>
      </c>
      <c r="F671">
        <v>19</v>
      </c>
      <c r="G671">
        <v>1.0008217592592592</v>
      </c>
      <c r="H671">
        <v>1441</v>
      </c>
      <c r="I671" t="s">
        <v>13</v>
      </c>
      <c r="J671" t="s">
        <v>1348</v>
      </c>
    </row>
    <row r="672" spans="1:10" x14ac:dyDescent="0.3">
      <c r="A672" t="s">
        <v>1349</v>
      </c>
      <c r="B672" s="4">
        <v>45316</v>
      </c>
      <c r="C672">
        <v>0.42400462962962959</v>
      </c>
      <c r="D672" s="5">
        <v>0.42400462962962959</v>
      </c>
      <c r="E672" t="s">
        <v>12</v>
      </c>
      <c r="F672">
        <v>123</v>
      </c>
      <c r="G672">
        <v>1.0004398148148148</v>
      </c>
      <c r="H672">
        <v>1441</v>
      </c>
      <c r="I672" t="s">
        <v>13</v>
      </c>
      <c r="J672" t="s">
        <v>1350</v>
      </c>
    </row>
    <row r="673" spans="1:10" x14ac:dyDescent="0.3">
      <c r="A673" t="s">
        <v>1351</v>
      </c>
      <c r="B673" s="4">
        <v>45316</v>
      </c>
      <c r="C673">
        <v>0.51299768518518518</v>
      </c>
      <c r="D673" s="5">
        <v>0.51299768518518518</v>
      </c>
      <c r="E673" t="s">
        <v>12</v>
      </c>
      <c r="F673">
        <v>112</v>
      </c>
      <c r="G673">
        <v>1.0009375</v>
      </c>
      <c r="H673">
        <v>1441</v>
      </c>
      <c r="I673" t="s">
        <v>13</v>
      </c>
      <c r="J673" t="s">
        <v>1352</v>
      </c>
    </row>
    <row r="674" spans="1:10" x14ac:dyDescent="0.3">
      <c r="A674" t="s">
        <v>1353</v>
      </c>
      <c r="B674" s="4">
        <v>45317</v>
      </c>
      <c r="C674">
        <v>0.39599537037037036</v>
      </c>
      <c r="D674" s="5">
        <v>0.39599537037037047</v>
      </c>
      <c r="E674" t="s">
        <v>12</v>
      </c>
      <c r="F674">
        <v>113</v>
      </c>
      <c r="G674">
        <v>1.0005902777777778</v>
      </c>
      <c r="H674">
        <v>1441</v>
      </c>
      <c r="I674" t="s">
        <v>13</v>
      </c>
      <c r="J674" t="s">
        <v>1354</v>
      </c>
    </row>
    <row r="675" spans="1:10" x14ac:dyDescent="0.3">
      <c r="A675" t="s">
        <v>1355</v>
      </c>
      <c r="B675" s="4">
        <v>45317</v>
      </c>
      <c r="C675">
        <v>0.64500000000000002</v>
      </c>
      <c r="D675" s="5">
        <v>0.64500000000000002</v>
      </c>
      <c r="E675" t="s">
        <v>12</v>
      </c>
      <c r="F675">
        <v>119</v>
      </c>
      <c r="G675">
        <v>1.0004976851851852</v>
      </c>
      <c r="H675">
        <v>1441</v>
      </c>
      <c r="I675" t="s">
        <v>13</v>
      </c>
      <c r="J675" t="s">
        <v>1356</v>
      </c>
    </row>
    <row r="676" spans="1:10" x14ac:dyDescent="0.3">
      <c r="A676" t="s">
        <v>1357</v>
      </c>
      <c r="B676" s="4">
        <v>45317</v>
      </c>
      <c r="C676">
        <v>0.66700231481481476</v>
      </c>
      <c r="D676" s="5">
        <v>0.66700231481481476</v>
      </c>
      <c r="E676" t="s">
        <v>12</v>
      </c>
      <c r="F676">
        <v>50</v>
      </c>
      <c r="G676">
        <v>1.0007638888888888</v>
      </c>
      <c r="H676">
        <v>1441</v>
      </c>
      <c r="I676" t="s">
        <v>13</v>
      </c>
      <c r="J676" t="s">
        <v>1358</v>
      </c>
    </row>
    <row r="677" spans="1:10" x14ac:dyDescent="0.3">
      <c r="A677" t="s">
        <v>1359</v>
      </c>
      <c r="B677" s="4">
        <v>45397</v>
      </c>
      <c r="C677">
        <v>0.54499999999999993</v>
      </c>
      <c r="D677" s="5">
        <v>0.54499999999999993</v>
      </c>
      <c r="E677" t="s">
        <v>12</v>
      </c>
      <c r="F677">
        <v>23</v>
      </c>
      <c r="G677">
        <v>1.000925925925926</v>
      </c>
      <c r="H677">
        <v>1441</v>
      </c>
      <c r="I677" t="s">
        <v>13</v>
      </c>
      <c r="J677" t="s">
        <v>1360</v>
      </c>
    </row>
    <row r="678" spans="1:10" x14ac:dyDescent="0.3">
      <c r="A678" t="s">
        <v>1361</v>
      </c>
      <c r="B678" s="4">
        <v>45397</v>
      </c>
      <c r="C678">
        <v>0.59099537037037031</v>
      </c>
      <c r="D678" s="5">
        <v>0.59099537037037031</v>
      </c>
      <c r="E678" t="s">
        <v>12</v>
      </c>
      <c r="F678">
        <v>83</v>
      </c>
      <c r="G678">
        <v>1.0003935185185184</v>
      </c>
      <c r="H678">
        <v>1441</v>
      </c>
      <c r="I678" t="s">
        <v>13</v>
      </c>
      <c r="J678" t="s">
        <v>1362</v>
      </c>
    </row>
    <row r="679" spans="1:10" x14ac:dyDescent="0.3">
      <c r="A679" t="s">
        <v>1363</v>
      </c>
      <c r="B679" s="4">
        <v>45397</v>
      </c>
      <c r="C679">
        <v>0.44500000000000001</v>
      </c>
      <c r="D679" s="5">
        <v>0.44500000000000006</v>
      </c>
      <c r="E679" t="s">
        <v>12</v>
      </c>
      <c r="F679">
        <v>22</v>
      </c>
      <c r="G679">
        <v>1.0004976851851852</v>
      </c>
      <c r="H679">
        <v>1441</v>
      </c>
      <c r="I679" t="s">
        <v>13</v>
      </c>
      <c r="J679" t="s">
        <v>1364</v>
      </c>
    </row>
    <row r="680" spans="1:10" x14ac:dyDescent="0.3">
      <c r="A680" t="s">
        <v>1365</v>
      </c>
      <c r="B680" s="4">
        <v>45397</v>
      </c>
      <c r="C680">
        <v>0.65200231481481474</v>
      </c>
      <c r="D680" s="5">
        <v>0.65200231481481485</v>
      </c>
      <c r="E680" t="s">
        <v>12</v>
      </c>
      <c r="F680">
        <v>33</v>
      </c>
      <c r="G680">
        <v>1.000914351851852</v>
      </c>
      <c r="H680">
        <v>1441</v>
      </c>
      <c r="I680" t="s">
        <v>13</v>
      </c>
      <c r="J680" t="s">
        <v>1366</v>
      </c>
    </row>
    <row r="681" spans="1:10" x14ac:dyDescent="0.3">
      <c r="A681" t="s">
        <v>1367</v>
      </c>
      <c r="B681" s="4">
        <v>45397</v>
      </c>
      <c r="C681">
        <v>0.71499999999999997</v>
      </c>
      <c r="D681" s="5">
        <v>0.71499999999999986</v>
      </c>
      <c r="E681" t="s">
        <v>12</v>
      </c>
      <c r="F681">
        <v>33</v>
      </c>
      <c r="G681">
        <v>1.0007523148148147</v>
      </c>
      <c r="H681">
        <v>1441</v>
      </c>
      <c r="I681" t="s">
        <v>13</v>
      </c>
      <c r="J681" t="s">
        <v>1368</v>
      </c>
    </row>
    <row r="682" spans="1:10" x14ac:dyDescent="0.3">
      <c r="A682" t="s">
        <v>1369</v>
      </c>
      <c r="B682" s="4">
        <v>45366</v>
      </c>
      <c r="C682">
        <v>0.38500000000000001</v>
      </c>
      <c r="D682" s="5">
        <v>0.38500000000000001</v>
      </c>
      <c r="E682" t="s">
        <v>12</v>
      </c>
      <c r="F682">
        <v>30</v>
      </c>
      <c r="G682">
        <v>1.0006828703703703</v>
      </c>
      <c r="H682">
        <v>1441</v>
      </c>
      <c r="I682" t="s">
        <v>13</v>
      </c>
      <c r="J682" t="s">
        <v>1370</v>
      </c>
    </row>
    <row r="683" spans="1:10" x14ac:dyDescent="0.3">
      <c r="A683" t="s">
        <v>1371</v>
      </c>
      <c r="B683" s="4">
        <v>45366</v>
      </c>
      <c r="C683">
        <v>0.48599537037037033</v>
      </c>
      <c r="D683" s="5">
        <v>0.48599537037037033</v>
      </c>
      <c r="E683" t="s">
        <v>12</v>
      </c>
      <c r="F683">
        <v>79</v>
      </c>
      <c r="G683">
        <v>1.0009375</v>
      </c>
      <c r="H683">
        <v>1441</v>
      </c>
      <c r="I683" t="s">
        <v>13</v>
      </c>
      <c r="J683" t="s">
        <v>1372</v>
      </c>
    </row>
    <row r="684" spans="1:10" x14ac:dyDescent="0.3">
      <c r="A684" t="s">
        <v>1373</v>
      </c>
      <c r="B684" s="4">
        <v>45366</v>
      </c>
      <c r="C684">
        <v>0.5870023148148148</v>
      </c>
      <c r="D684" s="5">
        <v>0.58700231481481469</v>
      </c>
      <c r="E684" t="s">
        <v>12</v>
      </c>
      <c r="F684">
        <v>75</v>
      </c>
      <c r="G684">
        <v>1.0003819444444444</v>
      </c>
      <c r="H684">
        <v>1441</v>
      </c>
      <c r="I684" t="s">
        <v>13</v>
      </c>
      <c r="J684" t="s">
        <v>1374</v>
      </c>
    </row>
    <row r="685" spans="1:10" x14ac:dyDescent="0.3">
      <c r="A685" t="s">
        <v>1375</v>
      </c>
      <c r="B685" s="4">
        <v>45366</v>
      </c>
      <c r="C685">
        <v>0.66400462962962958</v>
      </c>
      <c r="D685" s="5">
        <v>0.66400462962962958</v>
      </c>
      <c r="E685" t="s">
        <v>12</v>
      </c>
      <c r="F685">
        <v>50</v>
      </c>
      <c r="G685">
        <v>1.0003587962962963</v>
      </c>
      <c r="H685">
        <v>1441</v>
      </c>
      <c r="I685" t="s">
        <v>13</v>
      </c>
      <c r="J685" t="s">
        <v>1376</v>
      </c>
    </row>
    <row r="686" spans="1:10" x14ac:dyDescent="0.3">
      <c r="A686" t="s">
        <v>1377</v>
      </c>
      <c r="B686" s="4">
        <v>45323</v>
      </c>
      <c r="C686">
        <v>0.56299768518518511</v>
      </c>
      <c r="D686" s="5">
        <v>0.56299768518518523</v>
      </c>
      <c r="E686" t="s">
        <v>12</v>
      </c>
      <c r="F686">
        <v>99</v>
      </c>
      <c r="G686">
        <v>1.0006365740740741</v>
      </c>
      <c r="H686">
        <v>1441</v>
      </c>
      <c r="I686" t="s">
        <v>13</v>
      </c>
      <c r="J686" t="s">
        <v>1378</v>
      </c>
    </row>
    <row r="687" spans="1:10" x14ac:dyDescent="0.3">
      <c r="A687" t="s">
        <v>1379</v>
      </c>
      <c r="B687" s="4">
        <v>45324</v>
      </c>
      <c r="C687">
        <v>0.41499999999999998</v>
      </c>
      <c r="D687" s="5">
        <v>0.41500000000000004</v>
      </c>
      <c r="E687" t="s">
        <v>12</v>
      </c>
      <c r="F687">
        <v>35</v>
      </c>
      <c r="G687">
        <v>1.0007291666666667</v>
      </c>
      <c r="H687">
        <v>1441</v>
      </c>
      <c r="I687" t="s">
        <v>13</v>
      </c>
      <c r="J687" t="s">
        <v>1380</v>
      </c>
    </row>
    <row r="688" spans="1:10" x14ac:dyDescent="0.3">
      <c r="A688" t="s">
        <v>1381</v>
      </c>
      <c r="B688" s="4">
        <v>45519</v>
      </c>
      <c r="C688">
        <v>0.39299768518518519</v>
      </c>
      <c r="D688" s="5">
        <v>0.3929976851851853</v>
      </c>
      <c r="E688" t="s">
        <v>12</v>
      </c>
      <c r="F688">
        <v>47</v>
      </c>
      <c r="G688">
        <v>1.0006134259259258</v>
      </c>
      <c r="H688">
        <v>1441</v>
      </c>
      <c r="I688" t="s">
        <v>13</v>
      </c>
      <c r="J688" t="s">
        <v>1382</v>
      </c>
    </row>
    <row r="689" spans="1:10" x14ac:dyDescent="0.3">
      <c r="A689" t="s">
        <v>1383</v>
      </c>
      <c r="B689" s="4">
        <v>45519</v>
      </c>
      <c r="C689">
        <v>0.46799768518518514</v>
      </c>
      <c r="D689" s="5">
        <v>0.46799768518518525</v>
      </c>
      <c r="E689" t="s">
        <v>12</v>
      </c>
      <c r="F689">
        <v>107</v>
      </c>
      <c r="G689">
        <v>1.0008912037037037</v>
      </c>
      <c r="H689">
        <v>1441</v>
      </c>
      <c r="I689" t="s">
        <v>13</v>
      </c>
      <c r="J689" t="s">
        <v>1384</v>
      </c>
    </row>
    <row r="690" spans="1:10" x14ac:dyDescent="0.3">
      <c r="A690" t="s">
        <v>1385</v>
      </c>
      <c r="B690" s="4">
        <v>45519</v>
      </c>
      <c r="C690">
        <v>0.48200231481481481</v>
      </c>
      <c r="D690" s="5">
        <v>0.4820023148148147</v>
      </c>
      <c r="E690" t="s">
        <v>12</v>
      </c>
      <c r="F690">
        <v>27</v>
      </c>
      <c r="G690">
        <v>1.0005671296296297</v>
      </c>
      <c r="H690">
        <v>1441</v>
      </c>
      <c r="I690" t="s">
        <v>13</v>
      </c>
      <c r="J690" t="s">
        <v>1386</v>
      </c>
    </row>
    <row r="691" spans="1:10" x14ac:dyDescent="0.3">
      <c r="A691" t="s">
        <v>1387</v>
      </c>
      <c r="B691" s="4">
        <v>45519</v>
      </c>
      <c r="C691">
        <v>0.62400462962962966</v>
      </c>
      <c r="D691" s="5">
        <v>0.62400462962962955</v>
      </c>
      <c r="E691" t="s">
        <v>12</v>
      </c>
      <c r="F691">
        <v>78</v>
      </c>
      <c r="G691">
        <v>1.0007638888888888</v>
      </c>
      <c r="H691">
        <v>1441</v>
      </c>
      <c r="I691" t="s">
        <v>13</v>
      </c>
      <c r="J691" t="s">
        <v>1388</v>
      </c>
    </row>
    <row r="692" spans="1:10" x14ac:dyDescent="0.3">
      <c r="A692" t="s">
        <v>1389</v>
      </c>
      <c r="B692" s="4">
        <v>45519</v>
      </c>
      <c r="C692">
        <v>0.68900462962962961</v>
      </c>
      <c r="D692" s="5">
        <v>0.68900462962962949</v>
      </c>
      <c r="E692" t="s">
        <v>12</v>
      </c>
      <c r="F692">
        <v>17</v>
      </c>
      <c r="G692">
        <v>1.0007291666666667</v>
      </c>
      <c r="H692">
        <v>1441</v>
      </c>
      <c r="I692" t="s">
        <v>13</v>
      </c>
      <c r="J692" t="s">
        <v>1390</v>
      </c>
    </row>
    <row r="693" spans="1:10" x14ac:dyDescent="0.3">
      <c r="A693" t="s">
        <v>1391</v>
      </c>
      <c r="B693" s="4">
        <v>45519</v>
      </c>
      <c r="C693">
        <v>0.71299768518518514</v>
      </c>
      <c r="D693" s="5">
        <v>0.71299768518518514</v>
      </c>
      <c r="E693" t="s">
        <v>12</v>
      </c>
      <c r="F693">
        <v>109</v>
      </c>
      <c r="G693">
        <v>1.0009606481481481</v>
      </c>
      <c r="H693">
        <v>1441</v>
      </c>
      <c r="I693" t="s">
        <v>13</v>
      </c>
      <c r="J693" t="s">
        <v>1392</v>
      </c>
    </row>
    <row r="694" spans="1:10" x14ac:dyDescent="0.3">
      <c r="A694" t="s">
        <v>1393</v>
      </c>
      <c r="B694" s="4">
        <v>45326</v>
      </c>
      <c r="C694">
        <v>0.42299768518518516</v>
      </c>
      <c r="D694" s="5">
        <v>0.4229976851851851</v>
      </c>
      <c r="E694" t="s">
        <v>12</v>
      </c>
      <c r="F694">
        <v>118</v>
      </c>
      <c r="G694">
        <v>1.0005092592592593</v>
      </c>
      <c r="H694">
        <v>1441</v>
      </c>
      <c r="I694" t="s">
        <v>13</v>
      </c>
      <c r="J694" t="s">
        <v>1394</v>
      </c>
    </row>
    <row r="695" spans="1:10" x14ac:dyDescent="0.3">
      <c r="A695" t="s">
        <v>1395</v>
      </c>
      <c r="B695" s="4">
        <v>45326</v>
      </c>
      <c r="C695">
        <v>0.51</v>
      </c>
      <c r="D695" s="5">
        <v>0.51</v>
      </c>
      <c r="E695" t="s">
        <v>12</v>
      </c>
      <c r="F695">
        <v>44</v>
      </c>
      <c r="G695">
        <v>1.0004166666666667</v>
      </c>
      <c r="H695">
        <v>1441</v>
      </c>
      <c r="I695" t="s">
        <v>13</v>
      </c>
      <c r="J695" t="s">
        <v>1396</v>
      </c>
    </row>
    <row r="696" spans="1:10" x14ac:dyDescent="0.3">
      <c r="A696" t="s">
        <v>1397</v>
      </c>
      <c r="B696" s="4">
        <v>45326</v>
      </c>
      <c r="C696">
        <v>0.61599537037037033</v>
      </c>
      <c r="D696" s="5">
        <v>0.61599537037037022</v>
      </c>
      <c r="E696" t="s">
        <v>12</v>
      </c>
      <c r="F696">
        <v>82</v>
      </c>
      <c r="G696">
        <v>1.0005092592592593</v>
      </c>
      <c r="H696">
        <v>1441</v>
      </c>
      <c r="I696" t="s">
        <v>13</v>
      </c>
      <c r="J696" t="s">
        <v>1398</v>
      </c>
    </row>
    <row r="697" spans="1:10" x14ac:dyDescent="0.3">
      <c r="A697" t="s">
        <v>1399</v>
      </c>
      <c r="B697" s="4">
        <v>45327</v>
      </c>
      <c r="C697">
        <v>0.45099537037037035</v>
      </c>
      <c r="D697" s="5">
        <v>0.45099537037037041</v>
      </c>
      <c r="E697" t="s">
        <v>12</v>
      </c>
      <c r="F697">
        <v>61</v>
      </c>
      <c r="G697">
        <v>1.0006365740740741</v>
      </c>
      <c r="H697">
        <v>1441</v>
      </c>
      <c r="I697" t="s">
        <v>13</v>
      </c>
      <c r="J697" t="s">
        <v>1400</v>
      </c>
    </row>
    <row r="698" spans="1:10" x14ac:dyDescent="0.3">
      <c r="A698" t="s">
        <v>1401</v>
      </c>
      <c r="B698" s="4">
        <v>45327</v>
      </c>
      <c r="C698">
        <v>0.4940046296296296</v>
      </c>
      <c r="D698" s="5">
        <v>0.49400462962962965</v>
      </c>
      <c r="E698" t="s">
        <v>12</v>
      </c>
      <c r="F698">
        <v>41</v>
      </c>
      <c r="G698">
        <v>1.0009606481481481</v>
      </c>
      <c r="H698">
        <v>1441</v>
      </c>
      <c r="I698" t="s">
        <v>13</v>
      </c>
      <c r="J698" t="s">
        <v>1402</v>
      </c>
    </row>
    <row r="699" spans="1:10" x14ac:dyDescent="0.3">
      <c r="A699" t="s">
        <v>1403</v>
      </c>
      <c r="B699" s="4">
        <v>45327</v>
      </c>
      <c r="C699">
        <v>0.57200231481481478</v>
      </c>
      <c r="D699" s="5">
        <v>0.57200231481481478</v>
      </c>
      <c r="E699" t="s">
        <v>12</v>
      </c>
      <c r="F699">
        <v>68</v>
      </c>
      <c r="G699">
        <v>1.000775462962963</v>
      </c>
      <c r="H699">
        <v>1441</v>
      </c>
      <c r="I699" t="s">
        <v>13</v>
      </c>
      <c r="J699" t="s">
        <v>1404</v>
      </c>
    </row>
    <row r="700" spans="1:10" x14ac:dyDescent="0.3">
      <c r="A700" t="s">
        <v>1405</v>
      </c>
      <c r="B700" s="4">
        <v>45327</v>
      </c>
      <c r="C700">
        <v>0.60599537037037032</v>
      </c>
      <c r="D700" s="5">
        <v>0.60599537037037043</v>
      </c>
      <c r="E700" t="s">
        <v>12</v>
      </c>
      <c r="F700">
        <v>113</v>
      </c>
      <c r="G700">
        <v>1.0004282407407408</v>
      </c>
      <c r="H700">
        <v>1441</v>
      </c>
      <c r="I700" t="s">
        <v>13</v>
      </c>
      <c r="J700" t="s">
        <v>1406</v>
      </c>
    </row>
    <row r="701" spans="1:10" x14ac:dyDescent="0.3">
      <c r="A701" t="s">
        <v>1407</v>
      </c>
      <c r="B701" s="4">
        <v>45327</v>
      </c>
      <c r="C701">
        <v>0.68299768518518511</v>
      </c>
      <c r="D701" s="5">
        <v>0.68299768518518533</v>
      </c>
      <c r="E701" t="s">
        <v>12</v>
      </c>
      <c r="F701">
        <v>30</v>
      </c>
      <c r="G701">
        <v>1.0004050925925927</v>
      </c>
      <c r="H701">
        <v>1441</v>
      </c>
      <c r="I701" t="s">
        <v>13</v>
      </c>
      <c r="J701" t="s">
        <v>1408</v>
      </c>
    </row>
    <row r="702" spans="1:10" x14ac:dyDescent="0.3">
      <c r="A702" t="s">
        <v>1409</v>
      </c>
      <c r="B702" s="4">
        <v>45327</v>
      </c>
      <c r="C702">
        <v>0.73900462962962965</v>
      </c>
      <c r="D702" s="5">
        <v>0.73900462962962976</v>
      </c>
      <c r="E702" t="s">
        <v>12</v>
      </c>
      <c r="F702">
        <v>125</v>
      </c>
      <c r="G702">
        <v>1.0005787037037037</v>
      </c>
      <c r="H702">
        <v>1441</v>
      </c>
      <c r="I702" t="s">
        <v>13</v>
      </c>
      <c r="J702" t="s">
        <v>1410</v>
      </c>
    </row>
    <row r="703" spans="1:10" x14ac:dyDescent="0.3">
      <c r="A703" t="s">
        <v>1411</v>
      </c>
      <c r="B703" s="4">
        <v>45458</v>
      </c>
      <c r="C703">
        <v>0.74799768518518517</v>
      </c>
      <c r="D703" s="5">
        <v>0.74799768518518528</v>
      </c>
      <c r="E703" t="s">
        <v>12</v>
      </c>
      <c r="F703">
        <v>12</v>
      </c>
      <c r="G703">
        <v>1.0005555555555556</v>
      </c>
      <c r="H703">
        <v>1441</v>
      </c>
      <c r="I703" t="s">
        <v>13</v>
      </c>
      <c r="J703" t="s">
        <v>1412</v>
      </c>
    </row>
    <row r="704" spans="1:10" x14ac:dyDescent="0.3">
      <c r="A704" t="s">
        <v>1413</v>
      </c>
      <c r="B704" s="4">
        <v>45645</v>
      </c>
      <c r="C704">
        <v>0.38400462962962961</v>
      </c>
      <c r="D704" s="5">
        <v>0.38400462962962956</v>
      </c>
      <c r="E704" t="s">
        <v>12</v>
      </c>
      <c r="F704">
        <v>87</v>
      </c>
      <c r="G704">
        <v>1.0009606481481481</v>
      </c>
      <c r="H704">
        <v>1441</v>
      </c>
      <c r="I704" t="s">
        <v>13</v>
      </c>
      <c r="J704" t="s">
        <v>1414</v>
      </c>
    </row>
    <row r="705" spans="1:10" x14ac:dyDescent="0.3">
      <c r="A705" t="s">
        <v>1415</v>
      </c>
      <c r="B705" s="4">
        <v>45645</v>
      </c>
      <c r="C705">
        <v>0.5329976851851852</v>
      </c>
      <c r="D705" s="5">
        <v>0.5329976851851852</v>
      </c>
      <c r="E705" t="s">
        <v>12</v>
      </c>
      <c r="F705">
        <v>11</v>
      </c>
      <c r="G705">
        <v>1.0007175925925926</v>
      </c>
      <c r="H705">
        <v>1441</v>
      </c>
      <c r="I705" t="s">
        <v>13</v>
      </c>
      <c r="J705" t="s">
        <v>1416</v>
      </c>
    </row>
    <row r="706" spans="1:10" x14ac:dyDescent="0.3">
      <c r="A706" t="s">
        <v>1417</v>
      </c>
      <c r="B706" s="4">
        <v>45333</v>
      </c>
      <c r="C706">
        <v>0.38299768518518518</v>
      </c>
      <c r="D706" s="5">
        <v>0.38299768518518507</v>
      </c>
      <c r="E706" t="s">
        <v>12</v>
      </c>
      <c r="F706">
        <v>112</v>
      </c>
      <c r="G706">
        <v>1.0009722222222222</v>
      </c>
      <c r="H706">
        <v>1441</v>
      </c>
      <c r="I706" t="s">
        <v>13</v>
      </c>
      <c r="J706" t="s">
        <v>1418</v>
      </c>
    </row>
    <row r="707" spans="1:10" x14ac:dyDescent="0.3">
      <c r="A707" t="s">
        <v>1419</v>
      </c>
      <c r="B707" s="4">
        <v>45333</v>
      </c>
      <c r="C707">
        <v>0.49599537037037034</v>
      </c>
      <c r="D707" s="5">
        <v>0.49599537037037034</v>
      </c>
      <c r="E707" t="s">
        <v>12</v>
      </c>
      <c r="F707">
        <v>106</v>
      </c>
      <c r="G707">
        <v>1.0004745370370369</v>
      </c>
      <c r="H707">
        <v>1441</v>
      </c>
      <c r="I707" t="s">
        <v>13</v>
      </c>
      <c r="J707" t="s">
        <v>1420</v>
      </c>
    </row>
    <row r="708" spans="1:10" x14ac:dyDescent="0.3">
      <c r="A708" t="s">
        <v>1421</v>
      </c>
      <c r="B708" s="4">
        <v>45333</v>
      </c>
      <c r="C708">
        <v>0.56299768518518511</v>
      </c>
      <c r="D708" s="5">
        <v>0.56299768518518523</v>
      </c>
      <c r="E708" t="s">
        <v>12</v>
      </c>
      <c r="F708">
        <v>116</v>
      </c>
      <c r="G708">
        <v>1.0005671296296297</v>
      </c>
      <c r="H708">
        <v>1441</v>
      </c>
      <c r="I708" t="s">
        <v>13</v>
      </c>
      <c r="J708" t="s">
        <v>1422</v>
      </c>
    </row>
    <row r="709" spans="1:10" x14ac:dyDescent="0.3">
      <c r="A709" t="s">
        <v>1423</v>
      </c>
      <c r="B709" s="4">
        <v>45335</v>
      </c>
      <c r="C709">
        <v>0.63500000000000001</v>
      </c>
      <c r="D709" s="5">
        <v>0.63500000000000001</v>
      </c>
      <c r="E709" t="s">
        <v>12</v>
      </c>
      <c r="F709">
        <v>92</v>
      </c>
      <c r="G709">
        <v>1.0009953703703705</v>
      </c>
      <c r="H709">
        <v>1441</v>
      </c>
      <c r="I709" t="s">
        <v>13</v>
      </c>
      <c r="J709" t="s">
        <v>1424</v>
      </c>
    </row>
    <row r="710" spans="1:10" x14ac:dyDescent="0.3">
      <c r="A710" t="s">
        <v>1425</v>
      </c>
      <c r="B710" s="4">
        <v>45335</v>
      </c>
      <c r="C710">
        <v>0.66499999999999992</v>
      </c>
      <c r="D710" s="5">
        <v>0.66500000000000004</v>
      </c>
      <c r="E710" t="s">
        <v>12</v>
      </c>
      <c r="F710">
        <v>115</v>
      </c>
      <c r="G710">
        <v>1.0007523148148147</v>
      </c>
      <c r="H710">
        <v>1441</v>
      </c>
      <c r="I710" t="s">
        <v>13</v>
      </c>
      <c r="J710" t="s">
        <v>1426</v>
      </c>
    </row>
    <row r="711" spans="1:10" x14ac:dyDescent="0.3">
      <c r="A711" t="s">
        <v>1427</v>
      </c>
      <c r="B711" s="4">
        <v>45488</v>
      </c>
      <c r="C711">
        <v>0.41799768518518515</v>
      </c>
      <c r="D711" s="5">
        <v>0.41799768518518521</v>
      </c>
      <c r="E711" t="s">
        <v>12</v>
      </c>
      <c r="F711">
        <v>89</v>
      </c>
      <c r="G711">
        <v>1.0006134259259258</v>
      </c>
      <c r="H711">
        <v>1441</v>
      </c>
      <c r="I711" t="s">
        <v>13</v>
      </c>
      <c r="J711" t="s">
        <v>1428</v>
      </c>
    </row>
    <row r="712" spans="1:10" x14ac:dyDescent="0.3">
      <c r="A712" t="s">
        <v>1429</v>
      </c>
      <c r="B712" s="4">
        <v>45488</v>
      </c>
      <c r="C712">
        <v>0.49200231481481477</v>
      </c>
      <c r="D712" s="5">
        <v>0.49200231481481493</v>
      </c>
      <c r="E712" t="s">
        <v>12</v>
      </c>
      <c r="F712">
        <v>94</v>
      </c>
      <c r="G712">
        <v>1.0007291666666667</v>
      </c>
      <c r="H712">
        <v>1441</v>
      </c>
      <c r="I712" t="s">
        <v>13</v>
      </c>
      <c r="J712" t="s">
        <v>1430</v>
      </c>
    </row>
    <row r="713" spans="1:10" x14ac:dyDescent="0.3">
      <c r="A713" t="s">
        <v>1431</v>
      </c>
      <c r="B713" s="4">
        <v>45488</v>
      </c>
      <c r="C713">
        <v>0.60400462962962964</v>
      </c>
      <c r="D713" s="5">
        <v>0.60400462962962953</v>
      </c>
      <c r="E713" t="s">
        <v>12</v>
      </c>
      <c r="F713">
        <v>124</v>
      </c>
      <c r="G713">
        <v>1.0006018518518518</v>
      </c>
      <c r="H713">
        <v>1441</v>
      </c>
      <c r="I713" t="s">
        <v>13</v>
      </c>
      <c r="J713" t="s">
        <v>1432</v>
      </c>
    </row>
    <row r="714" spans="1:10" x14ac:dyDescent="0.3">
      <c r="A714" t="s">
        <v>1433</v>
      </c>
      <c r="B714" s="4">
        <v>45488</v>
      </c>
      <c r="C714">
        <v>0.6579976851851852</v>
      </c>
      <c r="D714" s="5">
        <v>0.6579976851851852</v>
      </c>
      <c r="E714" t="s">
        <v>12</v>
      </c>
      <c r="F714">
        <v>25</v>
      </c>
      <c r="G714">
        <v>1.0005439814814814</v>
      </c>
      <c r="H714">
        <v>1441</v>
      </c>
      <c r="I714" t="s">
        <v>13</v>
      </c>
      <c r="J714" t="s">
        <v>1434</v>
      </c>
    </row>
    <row r="715" spans="1:10" x14ac:dyDescent="0.3">
      <c r="A715" t="s">
        <v>1435</v>
      </c>
      <c r="B715" s="4">
        <v>45338</v>
      </c>
      <c r="C715">
        <v>0.72799768518518515</v>
      </c>
      <c r="D715" s="5">
        <v>0.72799768518518526</v>
      </c>
      <c r="E715" t="s">
        <v>12</v>
      </c>
      <c r="F715">
        <v>17</v>
      </c>
      <c r="G715">
        <v>1.0004861111111112</v>
      </c>
      <c r="H715">
        <v>1441</v>
      </c>
      <c r="I715" t="s">
        <v>13</v>
      </c>
      <c r="J715" t="s">
        <v>1436</v>
      </c>
    </row>
    <row r="716" spans="1:10" x14ac:dyDescent="0.3">
      <c r="A716" t="s">
        <v>1437</v>
      </c>
      <c r="B716" s="4">
        <v>45427</v>
      </c>
      <c r="C716">
        <v>0.41900462962962959</v>
      </c>
      <c r="D716" s="5">
        <v>0.4190046296296297</v>
      </c>
      <c r="E716" t="s">
        <v>12</v>
      </c>
      <c r="F716">
        <v>89</v>
      </c>
      <c r="G716">
        <v>1.0003819444444444</v>
      </c>
      <c r="H716">
        <v>1441</v>
      </c>
      <c r="I716" t="s">
        <v>13</v>
      </c>
      <c r="J716" t="s">
        <v>1438</v>
      </c>
    </row>
    <row r="717" spans="1:10" x14ac:dyDescent="0.3">
      <c r="A717" t="s">
        <v>1439</v>
      </c>
      <c r="B717" s="4">
        <v>45427</v>
      </c>
      <c r="C717">
        <v>0.47499999999999998</v>
      </c>
      <c r="D717" s="5">
        <v>0.47500000000000009</v>
      </c>
      <c r="E717" t="s">
        <v>12</v>
      </c>
      <c r="F717">
        <v>70</v>
      </c>
      <c r="G717">
        <v>1.0005671296296297</v>
      </c>
      <c r="H717">
        <v>1441</v>
      </c>
      <c r="I717" t="s">
        <v>13</v>
      </c>
      <c r="J717" t="s">
        <v>1440</v>
      </c>
    </row>
    <row r="718" spans="1:10" x14ac:dyDescent="0.3">
      <c r="A718" t="s">
        <v>1441</v>
      </c>
      <c r="B718" s="4">
        <v>45427</v>
      </c>
      <c r="C718">
        <v>0.62700231481481483</v>
      </c>
      <c r="D718" s="5">
        <v>0.62700231481481472</v>
      </c>
      <c r="E718" t="s">
        <v>12</v>
      </c>
      <c r="F718">
        <v>105</v>
      </c>
      <c r="G718">
        <v>1.0008101851851852</v>
      </c>
      <c r="H718">
        <v>1441</v>
      </c>
      <c r="I718" t="s">
        <v>13</v>
      </c>
      <c r="J718" t="s">
        <v>1442</v>
      </c>
    </row>
    <row r="719" spans="1:10" x14ac:dyDescent="0.3">
      <c r="A719" t="s">
        <v>1443</v>
      </c>
      <c r="B719" s="4">
        <v>45340</v>
      </c>
      <c r="C719">
        <v>0.42799768518518516</v>
      </c>
      <c r="D719" s="5">
        <v>0.42799768518518522</v>
      </c>
      <c r="E719" t="s">
        <v>12</v>
      </c>
      <c r="F719">
        <v>96</v>
      </c>
      <c r="G719">
        <v>1.0005439814814814</v>
      </c>
      <c r="H719">
        <v>1441</v>
      </c>
      <c r="I719" t="s">
        <v>13</v>
      </c>
      <c r="J719" t="s">
        <v>1444</v>
      </c>
    </row>
    <row r="720" spans="1:10" x14ac:dyDescent="0.3">
      <c r="A720" t="s">
        <v>1445</v>
      </c>
      <c r="B720" s="4">
        <v>45340</v>
      </c>
      <c r="C720">
        <v>0.70700231481481479</v>
      </c>
      <c r="D720" s="5">
        <v>0.70700231481481479</v>
      </c>
      <c r="E720" t="s">
        <v>12</v>
      </c>
      <c r="F720">
        <v>114</v>
      </c>
      <c r="G720">
        <v>1.0007523148148147</v>
      </c>
      <c r="H720">
        <v>1441</v>
      </c>
      <c r="I720" t="s">
        <v>13</v>
      </c>
      <c r="J720" t="s">
        <v>1446</v>
      </c>
    </row>
    <row r="721" spans="1:10" x14ac:dyDescent="0.3">
      <c r="A721" t="s">
        <v>1447</v>
      </c>
      <c r="B721" s="4">
        <v>45519</v>
      </c>
      <c r="C721">
        <v>0.48799768518518516</v>
      </c>
      <c r="D721" s="5">
        <v>0.48799768518518505</v>
      </c>
      <c r="E721" t="s">
        <v>12</v>
      </c>
      <c r="F721">
        <v>113</v>
      </c>
      <c r="G721">
        <v>1.0004745370370369</v>
      </c>
      <c r="H721">
        <v>1441</v>
      </c>
      <c r="I721" t="s">
        <v>13</v>
      </c>
      <c r="J721" t="s">
        <v>1448</v>
      </c>
    </row>
    <row r="722" spans="1:10" x14ac:dyDescent="0.3">
      <c r="A722" t="s">
        <v>1449</v>
      </c>
      <c r="B722" s="4">
        <v>45519</v>
      </c>
      <c r="C722">
        <v>0.62</v>
      </c>
      <c r="D722" s="5">
        <v>0.62000000000000011</v>
      </c>
      <c r="E722" t="s">
        <v>12</v>
      </c>
      <c r="F722">
        <v>109</v>
      </c>
      <c r="G722">
        <v>1.0004513888888888</v>
      </c>
      <c r="H722">
        <v>1441</v>
      </c>
      <c r="I722" t="s">
        <v>13</v>
      </c>
      <c r="J722" t="s">
        <v>1450</v>
      </c>
    </row>
    <row r="723" spans="1:10" x14ac:dyDescent="0.3">
      <c r="A723" t="s">
        <v>1451</v>
      </c>
      <c r="B723" s="4">
        <v>45413</v>
      </c>
      <c r="C723">
        <v>0.50200231481481483</v>
      </c>
      <c r="D723" s="5">
        <v>0.50200231481481472</v>
      </c>
      <c r="E723" t="s">
        <v>12</v>
      </c>
      <c r="F723">
        <v>89</v>
      </c>
      <c r="G723">
        <v>1.0040509259259258</v>
      </c>
      <c r="H723">
        <v>1446</v>
      </c>
      <c r="I723" t="s">
        <v>13</v>
      </c>
      <c r="J723" t="s">
        <v>1452</v>
      </c>
    </row>
    <row r="724" spans="1:10" x14ac:dyDescent="0.3">
      <c r="A724" t="s">
        <v>1453</v>
      </c>
      <c r="B724" s="4">
        <v>45474</v>
      </c>
      <c r="C724">
        <v>0.61599537037037033</v>
      </c>
      <c r="D724" s="5">
        <v>0.61599537037037022</v>
      </c>
      <c r="E724" t="s">
        <v>12</v>
      </c>
      <c r="F724">
        <v>45</v>
      </c>
      <c r="G724">
        <v>1.0044097222222221</v>
      </c>
      <c r="H724">
        <v>1446</v>
      </c>
      <c r="I724" t="s">
        <v>13</v>
      </c>
      <c r="J724" t="s">
        <v>1454</v>
      </c>
    </row>
    <row r="725" spans="1:10" x14ac:dyDescent="0.3">
      <c r="A725" t="s">
        <v>1455</v>
      </c>
      <c r="B725" s="4">
        <v>45509</v>
      </c>
      <c r="C725">
        <v>0.38799768518518518</v>
      </c>
      <c r="D725" s="5">
        <v>0.38799768518518518</v>
      </c>
      <c r="E725" t="s">
        <v>12</v>
      </c>
      <c r="F725">
        <v>17</v>
      </c>
      <c r="G725">
        <v>1.0043402777777777</v>
      </c>
      <c r="H725">
        <v>1446</v>
      </c>
      <c r="I725" t="s">
        <v>13</v>
      </c>
      <c r="J725" t="s">
        <v>1456</v>
      </c>
    </row>
    <row r="726" spans="1:10" x14ac:dyDescent="0.3">
      <c r="A726" t="s">
        <v>1457</v>
      </c>
      <c r="B726" s="4">
        <v>45509</v>
      </c>
      <c r="C726">
        <v>0.38900462962962962</v>
      </c>
      <c r="D726" s="5">
        <v>0.38900462962962967</v>
      </c>
      <c r="E726" t="s">
        <v>12</v>
      </c>
      <c r="F726">
        <v>90</v>
      </c>
      <c r="G726">
        <v>1.0044328703703704</v>
      </c>
      <c r="H726">
        <v>1446</v>
      </c>
      <c r="I726" t="s">
        <v>13</v>
      </c>
      <c r="J726" t="s">
        <v>1458</v>
      </c>
    </row>
    <row r="727" spans="1:10" x14ac:dyDescent="0.3">
      <c r="A727" t="s">
        <v>1459</v>
      </c>
      <c r="B727" s="4">
        <v>45509</v>
      </c>
      <c r="C727">
        <v>0.42</v>
      </c>
      <c r="D727" s="5">
        <v>0.41999999999999993</v>
      </c>
      <c r="E727" t="s">
        <v>12</v>
      </c>
      <c r="F727">
        <v>98</v>
      </c>
      <c r="G727">
        <v>1.0040393518518518</v>
      </c>
      <c r="H727">
        <v>1446</v>
      </c>
      <c r="I727" t="s">
        <v>13</v>
      </c>
      <c r="J727" t="s">
        <v>1460</v>
      </c>
    </row>
    <row r="728" spans="1:10" x14ac:dyDescent="0.3">
      <c r="A728" t="s">
        <v>1461</v>
      </c>
      <c r="B728" s="4">
        <v>45509</v>
      </c>
      <c r="C728">
        <v>0.54400462962962959</v>
      </c>
      <c r="D728" s="5">
        <v>0.54400462962962948</v>
      </c>
      <c r="E728" t="s">
        <v>12</v>
      </c>
      <c r="F728">
        <v>46</v>
      </c>
      <c r="G728">
        <v>1.0039467592592592</v>
      </c>
      <c r="H728">
        <v>1446</v>
      </c>
      <c r="I728" t="s">
        <v>13</v>
      </c>
      <c r="J728" t="s">
        <v>1462</v>
      </c>
    </row>
    <row r="729" spans="1:10" x14ac:dyDescent="0.3">
      <c r="A729" t="s">
        <v>1463</v>
      </c>
      <c r="B729" s="4">
        <v>45509</v>
      </c>
      <c r="C729">
        <v>0.63200231481481484</v>
      </c>
      <c r="D729" s="5">
        <v>0.63200231481481484</v>
      </c>
      <c r="E729" t="s">
        <v>12</v>
      </c>
      <c r="F729">
        <v>24</v>
      </c>
      <c r="G729">
        <v>1.0042361111111111</v>
      </c>
      <c r="H729">
        <v>1446</v>
      </c>
      <c r="I729" t="s">
        <v>13</v>
      </c>
      <c r="J729" t="s">
        <v>1464</v>
      </c>
    </row>
    <row r="730" spans="1:10" x14ac:dyDescent="0.3">
      <c r="A730" t="s">
        <v>1465</v>
      </c>
      <c r="B730" s="4">
        <v>45509</v>
      </c>
      <c r="C730">
        <v>0.73400462962962965</v>
      </c>
      <c r="D730" s="5">
        <v>0.73400462962962965</v>
      </c>
      <c r="E730" t="s">
        <v>12</v>
      </c>
      <c r="F730">
        <v>55</v>
      </c>
      <c r="G730">
        <v>1.0040162037037037</v>
      </c>
      <c r="H730">
        <v>1446</v>
      </c>
      <c r="I730" t="s">
        <v>13</v>
      </c>
      <c r="J730" t="s">
        <v>1466</v>
      </c>
    </row>
    <row r="731" spans="1:10" x14ac:dyDescent="0.3">
      <c r="A731" t="s">
        <v>1467</v>
      </c>
      <c r="B731" s="4">
        <v>45458</v>
      </c>
      <c r="C731">
        <v>0.45099537037037035</v>
      </c>
      <c r="D731" s="5">
        <v>0.45099537037037041</v>
      </c>
      <c r="E731" t="s">
        <v>12</v>
      </c>
      <c r="F731">
        <v>69</v>
      </c>
      <c r="G731">
        <v>1.0039467592592592</v>
      </c>
      <c r="H731">
        <v>1446</v>
      </c>
      <c r="I731" t="s">
        <v>13</v>
      </c>
      <c r="J731" t="s">
        <v>1468</v>
      </c>
    </row>
    <row r="732" spans="1:10" x14ac:dyDescent="0.3">
      <c r="A732" t="s">
        <v>1469</v>
      </c>
      <c r="B732" s="4">
        <v>45645</v>
      </c>
      <c r="C732">
        <v>0.48</v>
      </c>
      <c r="D732" s="5">
        <v>0.48</v>
      </c>
      <c r="E732" t="s">
        <v>12</v>
      </c>
      <c r="F732">
        <v>97</v>
      </c>
      <c r="G732">
        <v>1.0040856481481482</v>
      </c>
      <c r="H732">
        <v>1446</v>
      </c>
      <c r="I732" t="s">
        <v>13</v>
      </c>
      <c r="J732" t="s">
        <v>1470</v>
      </c>
    </row>
    <row r="733" spans="1:10" x14ac:dyDescent="0.3">
      <c r="A733" t="s">
        <v>1471</v>
      </c>
      <c r="B733" s="4">
        <v>45645</v>
      </c>
      <c r="C733">
        <v>0.52299768518518519</v>
      </c>
      <c r="D733" s="5">
        <v>0.52299768518518519</v>
      </c>
      <c r="E733" t="s">
        <v>12</v>
      </c>
      <c r="F733">
        <v>51</v>
      </c>
      <c r="G733">
        <v>1.0038541666666667</v>
      </c>
      <c r="H733">
        <v>1446</v>
      </c>
      <c r="I733" t="s">
        <v>13</v>
      </c>
      <c r="J733" t="s">
        <v>1472</v>
      </c>
    </row>
    <row r="734" spans="1:10" x14ac:dyDescent="0.3">
      <c r="A734" t="s">
        <v>1473</v>
      </c>
      <c r="B734" s="4">
        <v>45645</v>
      </c>
      <c r="C734">
        <v>0.53900462962962958</v>
      </c>
      <c r="D734" s="5">
        <v>0.53900462962962958</v>
      </c>
      <c r="E734" t="s">
        <v>12</v>
      </c>
      <c r="F734">
        <v>123</v>
      </c>
      <c r="G734">
        <v>1.0043402777777777</v>
      </c>
      <c r="H734">
        <v>1446</v>
      </c>
      <c r="I734" t="s">
        <v>13</v>
      </c>
      <c r="J734" t="s">
        <v>1474</v>
      </c>
    </row>
    <row r="735" spans="1:10" x14ac:dyDescent="0.3">
      <c r="A735" t="s">
        <v>1475</v>
      </c>
      <c r="B735" s="4">
        <v>45302</v>
      </c>
      <c r="C735">
        <v>0.39599537037037036</v>
      </c>
      <c r="D735" s="5">
        <v>0.39599537037037047</v>
      </c>
      <c r="E735" t="s">
        <v>12</v>
      </c>
      <c r="F735">
        <v>110</v>
      </c>
      <c r="G735">
        <v>1.0038425925925927</v>
      </c>
      <c r="H735">
        <v>1446</v>
      </c>
      <c r="I735" t="s">
        <v>13</v>
      </c>
      <c r="J735" t="s">
        <v>1476</v>
      </c>
    </row>
    <row r="736" spans="1:10" x14ac:dyDescent="0.3">
      <c r="A736" t="s">
        <v>1477</v>
      </c>
      <c r="B736" s="4">
        <v>45302</v>
      </c>
      <c r="C736">
        <v>0.42</v>
      </c>
      <c r="D736" s="5">
        <v>0.41999999999999993</v>
      </c>
      <c r="E736" t="s">
        <v>12</v>
      </c>
      <c r="F736">
        <v>22</v>
      </c>
      <c r="G736">
        <v>1.0039583333333333</v>
      </c>
      <c r="H736">
        <v>1446</v>
      </c>
      <c r="I736" t="s">
        <v>13</v>
      </c>
      <c r="J736" t="s">
        <v>1478</v>
      </c>
    </row>
    <row r="737" spans="1:10" x14ac:dyDescent="0.3">
      <c r="A737" t="s">
        <v>1479</v>
      </c>
      <c r="B737" s="4">
        <v>45302</v>
      </c>
      <c r="C737">
        <v>0.435</v>
      </c>
      <c r="D737" s="5">
        <v>0.43500000000000005</v>
      </c>
      <c r="E737" t="s">
        <v>12</v>
      </c>
      <c r="F737">
        <v>77</v>
      </c>
      <c r="G737">
        <v>1.0039004629629629</v>
      </c>
      <c r="H737">
        <v>1446</v>
      </c>
      <c r="I737" t="s">
        <v>13</v>
      </c>
      <c r="J737" t="s">
        <v>1480</v>
      </c>
    </row>
    <row r="738" spans="1:10" x14ac:dyDescent="0.3">
      <c r="A738" t="s">
        <v>1481</v>
      </c>
      <c r="B738" s="4">
        <v>45302</v>
      </c>
      <c r="C738">
        <v>0.43900462962962961</v>
      </c>
      <c r="D738" s="5">
        <v>0.43900462962962949</v>
      </c>
      <c r="E738" t="s">
        <v>12</v>
      </c>
      <c r="F738">
        <v>50</v>
      </c>
      <c r="G738">
        <v>1.0042361111111111</v>
      </c>
      <c r="H738">
        <v>1446</v>
      </c>
      <c r="I738" t="s">
        <v>13</v>
      </c>
      <c r="J738" t="s">
        <v>1482</v>
      </c>
    </row>
    <row r="739" spans="1:10" x14ac:dyDescent="0.3">
      <c r="A739" t="s">
        <v>1483</v>
      </c>
      <c r="B739" s="4">
        <v>45302</v>
      </c>
      <c r="C739">
        <v>0.53</v>
      </c>
      <c r="D739" s="5">
        <v>0.53</v>
      </c>
      <c r="E739" t="s">
        <v>12</v>
      </c>
      <c r="F739">
        <v>42</v>
      </c>
      <c r="G739">
        <v>1.0042592592592592</v>
      </c>
      <c r="H739">
        <v>1446</v>
      </c>
      <c r="I739" t="s">
        <v>13</v>
      </c>
      <c r="J739" t="s">
        <v>1484</v>
      </c>
    </row>
    <row r="740" spans="1:10" x14ac:dyDescent="0.3">
      <c r="A740" t="s">
        <v>1485</v>
      </c>
      <c r="B740" s="4">
        <v>45303</v>
      </c>
      <c r="C740">
        <v>0.42799768518518516</v>
      </c>
      <c r="D740" s="5">
        <v>0.42799768518518522</v>
      </c>
      <c r="E740" t="s">
        <v>12</v>
      </c>
      <c r="F740">
        <v>29</v>
      </c>
      <c r="G740">
        <v>1.004201388888889</v>
      </c>
      <c r="H740">
        <v>1446</v>
      </c>
      <c r="I740" t="s">
        <v>13</v>
      </c>
      <c r="J740" t="s">
        <v>1486</v>
      </c>
    </row>
    <row r="741" spans="1:10" x14ac:dyDescent="0.3">
      <c r="A741" t="s">
        <v>1487</v>
      </c>
      <c r="B741" s="4">
        <v>45303</v>
      </c>
      <c r="C741">
        <v>0.6579976851851852</v>
      </c>
      <c r="D741" s="5">
        <v>0.6579976851851852</v>
      </c>
      <c r="E741" t="s">
        <v>12</v>
      </c>
      <c r="F741">
        <v>24</v>
      </c>
      <c r="G741">
        <v>1.0044560185185185</v>
      </c>
      <c r="H741">
        <v>1446</v>
      </c>
      <c r="I741" t="s">
        <v>13</v>
      </c>
      <c r="J741" t="s">
        <v>1488</v>
      </c>
    </row>
    <row r="742" spans="1:10" x14ac:dyDescent="0.3">
      <c r="A742" t="s">
        <v>1489</v>
      </c>
      <c r="B742" s="4">
        <v>45304</v>
      </c>
      <c r="C742">
        <v>0.49599537037037034</v>
      </c>
      <c r="D742" s="5">
        <v>0.49599537037037034</v>
      </c>
      <c r="E742" t="s">
        <v>12</v>
      </c>
      <c r="F742">
        <v>70</v>
      </c>
      <c r="G742">
        <v>1.0039236111111112</v>
      </c>
      <c r="H742">
        <v>1446</v>
      </c>
      <c r="I742" t="s">
        <v>13</v>
      </c>
      <c r="J742" t="s">
        <v>1490</v>
      </c>
    </row>
    <row r="743" spans="1:10" x14ac:dyDescent="0.3">
      <c r="A743" t="s">
        <v>1491</v>
      </c>
      <c r="B743" s="4">
        <v>45305</v>
      </c>
      <c r="C743">
        <v>0.50099537037037034</v>
      </c>
      <c r="D743" s="5">
        <v>0.50099537037037045</v>
      </c>
      <c r="E743" t="s">
        <v>12</v>
      </c>
      <c r="F743">
        <v>107</v>
      </c>
      <c r="G743">
        <v>1.0044212962962964</v>
      </c>
      <c r="H743">
        <v>1446</v>
      </c>
      <c r="I743" t="s">
        <v>13</v>
      </c>
      <c r="J743" t="s">
        <v>1492</v>
      </c>
    </row>
    <row r="744" spans="1:10" x14ac:dyDescent="0.3">
      <c r="A744" t="s">
        <v>1493</v>
      </c>
      <c r="B744" s="4">
        <v>45305</v>
      </c>
      <c r="C744">
        <v>0.54299768518518521</v>
      </c>
      <c r="D744" s="5">
        <v>0.54299768518518521</v>
      </c>
      <c r="E744" t="s">
        <v>12</v>
      </c>
      <c r="F744">
        <v>101</v>
      </c>
      <c r="G744">
        <v>1.0042824074074075</v>
      </c>
      <c r="H744">
        <v>1446</v>
      </c>
      <c r="I744" t="s">
        <v>13</v>
      </c>
      <c r="J744" t="s">
        <v>1494</v>
      </c>
    </row>
    <row r="745" spans="1:10" x14ac:dyDescent="0.3">
      <c r="A745" t="s">
        <v>1495</v>
      </c>
      <c r="B745" s="4">
        <v>45488</v>
      </c>
      <c r="C745">
        <v>0.40299768518518519</v>
      </c>
      <c r="D745" s="5">
        <v>0.40299768518518508</v>
      </c>
      <c r="E745" t="s">
        <v>12</v>
      </c>
      <c r="F745">
        <v>82</v>
      </c>
      <c r="G745">
        <v>1.0044212962962964</v>
      </c>
      <c r="H745">
        <v>1446</v>
      </c>
      <c r="I745" t="s">
        <v>13</v>
      </c>
      <c r="J745" t="s">
        <v>1496</v>
      </c>
    </row>
    <row r="746" spans="1:10" x14ac:dyDescent="0.3">
      <c r="A746" t="s">
        <v>1497</v>
      </c>
      <c r="B746" s="4">
        <v>45488</v>
      </c>
      <c r="C746">
        <v>0.64599537037037036</v>
      </c>
      <c r="D746" s="5">
        <v>0.64599537037037047</v>
      </c>
      <c r="E746" t="s">
        <v>12</v>
      </c>
      <c r="F746">
        <v>79</v>
      </c>
      <c r="G746">
        <v>1.0043055555555556</v>
      </c>
      <c r="H746">
        <v>1446</v>
      </c>
      <c r="I746" t="s">
        <v>13</v>
      </c>
      <c r="J746" t="s">
        <v>1498</v>
      </c>
    </row>
    <row r="747" spans="1:10" x14ac:dyDescent="0.3">
      <c r="A747" t="s">
        <v>1499</v>
      </c>
      <c r="B747" s="4">
        <v>45488</v>
      </c>
      <c r="C747">
        <v>0.73700231481481482</v>
      </c>
      <c r="D747" s="5">
        <v>0.73700231481481482</v>
      </c>
      <c r="E747" t="s">
        <v>12</v>
      </c>
      <c r="F747">
        <v>24</v>
      </c>
      <c r="G747">
        <v>1.0038194444444444</v>
      </c>
      <c r="H747">
        <v>1446</v>
      </c>
      <c r="I747" t="s">
        <v>13</v>
      </c>
      <c r="J747" t="s">
        <v>1500</v>
      </c>
    </row>
    <row r="748" spans="1:10" x14ac:dyDescent="0.3">
      <c r="A748" t="s">
        <v>1501</v>
      </c>
      <c r="B748" s="4">
        <v>45307</v>
      </c>
      <c r="C748">
        <v>0.51</v>
      </c>
      <c r="D748" s="5">
        <v>0.51</v>
      </c>
      <c r="E748" t="s">
        <v>12</v>
      </c>
      <c r="F748">
        <v>50</v>
      </c>
      <c r="G748">
        <v>1.0045023148148149</v>
      </c>
      <c r="H748">
        <v>1446</v>
      </c>
      <c r="I748" t="s">
        <v>13</v>
      </c>
      <c r="J748" t="s">
        <v>1502</v>
      </c>
    </row>
    <row r="749" spans="1:10" x14ac:dyDescent="0.3">
      <c r="A749" t="s">
        <v>1503</v>
      </c>
      <c r="B749" s="4">
        <v>45307</v>
      </c>
      <c r="C749">
        <v>0.53900462962962958</v>
      </c>
      <c r="D749" s="5">
        <v>0.53900462962962958</v>
      </c>
      <c r="E749" t="s">
        <v>12</v>
      </c>
      <c r="F749">
        <v>24</v>
      </c>
      <c r="G749">
        <v>1.0040277777777777</v>
      </c>
      <c r="H749">
        <v>1446</v>
      </c>
      <c r="I749" t="s">
        <v>13</v>
      </c>
      <c r="J749" t="s">
        <v>1504</v>
      </c>
    </row>
    <row r="750" spans="1:10" x14ac:dyDescent="0.3">
      <c r="A750" t="s">
        <v>1505</v>
      </c>
      <c r="B750" s="4">
        <v>45307</v>
      </c>
      <c r="C750">
        <v>0.69200231481481478</v>
      </c>
      <c r="D750" s="5">
        <v>0.69200231481481467</v>
      </c>
      <c r="E750" t="s">
        <v>12</v>
      </c>
      <c r="F750">
        <v>61</v>
      </c>
      <c r="G750">
        <v>1.0043287037037036</v>
      </c>
      <c r="H750">
        <v>1446</v>
      </c>
      <c r="I750" t="s">
        <v>13</v>
      </c>
      <c r="J750" t="s">
        <v>1506</v>
      </c>
    </row>
    <row r="751" spans="1:10" x14ac:dyDescent="0.3">
      <c r="A751" t="s">
        <v>1507</v>
      </c>
      <c r="B751" s="4">
        <v>45427</v>
      </c>
      <c r="C751">
        <v>0.49</v>
      </c>
      <c r="D751" s="5">
        <v>0.49</v>
      </c>
      <c r="E751" t="s">
        <v>12</v>
      </c>
      <c r="F751">
        <v>64</v>
      </c>
      <c r="G751">
        <v>1.0040046296296297</v>
      </c>
      <c r="H751">
        <v>1446</v>
      </c>
      <c r="I751" t="s">
        <v>13</v>
      </c>
      <c r="J751" t="s">
        <v>1508</v>
      </c>
    </row>
    <row r="752" spans="1:10" x14ac:dyDescent="0.3">
      <c r="A752" t="s">
        <v>1509</v>
      </c>
      <c r="B752" s="4">
        <v>45309</v>
      </c>
      <c r="C752">
        <v>0.39200231481481479</v>
      </c>
      <c r="D752" s="5">
        <v>0.39200231481481485</v>
      </c>
      <c r="E752" t="s">
        <v>12</v>
      </c>
      <c r="F752">
        <v>27</v>
      </c>
      <c r="G752">
        <v>1.0043287037037036</v>
      </c>
      <c r="H752">
        <v>1446</v>
      </c>
      <c r="I752" t="s">
        <v>13</v>
      </c>
      <c r="J752" t="s">
        <v>1510</v>
      </c>
    </row>
    <row r="753" spans="1:10" x14ac:dyDescent="0.3">
      <c r="A753" t="s">
        <v>1511</v>
      </c>
      <c r="B753" s="4">
        <v>45309</v>
      </c>
      <c r="C753">
        <v>0.49700231481481477</v>
      </c>
      <c r="D753" s="5">
        <v>0.49700231481481483</v>
      </c>
      <c r="E753" t="s">
        <v>12</v>
      </c>
      <c r="F753">
        <v>123</v>
      </c>
      <c r="G753">
        <v>1.0040509259259258</v>
      </c>
      <c r="H753">
        <v>1446</v>
      </c>
      <c r="I753" t="s">
        <v>13</v>
      </c>
      <c r="J753" t="s">
        <v>1512</v>
      </c>
    </row>
    <row r="754" spans="1:10" x14ac:dyDescent="0.3">
      <c r="A754" t="s">
        <v>1513</v>
      </c>
      <c r="B754" s="4">
        <v>45309</v>
      </c>
      <c r="C754">
        <v>0.54900462962962959</v>
      </c>
      <c r="D754" s="5">
        <v>0.54900462962962959</v>
      </c>
      <c r="E754" t="s">
        <v>12</v>
      </c>
      <c r="F754">
        <v>65</v>
      </c>
      <c r="G754">
        <v>1.004212962962963</v>
      </c>
      <c r="H754">
        <v>1446</v>
      </c>
      <c r="I754" t="s">
        <v>13</v>
      </c>
      <c r="J754" t="s">
        <v>1514</v>
      </c>
    </row>
    <row r="755" spans="1:10" x14ac:dyDescent="0.3">
      <c r="A755" t="s">
        <v>1515</v>
      </c>
      <c r="B755" s="4">
        <v>45519</v>
      </c>
      <c r="C755">
        <v>0.48900462962962959</v>
      </c>
      <c r="D755" s="5">
        <v>0.48900462962962976</v>
      </c>
      <c r="E755" t="s">
        <v>12</v>
      </c>
      <c r="F755">
        <v>64</v>
      </c>
      <c r="G755">
        <v>1.0042361111111111</v>
      </c>
      <c r="H755">
        <v>1446</v>
      </c>
      <c r="I755" t="s">
        <v>13</v>
      </c>
      <c r="J755" t="s">
        <v>1516</v>
      </c>
    </row>
    <row r="756" spans="1:10" x14ac:dyDescent="0.3">
      <c r="A756" t="s">
        <v>1517</v>
      </c>
      <c r="B756" s="4">
        <v>45519</v>
      </c>
      <c r="C756">
        <v>0.52799768518518519</v>
      </c>
      <c r="D756" s="5">
        <v>0.52799768518518508</v>
      </c>
      <c r="E756" t="s">
        <v>12</v>
      </c>
      <c r="F756">
        <v>47</v>
      </c>
      <c r="G756">
        <v>1.0041435185185186</v>
      </c>
      <c r="H756">
        <v>1446</v>
      </c>
      <c r="I756" t="s">
        <v>13</v>
      </c>
      <c r="J756" t="s">
        <v>1518</v>
      </c>
    </row>
    <row r="757" spans="1:10" x14ac:dyDescent="0.3">
      <c r="A757" t="s">
        <v>1519</v>
      </c>
      <c r="B757" s="4">
        <v>45519</v>
      </c>
      <c r="C757">
        <v>0.57299768518518512</v>
      </c>
      <c r="D757" s="5">
        <v>0.57299768518518523</v>
      </c>
      <c r="E757" t="s">
        <v>12</v>
      </c>
      <c r="F757">
        <v>116</v>
      </c>
      <c r="G757">
        <v>1.0039930555555556</v>
      </c>
      <c r="H757">
        <v>1446</v>
      </c>
      <c r="I757" t="s">
        <v>13</v>
      </c>
      <c r="J757" t="s">
        <v>1520</v>
      </c>
    </row>
    <row r="758" spans="1:10" x14ac:dyDescent="0.3">
      <c r="A758" t="s">
        <v>1521</v>
      </c>
      <c r="B758" s="4">
        <v>45313</v>
      </c>
      <c r="C758">
        <v>0.49700231481481477</v>
      </c>
      <c r="D758" s="5">
        <v>0.49700231481481483</v>
      </c>
      <c r="E758" t="s">
        <v>12</v>
      </c>
      <c r="F758">
        <v>84</v>
      </c>
      <c r="G758">
        <v>1.0038657407407408</v>
      </c>
      <c r="H758">
        <v>1446</v>
      </c>
      <c r="I758" t="s">
        <v>13</v>
      </c>
      <c r="J758" t="s">
        <v>1522</v>
      </c>
    </row>
    <row r="759" spans="1:10" x14ac:dyDescent="0.3">
      <c r="A759" t="s">
        <v>1523</v>
      </c>
      <c r="B759" s="4">
        <v>45313</v>
      </c>
      <c r="C759">
        <v>0.70200231481481479</v>
      </c>
      <c r="D759" s="5">
        <v>0.7020023148148149</v>
      </c>
      <c r="E759" t="s">
        <v>12</v>
      </c>
      <c r="F759">
        <v>33</v>
      </c>
      <c r="G759">
        <v>1.0042708333333332</v>
      </c>
      <c r="H759">
        <v>1446</v>
      </c>
      <c r="I759" t="s">
        <v>13</v>
      </c>
      <c r="J759" t="s">
        <v>1524</v>
      </c>
    </row>
    <row r="760" spans="1:10" x14ac:dyDescent="0.3">
      <c r="A760" t="s">
        <v>1525</v>
      </c>
      <c r="B760" s="4">
        <v>45314</v>
      </c>
      <c r="C760">
        <v>0.41499999999999998</v>
      </c>
      <c r="D760" s="5">
        <v>0.41500000000000004</v>
      </c>
      <c r="E760" t="s">
        <v>12</v>
      </c>
      <c r="F760">
        <v>12</v>
      </c>
      <c r="G760">
        <v>1.0038310185185184</v>
      </c>
      <c r="H760">
        <v>1446</v>
      </c>
      <c r="I760" t="s">
        <v>13</v>
      </c>
      <c r="J760" t="s">
        <v>1526</v>
      </c>
    </row>
    <row r="761" spans="1:10" x14ac:dyDescent="0.3">
      <c r="A761" t="s">
        <v>1527</v>
      </c>
      <c r="B761" s="4">
        <v>45314</v>
      </c>
      <c r="C761">
        <v>0.69299768518518512</v>
      </c>
      <c r="D761" s="5">
        <v>0.69299768518518512</v>
      </c>
      <c r="E761" t="s">
        <v>12</v>
      </c>
      <c r="F761">
        <v>12</v>
      </c>
      <c r="G761">
        <v>1.0040277777777777</v>
      </c>
      <c r="H761">
        <v>1446</v>
      </c>
      <c r="I761" t="s">
        <v>13</v>
      </c>
      <c r="J761" t="s">
        <v>1528</v>
      </c>
    </row>
    <row r="762" spans="1:10" x14ac:dyDescent="0.3">
      <c r="A762" t="s">
        <v>1529</v>
      </c>
      <c r="B762" s="4">
        <v>45316</v>
      </c>
      <c r="C762">
        <v>0.40099537037037036</v>
      </c>
      <c r="D762" s="5">
        <v>0.40099537037037036</v>
      </c>
      <c r="E762" t="s">
        <v>12</v>
      </c>
      <c r="F762">
        <v>19</v>
      </c>
      <c r="G762">
        <v>1.0044328703703704</v>
      </c>
      <c r="H762">
        <v>1446</v>
      </c>
      <c r="I762" t="s">
        <v>13</v>
      </c>
      <c r="J762" t="s">
        <v>1530</v>
      </c>
    </row>
    <row r="763" spans="1:10" x14ac:dyDescent="0.3">
      <c r="A763" t="s">
        <v>1531</v>
      </c>
      <c r="B763" s="4">
        <v>45316</v>
      </c>
      <c r="C763">
        <v>0.44599537037037035</v>
      </c>
      <c r="D763" s="5">
        <v>0.44599537037037029</v>
      </c>
      <c r="E763" t="s">
        <v>12</v>
      </c>
      <c r="F763">
        <v>115</v>
      </c>
      <c r="G763">
        <v>1.0041435185185186</v>
      </c>
      <c r="H763">
        <v>1446</v>
      </c>
      <c r="I763" t="s">
        <v>13</v>
      </c>
      <c r="J763" t="s">
        <v>1532</v>
      </c>
    </row>
    <row r="764" spans="1:10" x14ac:dyDescent="0.3">
      <c r="A764" t="s">
        <v>1533</v>
      </c>
      <c r="B764" s="4">
        <v>45316</v>
      </c>
      <c r="C764">
        <v>0.46099537037037036</v>
      </c>
      <c r="D764" s="5">
        <v>0.46099537037037042</v>
      </c>
      <c r="E764" t="s">
        <v>12</v>
      </c>
      <c r="F764">
        <v>99</v>
      </c>
      <c r="G764">
        <v>1.0038541666666667</v>
      </c>
      <c r="H764">
        <v>1446</v>
      </c>
      <c r="I764" t="s">
        <v>13</v>
      </c>
      <c r="J764" t="s">
        <v>1534</v>
      </c>
    </row>
    <row r="765" spans="1:10" x14ac:dyDescent="0.3">
      <c r="A765" t="s">
        <v>1535</v>
      </c>
      <c r="B765" s="4">
        <v>45316</v>
      </c>
      <c r="C765">
        <v>0.53700231481481475</v>
      </c>
      <c r="D765" s="5">
        <v>0.53700231481481486</v>
      </c>
      <c r="E765" t="s">
        <v>12</v>
      </c>
      <c r="F765">
        <v>66</v>
      </c>
      <c r="G765">
        <v>1.004201388888889</v>
      </c>
      <c r="H765">
        <v>1446</v>
      </c>
      <c r="I765" t="s">
        <v>13</v>
      </c>
      <c r="J765" t="s">
        <v>1536</v>
      </c>
    </row>
    <row r="766" spans="1:10" x14ac:dyDescent="0.3">
      <c r="A766" t="s">
        <v>1537</v>
      </c>
      <c r="B766" s="4">
        <v>45316</v>
      </c>
      <c r="C766">
        <v>0.60700231481481481</v>
      </c>
      <c r="D766" s="5">
        <v>0.6070023148148147</v>
      </c>
      <c r="E766" t="s">
        <v>12</v>
      </c>
      <c r="F766">
        <v>111</v>
      </c>
      <c r="G766">
        <v>1.004201388888889</v>
      </c>
      <c r="H766">
        <v>1446</v>
      </c>
      <c r="I766" t="s">
        <v>13</v>
      </c>
      <c r="J766" t="s">
        <v>1538</v>
      </c>
    </row>
    <row r="767" spans="1:10" x14ac:dyDescent="0.3">
      <c r="A767" t="s">
        <v>1539</v>
      </c>
      <c r="B767" s="4">
        <v>45316</v>
      </c>
      <c r="C767">
        <v>0.67599537037037039</v>
      </c>
      <c r="D767" s="5">
        <v>0.67599537037037027</v>
      </c>
      <c r="E767" t="s">
        <v>12</v>
      </c>
      <c r="F767">
        <v>109</v>
      </c>
      <c r="G767">
        <v>1.0040046296296297</v>
      </c>
      <c r="H767">
        <v>1446</v>
      </c>
      <c r="I767" t="s">
        <v>13</v>
      </c>
      <c r="J767" t="s">
        <v>1540</v>
      </c>
    </row>
    <row r="768" spans="1:10" x14ac:dyDescent="0.3">
      <c r="A768" t="s">
        <v>1541</v>
      </c>
      <c r="B768" s="4">
        <v>45316</v>
      </c>
      <c r="C768">
        <v>0.73099537037037032</v>
      </c>
      <c r="D768" s="5">
        <v>0.73099537037037043</v>
      </c>
      <c r="E768" t="s">
        <v>12</v>
      </c>
      <c r="F768">
        <v>76</v>
      </c>
      <c r="G768">
        <v>1.0039814814814816</v>
      </c>
      <c r="H768">
        <v>1446</v>
      </c>
      <c r="I768" t="s">
        <v>13</v>
      </c>
      <c r="J768" t="s">
        <v>1542</v>
      </c>
    </row>
    <row r="769" spans="1:10" x14ac:dyDescent="0.3">
      <c r="A769" t="s">
        <v>1543</v>
      </c>
      <c r="B769" s="4">
        <v>45317</v>
      </c>
      <c r="C769">
        <v>0.65099537037037036</v>
      </c>
      <c r="D769" s="5">
        <v>0.65099537037037036</v>
      </c>
      <c r="E769" t="s">
        <v>12</v>
      </c>
      <c r="F769">
        <v>19</v>
      </c>
      <c r="G769">
        <v>1.0039004629629629</v>
      </c>
      <c r="H769">
        <v>1446</v>
      </c>
      <c r="I769" t="s">
        <v>13</v>
      </c>
      <c r="J769" t="s">
        <v>1544</v>
      </c>
    </row>
    <row r="770" spans="1:10" x14ac:dyDescent="0.3">
      <c r="A770" t="s">
        <v>1545</v>
      </c>
      <c r="B770" s="4">
        <v>45319</v>
      </c>
      <c r="C770">
        <v>0.59599537037037031</v>
      </c>
      <c r="D770" s="5">
        <v>0.59599537037037043</v>
      </c>
      <c r="E770" t="s">
        <v>12</v>
      </c>
      <c r="F770">
        <v>101</v>
      </c>
      <c r="G770">
        <v>1.0040740740740741</v>
      </c>
      <c r="H770">
        <v>1446</v>
      </c>
      <c r="I770" t="s">
        <v>13</v>
      </c>
      <c r="J770" t="s">
        <v>1546</v>
      </c>
    </row>
    <row r="771" spans="1:10" x14ac:dyDescent="0.3">
      <c r="A771" t="s">
        <v>1547</v>
      </c>
      <c r="B771" s="4">
        <v>45319</v>
      </c>
      <c r="C771">
        <v>0.75</v>
      </c>
      <c r="D771" s="5">
        <v>0.75</v>
      </c>
      <c r="E771" t="s">
        <v>12</v>
      </c>
      <c r="F771">
        <v>54</v>
      </c>
      <c r="G771">
        <v>1.0042939814814815</v>
      </c>
      <c r="H771">
        <v>1446</v>
      </c>
      <c r="I771" t="s">
        <v>13</v>
      </c>
      <c r="J771" t="s">
        <v>1548</v>
      </c>
    </row>
    <row r="772" spans="1:10" x14ac:dyDescent="0.3">
      <c r="A772" t="s">
        <v>1549</v>
      </c>
      <c r="B772" s="4">
        <v>45397</v>
      </c>
      <c r="C772">
        <v>0.41499999999999998</v>
      </c>
      <c r="D772" s="5">
        <v>0.41500000000000004</v>
      </c>
      <c r="E772" t="s">
        <v>12</v>
      </c>
      <c r="F772">
        <v>23</v>
      </c>
      <c r="G772">
        <v>1.0043402777777777</v>
      </c>
      <c r="H772">
        <v>1446</v>
      </c>
      <c r="I772" t="s">
        <v>13</v>
      </c>
      <c r="J772" t="s">
        <v>1550</v>
      </c>
    </row>
    <row r="773" spans="1:10" x14ac:dyDescent="0.3">
      <c r="A773" t="s">
        <v>1551</v>
      </c>
      <c r="B773" s="4">
        <v>45397</v>
      </c>
      <c r="C773">
        <v>0.54999999999999993</v>
      </c>
      <c r="D773" s="5">
        <v>0.55000000000000004</v>
      </c>
      <c r="E773" t="s">
        <v>12</v>
      </c>
      <c r="F773">
        <v>75</v>
      </c>
      <c r="G773">
        <v>1.0038194444444444</v>
      </c>
      <c r="H773">
        <v>1446</v>
      </c>
      <c r="I773" t="s">
        <v>13</v>
      </c>
      <c r="J773" t="s">
        <v>1552</v>
      </c>
    </row>
    <row r="774" spans="1:10" x14ac:dyDescent="0.3">
      <c r="A774" t="s">
        <v>1553</v>
      </c>
      <c r="B774" s="4">
        <v>45397</v>
      </c>
      <c r="C774">
        <v>0.63099537037037035</v>
      </c>
      <c r="D774" s="5">
        <v>0.63099537037037035</v>
      </c>
      <c r="E774" t="s">
        <v>12</v>
      </c>
      <c r="F774">
        <v>45</v>
      </c>
      <c r="G774">
        <v>1.0040625000000001</v>
      </c>
      <c r="H774">
        <v>1446</v>
      </c>
      <c r="I774" t="s">
        <v>13</v>
      </c>
      <c r="J774" t="s">
        <v>1554</v>
      </c>
    </row>
    <row r="775" spans="1:10" x14ac:dyDescent="0.3">
      <c r="A775" t="s">
        <v>1555</v>
      </c>
      <c r="B775" s="4">
        <v>45397</v>
      </c>
      <c r="C775">
        <v>0.65700231481481475</v>
      </c>
      <c r="D775" s="5">
        <v>0.65700231481481497</v>
      </c>
      <c r="E775" t="s">
        <v>12</v>
      </c>
      <c r="F775">
        <v>88</v>
      </c>
      <c r="G775">
        <v>1.0040509259259258</v>
      </c>
      <c r="H775">
        <v>1446</v>
      </c>
      <c r="I775" t="s">
        <v>13</v>
      </c>
      <c r="J775" t="s">
        <v>1556</v>
      </c>
    </row>
    <row r="776" spans="1:10" x14ac:dyDescent="0.3">
      <c r="A776" t="s">
        <v>1557</v>
      </c>
      <c r="B776" s="4">
        <v>45397</v>
      </c>
      <c r="C776">
        <v>0.4670023148148148</v>
      </c>
      <c r="D776" s="5">
        <v>0.4670023148148148</v>
      </c>
      <c r="E776" t="s">
        <v>12</v>
      </c>
      <c r="F776">
        <v>23</v>
      </c>
      <c r="G776">
        <v>1.0041550925925926</v>
      </c>
      <c r="H776">
        <v>1446</v>
      </c>
      <c r="I776" t="s">
        <v>13</v>
      </c>
      <c r="J776" t="s">
        <v>1558</v>
      </c>
    </row>
    <row r="777" spans="1:10" x14ac:dyDescent="0.3">
      <c r="A777" t="s">
        <v>1559</v>
      </c>
      <c r="B777" s="4">
        <v>45397</v>
      </c>
      <c r="C777">
        <v>0.51200231481481484</v>
      </c>
      <c r="D777" s="5">
        <v>0.51200231481481495</v>
      </c>
      <c r="E777" t="s">
        <v>12</v>
      </c>
      <c r="F777">
        <v>52</v>
      </c>
      <c r="G777">
        <v>1.0042824074074075</v>
      </c>
      <c r="H777">
        <v>1446</v>
      </c>
      <c r="I777" t="s">
        <v>13</v>
      </c>
      <c r="J777" t="s">
        <v>1560</v>
      </c>
    </row>
    <row r="778" spans="1:10" x14ac:dyDescent="0.3">
      <c r="A778" t="s">
        <v>1561</v>
      </c>
      <c r="B778" s="4">
        <v>45397</v>
      </c>
      <c r="C778">
        <v>0.53400462962962958</v>
      </c>
      <c r="D778" s="5">
        <v>0.53400462962962969</v>
      </c>
      <c r="E778" t="s">
        <v>12</v>
      </c>
      <c r="F778">
        <v>116</v>
      </c>
      <c r="G778">
        <v>1.0043171296296296</v>
      </c>
      <c r="H778">
        <v>1446</v>
      </c>
      <c r="I778" t="s">
        <v>13</v>
      </c>
      <c r="J778" t="s">
        <v>1562</v>
      </c>
    </row>
    <row r="779" spans="1:10" x14ac:dyDescent="0.3">
      <c r="A779" t="s">
        <v>1563</v>
      </c>
      <c r="B779" s="4">
        <v>45397</v>
      </c>
      <c r="C779">
        <v>0.56900462962962961</v>
      </c>
      <c r="D779" s="5">
        <v>0.56900462962962961</v>
      </c>
      <c r="E779" t="s">
        <v>12</v>
      </c>
      <c r="F779">
        <v>88</v>
      </c>
      <c r="G779">
        <v>1.0043055555555556</v>
      </c>
      <c r="H779">
        <v>1446</v>
      </c>
      <c r="I779" t="s">
        <v>13</v>
      </c>
      <c r="J779" t="s">
        <v>1564</v>
      </c>
    </row>
    <row r="780" spans="1:10" x14ac:dyDescent="0.3">
      <c r="A780" t="s">
        <v>1565</v>
      </c>
      <c r="B780" s="4">
        <v>45366</v>
      </c>
      <c r="C780">
        <v>0.375</v>
      </c>
      <c r="D780" s="5">
        <v>0.375</v>
      </c>
      <c r="E780" t="s">
        <v>12</v>
      </c>
      <c r="F780">
        <v>114</v>
      </c>
      <c r="G780">
        <v>1.0039583333333333</v>
      </c>
      <c r="H780">
        <v>1446</v>
      </c>
      <c r="I780" t="s">
        <v>13</v>
      </c>
      <c r="J780" t="s">
        <v>1566</v>
      </c>
    </row>
    <row r="781" spans="1:10" x14ac:dyDescent="0.3">
      <c r="A781" t="s">
        <v>1567</v>
      </c>
      <c r="B781" s="4">
        <v>45366</v>
      </c>
      <c r="C781">
        <v>0.51099537037037035</v>
      </c>
      <c r="D781" s="5">
        <v>0.51099537037037024</v>
      </c>
      <c r="E781" t="s">
        <v>12</v>
      </c>
      <c r="F781">
        <v>29</v>
      </c>
      <c r="G781">
        <v>1.0045023148148149</v>
      </c>
      <c r="H781">
        <v>1446</v>
      </c>
      <c r="I781" t="s">
        <v>13</v>
      </c>
      <c r="J781" t="s">
        <v>1568</v>
      </c>
    </row>
    <row r="782" spans="1:10" x14ac:dyDescent="0.3">
      <c r="A782" t="s">
        <v>1569</v>
      </c>
      <c r="B782" s="4">
        <v>45366</v>
      </c>
      <c r="C782">
        <v>0.53</v>
      </c>
      <c r="D782" s="5">
        <v>0.53</v>
      </c>
      <c r="E782" t="s">
        <v>12</v>
      </c>
      <c r="F782">
        <v>28</v>
      </c>
      <c r="G782">
        <v>1.0042939814814815</v>
      </c>
      <c r="H782">
        <v>1446</v>
      </c>
      <c r="I782" t="s">
        <v>13</v>
      </c>
      <c r="J782" t="s">
        <v>1570</v>
      </c>
    </row>
    <row r="783" spans="1:10" x14ac:dyDescent="0.3">
      <c r="A783" t="s">
        <v>1571</v>
      </c>
      <c r="B783" s="4">
        <v>45323</v>
      </c>
      <c r="C783">
        <v>0.38799768518518518</v>
      </c>
      <c r="D783" s="5">
        <v>0.38799768518518518</v>
      </c>
      <c r="E783" t="s">
        <v>12</v>
      </c>
      <c r="F783">
        <v>38</v>
      </c>
      <c r="G783">
        <v>1.0039467592592592</v>
      </c>
      <c r="H783">
        <v>1446</v>
      </c>
      <c r="I783" t="s">
        <v>13</v>
      </c>
      <c r="J783" t="s">
        <v>1572</v>
      </c>
    </row>
    <row r="784" spans="1:10" x14ac:dyDescent="0.3">
      <c r="A784" t="s">
        <v>1573</v>
      </c>
      <c r="B784" s="4">
        <v>45323</v>
      </c>
      <c r="C784">
        <v>0.59499999999999997</v>
      </c>
      <c r="D784" s="5">
        <v>0.59499999999999997</v>
      </c>
      <c r="E784" t="s">
        <v>12</v>
      </c>
      <c r="F784">
        <v>84</v>
      </c>
      <c r="G784">
        <v>1.0044791666666666</v>
      </c>
      <c r="H784">
        <v>1446</v>
      </c>
      <c r="I784" t="s">
        <v>13</v>
      </c>
      <c r="J784" t="s">
        <v>1574</v>
      </c>
    </row>
    <row r="785" spans="1:10" x14ac:dyDescent="0.3">
      <c r="A785" t="s">
        <v>1575</v>
      </c>
      <c r="B785" s="4">
        <v>45323</v>
      </c>
      <c r="C785">
        <v>0.64500000000000002</v>
      </c>
      <c r="D785" s="5">
        <v>0.64500000000000002</v>
      </c>
      <c r="E785" t="s">
        <v>12</v>
      </c>
      <c r="F785">
        <v>63</v>
      </c>
      <c r="G785">
        <v>1.0040509259259258</v>
      </c>
      <c r="H785">
        <v>1446</v>
      </c>
      <c r="I785" t="s">
        <v>13</v>
      </c>
      <c r="J785" t="s">
        <v>1576</v>
      </c>
    </row>
    <row r="786" spans="1:10" x14ac:dyDescent="0.3">
      <c r="A786" t="s">
        <v>1577</v>
      </c>
      <c r="B786" s="4">
        <v>45324</v>
      </c>
      <c r="C786">
        <v>0.38900462962962962</v>
      </c>
      <c r="D786" s="5">
        <v>0.38900462962962967</v>
      </c>
      <c r="E786" t="s">
        <v>12</v>
      </c>
      <c r="F786">
        <v>13</v>
      </c>
      <c r="G786">
        <v>1.0043055555555556</v>
      </c>
      <c r="H786">
        <v>1446</v>
      </c>
      <c r="I786" t="s">
        <v>13</v>
      </c>
      <c r="J786" t="s">
        <v>1578</v>
      </c>
    </row>
    <row r="787" spans="1:10" x14ac:dyDescent="0.3">
      <c r="A787" t="s">
        <v>1579</v>
      </c>
      <c r="B787" s="4">
        <v>45324</v>
      </c>
      <c r="C787">
        <v>0.47099537037037037</v>
      </c>
      <c r="D787" s="5">
        <v>0.47099537037037043</v>
      </c>
      <c r="E787" t="s">
        <v>12</v>
      </c>
      <c r="F787">
        <v>88</v>
      </c>
      <c r="G787">
        <v>1.0042939814814815</v>
      </c>
      <c r="H787">
        <v>1446</v>
      </c>
      <c r="I787" t="s">
        <v>13</v>
      </c>
      <c r="J787" t="s">
        <v>1580</v>
      </c>
    </row>
    <row r="788" spans="1:10" x14ac:dyDescent="0.3">
      <c r="A788" t="s">
        <v>1581</v>
      </c>
      <c r="B788" s="4">
        <v>45324</v>
      </c>
      <c r="C788">
        <v>0.58400462962962962</v>
      </c>
      <c r="D788" s="5">
        <v>0.58400462962962951</v>
      </c>
      <c r="E788" t="s">
        <v>12</v>
      </c>
      <c r="F788">
        <v>81</v>
      </c>
      <c r="G788">
        <v>1.0041319444444445</v>
      </c>
      <c r="H788">
        <v>1446</v>
      </c>
      <c r="I788" t="s">
        <v>13</v>
      </c>
      <c r="J788" t="s">
        <v>1582</v>
      </c>
    </row>
    <row r="789" spans="1:10" x14ac:dyDescent="0.3">
      <c r="A789" t="s">
        <v>1583</v>
      </c>
      <c r="B789" s="4">
        <v>45324</v>
      </c>
      <c r="C789">
        <v>0.64599537037037036</v>
      </c>
      <c r="D789" s="5">
        <v>0.64599537037037047</v>
      </c>
      <c r="E789" t="s">
        <v>12</v>
      </c>
      <c r="F789">
        <v>63</v>
      </c>
      <c r="G789">
        <v>1.0044560185185185</v>
      </c>
      <c r="H789">
        <v>1446</v>
      </c>
      <c r="I789" t="s">
        <v>13</v>
      </c>
      <c r="J789" t="s">
        <v>1584</v>
      </c>
    </row>
    <row r="790" spans="1:10" x14ac:dyDescent="0.3">
      <c r="A790" t="s">
        <v>1585</v>
      </c>
      <c r="B790" s="4">
        <v>45324</v>
      </c>
      <c r="C790">
        <v>0.65900462962962958</v>
      </c>
      <c r="D790" s="5">
        <v>0.65900462962962969</v>
      </c>
      <c r="E790" t="s">
        <v>12</v>
      </c>
      <c r="F790">
        <v>88</v>
      </c>
      <c r="G790">
        <v>1.0041666666666667</v>
      </c>
      <c r="H790">
        <v>1446</v>
      </c>
      <c r="I790" t="s">
        <v>13</v>
      </c>
      <c r="J790" t="s">
        <v>1586</v>
      </c>
    </row>
    <row r="791" spans="1:10" x14ac:dyDescent="0.3">
      <c r="A791" t="s">
        <v>1587</v>
      </c>
      <c r="B791" s="4">
        <v>45519</v>
      </c>
      <c r="C791">
        <v>0.57200231481481478</v>
      </c>
      <c r="D791" s="5">
        <v>0.57200231481481478</v>
      </c>
      <c r="E791" t="s">
        <v>12</v>
      </c>
      <c r="F791">
        <v>102</v>
      </c>
      <c r="G791">
        <v>1.0041666666666667</v>
      </c>
      <c r="H791">
        <v>1446</v>
      </c>
      <c r="I791" t="s">
        <v>13</v>
      </c>
      <c r="J791" t="s">
        <v>1588</v>
      </c>
    </row>
    <row r="792" spans="1:10" x14ac:dyDescent="0.3">
      <c r="A792" t="s">
        <v>1589</v>
      </c>
      <c r="B792" s="4">
        <v>45326</v>
      </c>
      <c r="C792">
        <v>0.45700231481481479</v>
      </c>
      <c r="D792" s="5">
        <v>0.45700231481481479</v>
      </c>
      <c r="E792" t="s">
        <v>12</v>
      </c>
      <c r="F792">
        <v>66</v>
      </c>
      <c r="G792">
        <v>1.0038425925925927</v>
      </c>
      <c r="H792">
        <v>1446</v>
      </c>
      <c r="I792" t="s">
        <v>13</v>
      </c>
      <c r="J792" t="s">
        <v>1590</v>
      </c>
    </row>
    <row r="793" spans="1:10" x14ac:dyDescent="0.3">
      <c r="A793" t="s">
        <v>1591</v>
      </c>
      <c r="B793" s="4">
        <v>45327</v>
      </c>
      <c r="C793">
        <v>0.40299768518518519</v>
      </c>
      <c r="D793" s="5">
        <v>0.40299768518518508</v>
      </c>
      <c r="E793" t="s">
        <v>12</v>
      </c>
      <c r="F793">
        <v>99</v>
      </c>
      <c r="G793">
        <v>1.0043171296296296</v>
      </c>
      <c r="H793">
        <v>1446</v>
      </c>
      <c r="I793" t="s">
        <v>13</v>
      </c>
      <c r="J793" t="s">
        <v>1592</v>
      </c>
    </row>
    <row r="794" spans="1:10" x14ac:dyDescent="0.3">
      <c r="A794" t="s">
        <v>1593</v>
      </c>
      <c r="B794" s="4">
        <v>45327</v>
      </c>
      <c r="C794">
        <v>0.61599537037037033</v>
      </c>
      <c r="D794" s="5">
        <v>0.61599537037037022</v>
      </c>
      <c r="E794" t="s">
        <v>12</v>
      </c>
      <c r="F794">
        <v>78</v>
      </c>
      <c r="G794">
        <v>1.0043055555555556</v>
      </c>
      <c r="H794">
        <v>1446</v>
      </c>
      <c r="I794" t="s">
        <v>13</v>
      </c>
      <c r="J794" t="s">
        <v>1594</v>
      </c>
    </row>
    <row r="795" spans="1:10" x14ac:dyDescent="0.3">
      <c r="A795" t="s">
        <v>1595</v>
      </c>
      <c r="B795" s="4">
        <v>45458</v>
      </c>
      <c r="C795">
        <v>0.375</v>
      </c>
      <c r="D795" s="5">
        <v>0.375</v>
      </c>
      <c r="E795" t="s">
        <v>12</v>
      </c>
      <c r="F795">
        <v>17</v>
      </c>
      <c r="G795">
        <v>1.0040393518518518</v>
      </c>
      <c r="H795">
        <v>1446</v>
      </c>
      <c r="I795" t="s">
        <v>13</v>
      </c>
      <c r="J795" t="s">
        <v>1596</v>
      </c>
    </row>
    <row r="796" spans="1:10" x14ac:dyDescent="0.3">
      <c r="A796" t="s">
        <v>1597</v>
      </c>
      <c r="B796" s="4">
        <v>45645</v>
      </c>
      <c r="C796">
        <v>0.46099537037037036</v>
      </c>
      <c r="D796" s="5">
        <v>0.46099537037037042</v>
      </c>
      <c r="E796" t="s">
        <v>12</v>
      </c>
      <c r="F796">
        <v>46</v>
      </c>
      <c r="G796">
        <v>1.0040972222222222</v>
      </c>
      <c r="H796">
        <v>1446</v>
      </c>
      <c r="I796" t="s">
        <v>13</v>
      </c>
      <c r="J796" t="s">
        <v>1598</v>
      </c>
    </row>
    <row r="797" spans="1:10" x14ac:dyDescent="0.3">
      <c r="A797" t="s">
        <v>1599</v>
      </c>
      <c r="B797" s="4">
        <v>45645</v>
      </c>
      <c r="C797">
        <v>0.54099537037037038</v>
      </c>
      <c r="D797" s="5">
        <v>0.54099537037037049</v>
      </c>
      <c r="E797" t="s">
        <v>12</v>
      </c>
      <c r="F797">
        <v>46</v>
      </c>
      <c r="G797">
        <v>1.0042592592592592</v>
      </c>
      <c r="H797">
        <v>1446</v>
      </c>
      <c r="I797" t="s">
        <v>13</v>
      </c>
      <c r="J797" t="s">
        <v>1600</v>
      </c>
    </row>
    <row r="798" spans="1:10" x14ac:dyDescent="0.3">
      <c r="A798" t="s">
        <v>1601</v>
      </c>
      <c r="B798" s="4">
        <v>45645</v>
      </c>
      <c r="C798">
        <v>0.57400462962962961</v>
      </c>
      <c r="D798" s="5">
        <v>0.57400462962962973</v>
      </c>
      <c r="E798" t="s">
        <v>12</v>
      </c>
      <c r="F798">
        <v>45</v>
      </c>
      <c r="G798">
        <v>1.0039004629629629</v>
      </c>
      <c r="H798">
        <v>1446</v>
      </c>
      <c r="I798" t="s">
        <v>13</v>
      </c>
      <c r="J798" t="s">
        <v>1602</v>
      </c>
    </row>
    <row r="799" spans="1:10" x14ac:dyDescent="0.3">
      <c r="A799" t="s">
        <v>1603</v>
      </c>
      <c r="B799" s="4">
        <v>45645</v>
      </c>
      <c r="C799">
        <v>0.68499999999999994</v>
      </c>
      <c r="D799" s="5">
        <v>0.68500000000000005</v>
      </c>
      <c r="E799" t="s">
        <v>12</v>
      </c>
      <c r="F799">
        <v>73</v>
      </c>
      <c r="G799">
        <v>1.0042939814814815</v>
      </c>
      <c r="H799">
        <v>1446</v>
      </c>
      <c r="I799" t="s">
        <v>13</v>
      </c>
      <c r="J799" t="s">
        <v>1604</v>
      </c>
    </row>
    <row r="800" spans="1:10" x14ac:dyDescent="0.3">
      <c r="A800" t="s">
        <v>1605</v>
      </c>
      <c r="B800" s="4">
        <v>45333</v>
      </c>
      <c r="C800">
        <v>0.43700231481481477</v>
      </c>
      <c r="D800" s="5">
        <v>0.43700231481481477</v>
      </c>
      <c r="E800" t="s">
        <v>12</v>
      </c>
      <c r="F800">
        <v>36</v>
      </c>
      <c r="G800">
        <v>1.0039004629629629</v>
      </c>
      <c r="H800">
        <v>1446</v>
      </c>
      <c r="I800" t="s">
        <v>13</v>
      </c>
      <c r="J800" t="s">
        <v>1606</v>
      </c>
    </row>
    <row r="801" spans="1:10" x14ac:dyDescent="0.3">
      <c r="A801" t="s">
        <v>1607</v>
      </c>
      <c r="B801" s="4">
        <v>45333</v>
      </c>
      <c r="C801">
        <v>0.50299768518518517</v>
      </c>
      <c r="D801" s="5">
        <v>0.50299768518518517</v>
      </c>
      <c r="E801" t="s">
        <v>12</v>
      </c>
      <c r="F801">
        <v>65</v>
      </c>
      <c r="G801">
        <v>1.0039699074074073</v>
      </c>
      <c r="H801">
        <v>1446</v>
      </c>
      <c r="I801" t="s">
        <v>13</v>
      </c>
      <c r="J801" t="s">
        <v>1608</v>
      </c>
    </row>
    <row r="802" spans="1:10" x14ac:dyDescent="0.3">
      <c r="A802" t="s">
        <v>1609</v>
      </c>
      <c r="B802" s="4">
        <v>45333</v>
      </c>
      <c r="C802">
        <v>0.66599537037037038</v>
      </c>
      <c r="D802" s="5">
        <v>0.66599537037037049</v>
      </c>
      <c r="E802" t="s">
        <v>12</v>
      </c>
      <c r="F802">
        <v>119</v>
      </c>
      <c r="G802">
        <v>1.0044328703703704</v>
      </c>
      <c r="H802">
        <v>1446</v>
      </c>
      <c r="I802" t="s">
        <v>13</v>
      </c>
      <c r="J802" t="s">
        <v>1610</v>
      </c>
    </row>
    <row r="803" spans="1:10" x14ac:dyDescent="0.3">
      <c r="A803" t="s">
        <v>1611</v>
      </c>
      <c r="B803" s="4">
        <v>45333</v>
      </c>
      <c r="C803">
        <v>0.70200231481481479</v>
      </c>
      <c r="D803" s="5">
        <v>0.7020023148148149</v>
      </c>
      <c r="E803" t="s">
        <v>12</v>
      </c>
      <c r="F803">
        <v>60</v>
      </c>
      <c r="G803">
        <v>1.0040856481481482</v>
      </c>
      <c r="H803">
        <v>1446</v>
      </c>
      <c r="I803" t="s">
        <v>13</v>
      </c>
      <c r="J803" t="s">
        <v>1612</v>
      </c>
    </row>
    <row r="804" spans="1:10" x14ac:dyDescent="0.3">
      <c r="A804" t="s">
        <v>1613</v>
      </c>
      <c r="B804" s="4">
        <v>45333</v>
      </c>
      <c r="C804">
        <v>0.71</v>
      </c>
      <c r="D804" s="5">
        <v>0.71</v>
      </c>
      <c r="E804" t="s">
        <v>12</v>
      </c>
      <c r="F804">
        <v>91</v>
      </c>
      <c r="G804">
        <v>1.0042592592592592</v>
      </c>
      <c r="H804">
        <v>1446</v>
      </c>
      <c r="I804" t="s">
        <v>13</v>
      </c>
      <c r="J804" t="s">
        <v>1614</v>
      </c>
    </row>
    <row r="805" spans="1:10" x14ac:dyDescent="0.3">
      <c r="A805" t="s">
        <v>1615</v>
      </c>
      <c r="B805" s="4">
        <v>45335</v>
      </c>
      <c r="C805">
        <v>0.40400462962962963</v>
      </c>
      <c r="D805" s="5">
        <v>0.40400462962962957</v>
      </c>
      <c r="E805" t="s">
        <v>12</v>
      </c>
      <c r="F805">
        <v>37</v>
      </c>
      <c r="G805">
        <v>1.0042245370370371</v>
      </c>
      <c r="H805">
        <v>1446</v>
      </c>
      <c r="I805" t="s">
        <v>13</v>
      </c>
      <c r="J805" t="s">
        <v>1616</v>
      </c>
    </row>
    <row r="806" spans="1:10" x14ac:dyDescent="0.3">
      <c r="A806" t="s">
        <v>1617</v>
      </c>
      <c r="B806" s="4">
        <v>45335</v>
      </c>
      <c r="C806">
        <v>0.67799768518518511</v>
      </c>
      <c r="D806" s="5">
        <v>0.67799768518518522</v>
      </c>
      <c r="E806" t="s">
        <v>12</v>
      </c>
      <c r="F806">
        <v>124</v>
      </c>
      <c r="G806">
        <v>1.0039467592592592</v>
      </c>
      <c r="H806">
        <v>1446</v>
      </c>
      <c r="I806" t="s">
        <v>13</v>
      </c>
      <c r="J806" t="s">
        <v>1618</v>
      </c>
    </row>
    <row r="807" spans="1:10" x14ac:dyDescent="0.3">
      <c r="A807" t="s">
        <v>1619</v>
      </c>
      <c r="B807" s="4">
        <v>45488</v>
      </c>
      <c r="C807">
        <v>0.72200231481481481</v>
      </c>
      <c r="D807" s="5">
        <v>0.72200231481481492</v>
      </c>
      <c r="E807" t="s">
        <v>12</v>
      </c>
      <c r="F807">
        <v>55</v>
      </c>
      <c r="G807">
        <v>1.0044560185185185</v>
      </c>
      <c r="H807">
        <v>1446</v>
      </c>
      <c r="I807" t="s">
        <v>13</v>
      </c>
      <c r="J807" t="s">
        <v>1620</v>
      </c>
    </row>
    <row r="808" spans="1:10" x14ac:dyDescent="0.3">
      <c r="A808" t="s">
        <v>1621</v>
      </c>
      <c r="B808" s="4">
        <v>45338</v>
      </c>
      <c r="C808">
        <v>0.43799768518518517</v>
      </c>
      <c r="D808" s="5">
        <v>0.43799768518518523</v>
      </c>
      <c r="E808" t="s">
        <v>12</v>
      </c>
      <c r="F808">
        <v>26</v>
      </c>
      <c r="G808">
        <v>1.0044907407407409</v>
      </c>
      <c r="H808">
        <v>1446</v>
      </c>
      <c r="I808" t="s">
        <v>13</v>
      </c>
      <c r="J808" t="s">
        <v>1622</v>
      </c>
    </row>
    <row r="809" spans="1:10" x14ac:dyDescent="0.3">
      <c r="A809" t="s">
        <v>1623</v>
      </c>
      <c r="B809" s="4">
        <v>45338</v>
      </c>
      <c r="C809">
        <v>0.4670023148148148</v>
      </c>
      <c r="D809" s="5">
        <v>0.4670023148148148</v>
      </c>
      <c r="E809" t="s">
        <v>12</v>
      </c>
      <c r="F809">
        <v>14</v>
      </c>
      <c r="G809">
        <v>1.0040625000000001</v>
      </c>
      <c r="H809">
        <v>1446</v>
      </c>
      <c r="I809" t="s">
        <v>13</v>
      </c>
      <c r="J809" t="s">
        <v>1624</v>
      </c>
    </row>
    <row r="810" spans="1:10" x14ac:dyDescent="0.3">
      <c r="A810" t="s">
        <v>1625</v>
      </c>
      <c r="B810" s="4">
        <v>45338</v>
      </c>
      <c r="C810">
        <v>0.53500000000000003</v>
      </c>
      <c r="D810" s="5">
        <v>0.53500000000000014</v>
      </c>
      <c r="E810" t="s">
        <v>12</v>
      </c>
      <c r="F810">
        <v>118</v>
      </c>
      <c r="G810">
        <v>1.0041435185185186</v>
      </c>
      <c r="H810">
        <v>1446</v>
      </c>
      <c r="I810" t="s">
        <v>13</v>
      </c>
      <c r="J810" t="s">
        <v>1626</v>
      </c>
    </row>
    <row r="811" spans="1:10" x14ac:dyDescent="0.3">
      <c r="A811" t="s">
        <v>1627</v>
      </c>
      <c r="B811" s="4">
        <v>45338</v>
      </c>
      <c r="C811">
        <v>0.61700231481481482</v>
      </c>
      <c r="D811" s="5">
        <v>0.61700231481481493</v>
      </c>
      <c r="E811" t="s">
        <v>12</v>
      </c>
      <c r="F811">
        <v>91</v>
      </c>
      <c r="G811">
        <v>1.0038194444444444</v>
      </c>
      <c r="H811">
        <v>1446</v>
      </c>
      <c r="I811" t="s">
        <v>13</v>
      </c>
      <c r="J811" t="s">
        <v>1628</v>
      </c>
    </row>
    <row r="812" spans="1:10" x14ac:dyDescent="0.3">
      <c r="A812" t="s">
        <v>1629</v>
      </c>
      <c r="B812" s="4">
        <v>45338</v>
      </c>
      <c r="C812">
        <v>0.63</v>
      </c>
      <c r="D812" s="5">
        <v>0.62999999999999989</v>
      </c>
      <c r="E812" t="s">
        <v>12</v>
      </c>
      <c r="F812">
        <v>37</v>
      </c>
      <c r="G812">
        <v>1.0038888888888888</v>
      </c>
      <c r="H812">
        <v>1446</v>
      </c>
      <c r="I812" t="s">
        <v>13</v>
      </c>
      <c r="J812" t="s">
        <v>1630</v>
      </c>
    </row>
    <row r="813" spans="1:10" x14ac:dyDescent="0.3">
      <c r="A813" t="s">
        <v>1631</v>
      </c>
      <c r="B813" s="4">
        <v>45427</v>
      </c>
      <c r="C813">
        <v>0.37599537037037034</v>
      </c>
      <c r="D813" s="5">
        <v>0.37599537037037045</v>
      </c>
      <c r="E813" t="s">
        <v>12</v>
      </c>
      <c r="F813">
        <v>81</v>
      </c>
      <c r="G813">
        <v>1.0044560185185185</v>
      </c>
      <c r="H813">
        <v>1446</v>
      </c>
      <c r="I813" t="s">
        <v>13</v>
      </c>
      <c r="J813" t="s">
        <v>1632</v>
      </c>
    </row>
    <row r="814" spans="1:10" x14ac:dyDescent="0.3">
      <c r="A814" t="s">
        <v>1633</v>
      </c>
      <c r="B814" s="4">
        <v>45427</v>
      </c>
      <c r="C814">
        <v>0.47799768518518515</v>
      </c>
      <c r="D814" s="5">
        <v>0.47799768518518526</v>
      </c>
      <c r="E814" t="s">
        <v>12</v>
      </c>
      <c r="F814">
        <v>96</v>
      </c>
      <c r="G814">
        <v>1.0040277777777777</v>
      </c>
      <c r="H814">
        <v>1446</v>
      </c>
      <c r="I814" t="s">
        <v>13</v>
      </c>
      <c r="J814" t="s">
        <v>1634</v>
      </c>
    </row>
    <row r="815" spans="1:10" x14ac:dyDescent="0.3">
      <c r="A815" t="s">
        <v>1635</v>
      </c>
      <c r="B815" s="4">
        <v>45427</v>
      </c>
      <c r="C815">
        <v>0.50799768518518518</v>
      </c>
      <c r="D815" s="5">
        <v>0.50799768518518507</v>
      </c>
      <c r="E815" t="s">
        <v>12</v>
      </c>
      <c r="F815">
        <v>104</v>
      </c>
      <c r="G815">
        <v>1.0044560185185185</v>
      </c>
      <c r="H815">
        <v>1446</v>
      </c>
      <c r="I815" t="s">
        <v>13</v>
      </c>
      <c r="J815" t="s">
        <v>1636</v>
      </c>
    </row>
    <row r="816" spans="1:10" x14ac:dyDescent="0.3">
      <c r="A816" t="s">
        <v>1637</v>
      </c>
      <c r="B816" s="4">
        <v>45427</v>
      </c>
      <c r="C816">
        <v>0.60400462962962964</v>
      </c>
      <c r="D816" s="5">
        <v>0.60400462962962953</v>
      </c>
      <c r="E816" t="s">
        <v>12</v>
      </c>
      <c r="F816">
        <v>110</v>
      </c>
      <c r="G816">
        <v>1.0042361111111111</v>
      </c>
      <c r="H816">
        <v>1446</v>
      </c>
      <c r="I816" t="s">
        <v>13</v>
      </c>
      <c r="J816" t="s">
        <v>1638</v>
      </c>
    </row>
    <row r="817" spans="1:10" x14ac:dyDescent="0.3">
      <c r="A817" t="s">
        <v>1639</v>
      </c>
      <c r="B817" s="4">
        <v>45427</v>
      </c>
      <c r="C817">
        <v>0.67700231481481477</v>
      </c>
      <c r="D817" s="5">
        <v>0.67700231481481477</v>
      </c>
      <c r="E817" t="s">
        <v>12</v>
      </c>
      <c r="F817">
        <v>97</v>
      </c>
      <c r="G817">
        <v>1.0040972222222222</v>
      </c>
      <c r="H817">
        <v>1446</v>
      </c>
      <c r="I817" t="s">
        <v>13</v>
      </c>
      <c r="J817" t="s">
        <v>1640</v>
      </c>
    </row>
    <row r="818" spans="1:10" x14ac:dyDescent="0.3">
      <c r="A818" t="s">
        <v>1641</v>
      </c>
      <c r="B818" s="4">
        <v>45340</v>
      </c>
      <c r="C818">
        <v>0.47099537037037037</v>
      </c>
      <c r="D818" s="5">
        <v>0.47099537037037043</v>
      </c>
      <c r="E818" t="s">
        <v>12</v>
      </c>
      <c r="F818">
        <v>25</v>
      </c>
      <c r="G818">
        <v>1.0038310185185184</v>
      </c>
      <c r="H818">
        <v>1446</v>
      </c>
      <c r="I818" t="s">
        <v>13</v>
      </c>
      <c r="J818" t="s">
        <v>1642</v>
      </c>
    </row>
    <row r="819" spans="1:10" x14ac:dyDescent="0.3">
      <c r="A819" t="s">
        <v>1643</v>
      </c>
      <c r="B819" s="4">
        <v>45340</v>
      </c>
      <c r="C819">
        <v>0.66900462962962959</v>
      </c>
      <c r="D819" s="5">
        <v>0.66900462962962948</v>
      </c>
      <c r="E819" t="s">
        <v>12</v>
      </c>
      <c r="F819">
        <v>56</v>
      </c>
      <c r="G819">
        <v>1.0045138888888889</v>
      </c>
      <c r="H819">
        <v>1446</v>
      </c>
      <c r="I819" t="s">
        <v>13</v>
      </c>
      <c r="J819" t="s">
        <v>1644</v>
      </c>
    </row>
    <row r="820" spans="1:10" x14ac:dyDescent="0.3">
      <c r="A820" t="s">
        <v>1645</v>
      </c>
      <c r="B820" s="4">
        <v>45519</v>
      </c>
      <c r="C820">
        <v>0.59900462962962964</v>
      </c>
      <c r="D820" s="5">
        <v>0.59900462962962964</v>
      </c>
      <c r="E820" t="s">
        <v>12</v>
      </c>
      <c r="F820">
        <v>80</v>
      </c>
      <c r="G820">
        <v>1.0039120370370371</v>
      </c>
      <c r="H820">
        <v>1446</v>
      </c>
      <c r="I820" t="s">
        <v>13</v>
      </c>
      <c r="J820" t="s">
        <v>1646</v>
      </c>
    </row>
    <row r="821" spans="1:10" x14ac:dyDescent="0.3">
      <c r="A821" t="s">
        <v>1647</v>
      </c>
      <c r="B821" s="4">
        <v>45519</v>
      </c>
      <c r="C821">
        <v>0.62700231481481483</v>
      </c>
      <c r="D821" s="5">
        <v>0.62700231481481472</v>
      </c>
      <c r="E821" t="s">
        <v>12</v>
      </c>
      <c r="F821">
        <v>55</v>
      </c>
      <c r="G821">
        <v>1.0039351851851852</v>
      </c>
      <c r="H821">
        <v>1446</v>
      </c>
      <c r="I821" t="s">
        <v>13</v>
      </c>
      <c r="J821" t="s">
        <v>1648</v>
      </c>
    </row>
    <row r="822" spans="1:10" x14ac:dyDescent="0.3">
      <c r="A822" t="s">
        <v>1649</v>
      </c>
      <c r="B822" s="4">
        <v>45519</v>
      </c>
      <c r="C822">
        <v>0.72900462962962964</v>
      </c>
      <c r="D822" s="5">
        <v>0.72900462962962953</v>
      </c>
      <c r="E822" t="s">
        <v>12</v>
      </c>
      <c r="F822">
        <v>32</v>
      </c>
      <c r="G822">
        <v>1.0042592592592592</v>
      </c>
      <c r="H822">
        <v>1446</v>
      </c>
      <c r="I822" t="s">
        <v>13</v>
      </c>
      <c r="J822" t="s">
        <v>1650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37C3-35CF-4851-8E15-4865E6556016}">
  <sheetPr codeName="Sheet2"/>
  <dimension ref="A2:S20"/>
  <sheetViews>
    <sheetView workbookViewId="0">
      <selection activeCell="D21" sqref="D21"/>
    </sheetView>
  </sheetViews>
  <sheetFormatPr defaultRowHeight="14.4" x14ac:dyDescent="0.3"/>
  <cols>
    <col min="1" max="1" width="18.109375" bestFit="1" customWidth="1"/>
    <col min="2" max="2" width="3" bestFit="1" customWidth="1"/>
    <col min="3" max="3" width="13.109375" bestFit="1" customWidth="1"/>
    <col min="4" max="4" width="13.88671875" bestFit="1" customWidth="1"/>
    <col min="5" max="6" width="12.5546875" bestFit="1" customWidth="1"/>
    <col min="7" max="7" width="18.44140625" bestFit="1" customWidth="1"/>
    <col min="8" max="8" width="12" bestFit="1" customWidth="1"/>
    <col min="9" max="9" width="19" bestFit="1" customWidth="1"/>
    <col min="10" max="10" width="12.6640625" bestFit="1" customWidth="1"/>
    <col min="13" max="13" width="14.6640625" bestFit="1" customWidth="1"/>
    <col min="14" max="14" width="12.5546875" bestFit="1" customWidth="1"/>
    <col min="15" max="15" width="9.44140625" bestFit="1" customWidth="1"/>
    <col min="16" max="17" width="15.21875" bestFit="1" customWidth="1"/>
    <col min="18" max="18" width="28.44140625" bestFit="1" customWidth="1"/>
    <col min="19" max="19" width="12.5546875" bestFit="1" customWidth="1"/>
    <col min="20" max="26" width="15.5546875" bestFit="1" customWidth="1"/>
    <col min="27" max="27" width="10.6640625" bestFit="1" customWidth="1"/>
  </cols>
  <sheetData>
    <row r="2" spans="1:19" x14ac:dyDescent="0.3">
      <c r="A2" t="s">
        <v>1651</v>
      </c>
      <c r="B2" t="s">
        <v>1652</v>
      </c>
      <c r="C2" t="s">
        <v>1653</v>
      </c>
      <c r="F2" s="1" t="s">
        <v>1654</v>
      </c>
      <c r="G2" t="s">
        <v>1655</v>
      </c>
      <c r="I2" t="s">
        <v>1656</v>
      </c>
      <c r="J2" t="s">
        <v>1657</v>
      </c>
      <c r="N2" t="s">
        <v>1658</v>
      </c>
      <c r="O2" t="s">
        <v>1659</v>
      </c>
      <c r="P2" t="s">
        <v>1660</v>
      </c>
      <c r="Q2" t="s">
        <v>1661</v>
      </c>
      <c r="R2" t="s">
        <v>1662</v>
      </c>
      <c r="S2" t="s">
        <v>1663</v>
      </c>
    </row>
    <row r="3" spans="1:19" x14ac:dyDescent="0.3">
      <c r="A3" t="str">
        <f t="shared" ref="A3:B5" si="0">A17</f>
        <v>Count of GCLID</v>
      </c>
      <c r="B3">
        <f t="shared" si="0"/>
        <v>83</v>
      </c>
      <c r="C3">
        <f>(MAX($B$3:$B$5)-B3)/2</f>
        <v>0</v>
      </c>
      <c r="F3" s="2" t="s">
        <v>1669</v>
      </c>
      <c r="G3" s="17">
        <v>12</v>
      </c>
      <c r="I3" t="str">
        <f>F4</f>
        <v>Ankara</v>
      </c>
      <c r="J3">
        <f>G4</f>
        <v>8</v>
      </c>
      <c r="N3" t="s">
        <v>1664</v>
      </c>
      <c r="O3" t="s">
        <v>1665</v>
      </c>
      <c r="P3" t="s">
        <v>1666</v>
      </c>
      <c r="Q3" t="s">
        <v>1661</v>
      </c>
      <c r="R3" t="s">
        <v>1667</v>
      </c>
      <c r="S3" t="s">
        <v>1668</v>
      </c>
    </row>
    <row r="4" spans="1:19" x14ac:dyDescent="0.3">
      <c r="A4" t="str">
        <f t="shared" si="0"/>
        <v>Count of GCLID CTM</v>
      </c>
      <c r="B4">
        <f t="shared" si="0"/>
        <v>83</v>
      </c>
      <c r="C4">
        <f>(MAX($B$3:$B$5)-B4)/2</f>
        <v>0</v>
      </c>
      <c r="F4" s="2" t="s">
        <v>1670</v>
      </c>
      <c r="G4" s="17">
        <v>8</v>
      </c>
      <c r="I4" t="str">
        <f t="shared" ref="I4:I14" si="1">F5</f>
        <v>Antalya</v>
      </c>
      <c r="J4">
        <f t="shared" ref="J4:J14" si="2">G5</f>
        <v>4</v>
      </c>
      <c r="N4" s="17">
        <v>83</v>
      </c>
      <c r="O4" s="3">
        <v>7.3718802735589306E-3</v>
      </c>
      <c r="P4" s="17">
        <v>212.38301204819277</v>
      </c>
      <c r="Q4" s="17">
        <v>83</v>
      </c>
      <c r="R4" s="17">
        <v>29.373493975903614</v>
      </c>
      <c r="S4" s="17">
        <v>4.7549019607842613</v>
      </c>
    </row>
    <row r="5" spans="1:19" x14ac:dyDescent="0.3">
      <c r="A5" t="str">
        <f t="shared" si="0"/>
        <v>Count of GCLID CRM</v>
      </c>
      <c r="B5">
        <f t="shared" si="0"/>
        <v>83</v>
      </c>
      <c r="C5">
        <f>(MAX($B$3:$B$5)-B5)/2</f>
        <v>0</v>
      </c>
      <c r="F5" s="2" t="s">
        <v>1671</v>
      </c>
      <c r="G5" s="17">
        <v>4</v>
      </c>
      <c r="I5" t="str">
        <f t="shared" si="1"/>
        <v>Bursa</v>
      </c>
      <c r="J5">
        <f t="shared" si="2"/>
        <v>5</v>
      </c>
    </row>
    <row r="6" spans="1:19" x14ac:dyDescent="0.3">
      <c r="F6" s="2" t="s">
        <v>1672</v>
      </c>
      <c r="G6" s="17">
        <v>5</v>
      </c>
      <c r="I6" t="str">
        <f t="shared" si="1"/>
        <v>Eskisehir</v>
      </c>
      <c r="J6">
        <f t="shared" si="2"/>
        <v>6</v>
      </c>
    </row>
    <row r="7" spans="1:19" ht="15.6" customHeight="1" x14ac:dyDescent="0.3">
      <c r="F7" s="2" t="s">
        <v>1674</v>
      </c>
      <c r="G7" s="17">
        <v>6</v>
      </c>
      <c r="I7" t="str">
        <f t="shared" si="1"/>
        <v>Istanbul</v>
      </c>
      <c r="J7">
        <f t="shared" si="2"/>
        <v>11</v>
      </c>
      <c r="N7" s="1" t="s">
        <v>1654</v>
      </c>
      <c r="O7" t="s">
        <v>1673</v>
      </c>
      <c r="P7" t="s">
        <v>1661</v>
      </c>
    </row>
    <row r="8" spans="1:19" x14ac:dyDescent="0.3">
      <c r="F8" s="2" t="s">
        <v>1675</v>
      </c>
      <c r="G8" s="17">
        <v>11</v>
      </c>
      <c r="I8" t="str">
        <f t="shared" si="1"/>
        <v>Izmir</v>
      </c>
      <c r="J8">
        <f t="shared" si="2"/>
        <v>8</v>
      </c>
      <c r="N8" s="2">
        <v>1</v>
      </c>
      <c r="O8" s="17">
        <v>32</v>
      </c>
      <c r="P8" s="17">
        <v>9</v>
      </c>
    </row>
    <row r="9" spans="1:19" x14ac:dyDescent="0.3">
      <c r="F9" s="2" t="s">
        <v>1676</v>
      </c>
      <c r="G9" s="17">
        <v>8</v>
      </c>
      <c r="I9" t="str">
        <f t="shared" si="1"/>
        <v>Kayseri</v>
      </c>
      <c r="J9">
        <f t="shared" si="2"/>
        <v>4</v>
      </c>
      <c r="N9" s="2">
        <v>2</v>
      </c>
      <c r="O9" s="17">
        <v>9</v>
      </c>
      <c r="P9" s="17">
        <v>7</v>
      </c>
    </row>
    <row r="10" spans="1:19" x14ac:dyDescent="0.3">
      <c r="F10" s="2" t="s">
        <v>1677</v>
      </c>
      <c r="G10" s="17">
        <v>4</v>
      </c>
      <c r="I10" t="str">
        <f t="shared" si="1"/>
        <v>Kocaeli</v>
      </c>
      <c r="J10">
        <f t="shared" si="2"/>
        <v>10</v>
      </c>
      <c r="N10" s="2">
        <v>3</v>
      </c>
      <c r="O10" s="17">
        <v>2</v>
      </c>
      <c r="P10" s="17">
        <v>8</v>
      </c>
    </row>
    <row r="11" spans="1:19" x14ac:dyDescent="0.3">
      <c r="F11" s="2" t="s">
        <v>1678</v>
      </c>
      <c r="G11" s="17">
        <v>10</v>
      </c>
      <c r="I11" t="str">
        <f t="shared" si="1"/>
        <v>Konya</v>
      </c>
      <c r="J11">
        <f t="shared" si="2"/>
        <v>6</v>
      </c>
      <c r="N11" s="2">
        <v>4</v>
      </c>
      <c r="O11" s="17">
        <v>7</v>
      </c>
      <c r="P11" s="17">
        <v>7</v>
      </c>
    </row>
    <row r="12" spans="1:19" x14ac:dyDescent="0.3">
      <c r="F12" s="2" t="s">
        <v>1679</v>
      </c>
      <c r="G12" s="17">
        <v>6</v>
      </c>
      <c r="I12" t="str">
        <f t="shared" si="1"/>
        <v>Sakarya</v>
      </c>
      <c r="J12">
        <f t="shared" si="2"/>
        <v>3</v>
      </c>
      <c r="N12" s="2">
        <v>5</v>
      </c>
      <c r="O12" s="17"/>
      <c r="P12" s="17">
        <v>9</v>
      </c>
    </row>
    <row r="13" spans="1:19" x14ac:dyDescent="0.3">
      <c r="F13" s="2" t="s">
        <v>1680</v>
      </c>
      <c r="G13" s="17">
        <v>3</v>
      </c>
      <c r="I13" t="str">
        <f t="shared" si="1"/>
        <v>Zonguldak</v>
      </c>
      <c r="J13">
        <f t="shared" si="2"/>
        <v>6</v>
      </c>
      <c r="N13" s="2">
        <v>6</v>
      </c>
      <c r="O13" s="17">
        <v>2</v>
      </c>
      <c r="P13" s="17">
        <v>12</v>
      </c>
    </row>
    <row r="14" spans="1:19" x14ac:dyDescent="0.3">
      <c r="F14" s="2" t="s">
        <v>1681</v>
      </c>
      <c r="G14" s="17">
        <v>6</v>
      </c>
      <c r="I14">
        <f t="shared" si="1"/>
        <v>0</v>
      </c>
      <c r="J14">
        <f t="shared" si="2"/>
        <v>0</v>
      </c>
      <c r="N14" s="2">
        <v>7</v>
      </c>
      <c r="O14" s="17">
        <v>5</v>
      </c>
      <c r="P14" s="17">
        <v>8</v>
      </c>
    </row>
    <row r="15" spans="1:19" x14ac:dyDescent="0.3">
      <c r="N15" s="2">
        <v>8</v>
      </c>
      <c r="O15" s="17">
        <v>6</v>
      </c>
      <c r="P15" s="17">
        <v>10</v>
      </c>
    </row>
    <row r="16" spans="1:19" x14ac:dyDescent="0.3">
      <c r="A16" s="1" t="s">
        <v>1652</v>
      </c>
      <c r="N16" s="2">
        <v>9</v>
      </c>
      <c r="O16" s="17">
        <v>5</v>
      </c>
      <c r="P16" s="17">
        <v>12</v>
      </c>
    </row>
    <row r="17" spans="1:16" x14ac:dyDescent="0.3">
      <c r="A17" s="2" t="s">
        <v>1682</v>
      </c>
      <c r="B17" s="17">
        <v>83</v>
      </c>
      <c r="N17" s="2">
        <v>10</v>
      </c>
      <c r="O17" s="17">
        <v>4</v>
      </c>
      <c r="P17" s="17"/>
    </row>
    <row r="18" spans="1:16" x14ac:dyDescent="0.3">
      <c r="A18" s="2" t="s">
        <v>1683</v>
      </c>
      <c r="B18" s="17">
        <v>83</v>
      </c>
      <c r="N18" s="2">
        <v>11</v>
      </c>
      <c r="O18" s="17">
        <v>9</v>
      </c>
      <c r="P18" s="17">
        <v>1</v>
      </c>
    </row>
    <row r="19" spans="1:16" x14ac:dyDescent="0.3">
      <c r="A19" s="2" t="s">
        <v>1655</v>
      </c>
      <c r="B19" s="17">
        <v>83</v>
      </c>
      <c r="N19" s="2">
        <v>12</v>
      </c>
      <c r="O19" s="17">
        <v>2</v>
      </c>
      <c r="P19" s="17"/>
    </row>
    <row r="20" spans="1:16" x14ac:dyDescent="0.3">
      <c r="N20" s="2" t="s">
        <v>1684</v>
      </c>
      <c r="O20" s="17">
        <v>83</v>
      </c>
      <c r="P20" s="17">
        <v>83</v>
      </c>
    </row>
  </sheetData>
  <phoneticPr fontId="1" type="noConversion"/>
  <pageMargins left="0.7" right="0.7" top="0.75" bottom="0.75" header="0.3" footer="0.3"/>
  <drawing r:id="rId10"/>
  <tableParts count="2">
    <tablePart r:id="rId1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A55DF-5569-432D-B6ED-91A70006A09E}">
  <sheetPr codeName="Sheet3"/>
  <dimension ref="A2:Y33"/>
  <sheetViews>
    <sheetView showGridLines="0" showRowColHeaders="0" tabSelected="1" zoomScale="90" zoomScaleNormal="90" workbookViewId="0">
      <selection activeCell="M38" sqref="M38"/>
    </sheetView>
  </sheetViews>
  <sheetFormatPr defaultColWidth="8.88671875" defaultRowHeight="14.4" x14ac:dyDescent="0.3"/>
  <cols>
    <col min="1" max="16384" width="8.88671875" style="7"/>
  </cols>
  <sheetData>
    <row r="2" spans="1:25" ht="18" x14ac:dyDescent="0.35">
      <c r="B2" s="16" t="s">
        <v>1658</v>
      </c>
      <c r="C2" s="16"/>
      <c r="D2" s="16"/>
      <c r="E2" s="16"/>
      <c r="F2" s="16" t="s">
        <v>1659</v>
      </c>
      <c r="G2" s="16"/>
      <c r="H2" s="16"/>
      <c r="I2" s="16"/>
      <c r="J2" s="16" t="s">
        <v>1660</v>
      </c>
      <c r="K2" s="16"/>
      <c r="L2" s="16"/>
      <c r="M2" s="16"/>
      <c r="N2" s="16" t="s">
        <v>1661</v>
      </c>
      <c r="O2" s="16"/>
      <c r="P2" s="16"/>
      <c r="Q2" s="16"/>
      <c r="R2" s="16" t="s">
        <v>1685</v>
      </c>
      <c r="S2" s="16"/>
      <c r="T2" s="16"/>
      <c r="U2" s="16"/>
      <c r="V2" s="16" t="s">
        <v>1686</v>
      </c>
      <c r="W2" s="16"/>
      <c r="X2" s="16"/>
      <c r="Y2" s="16"/>
    </row>
    <row r="3" spans="1:25" x14ac:dyDescent="0.3">
      <c r="B3" s="11">
        <f>GETPIVOTDATA("[Measures].[Count of Call Id]",'Calc Sheet'!$N$3)</f>
        <v>83</v>
      </c>
      <c r="C3" s="11"/>
      <c r="D3" s="11"/>
      <c r="E3" s="11"/>
      <c r="F3" s="12">
        <f>GETPIVOTDATA("[Measures].[Conv Rate]",'Calc Sheet'!$O$3)</f>
        <v>7.3718802735589306E-3</v>
      </c>
      <c r="G3" s="12"/>
      <c r="H3" s="12"/>
      <c r="I3" s="12"/>
      <c r="J3" s="13">
        <f>GETPIVOTDATA("[Measures].[CPA]",'Calc Sheet'!$P$3)</f>
        <v>212.38301204819277</v>
      </c>
      <c r="K3" s="13"/>
      <c r="L3" s="13"/>
      <c r="M3" s="13"/>
      <c r="N3" s="11">
        <f>GETPIVOTDATA("[Measures].[Total Admissions]",'Calc Sheet'!$Q$3)</f>
        <v>83</v>
      </c>
      <c r="O3" s="11"/>
      <c r="P3" s="11"/>
      <c r="Q3" s="11"/>
      <c r="R3" s="14">
        <f>GETPIVOTDATA("[Measures].[Average of DurationCallTime(m)]",'Calc Sheet'!$R$3)</f>
        <v>29.373493975903614</v>
      </c>
      <c r="S3" s="14"/>
      <c r="T3" s="14"/>
      <c r="U3" s="14"/>
      <c r="V3" s="15">
        <f>GETPIVOTDATA("[Measures].[Company ROI]",'Calc Sheet'!$S$3)</f>
        <v>4.7549019607842613</v>
      </c>
      <c r="W3" s="15"/>
      <c r="X3" s="15"/>
      <c r="Y3" s="15"/>
    </row>
    <row r="4" spans="1:25" x14ac:dyDescent="0.3">
      <c r="B4" s="11"/>
      <c r="C4" s="11"/>
      <c r="D4" s="11"/>
      <c r="E4" s="11"/>
      <c r="F4" s="12"/>
      <c r="G4" s="12"/>
      <c r="H4" s="12"/>
      <c r="I4" s="12"/>
      <c r="J4" s="13"/>
      <c r="K4" s="13"/>
      <c r="L4" s="13"/>
      <c r="M4" s="13"/>
      <c r="N4" s="11"/>
      <c r="O4" s="11"/>
      <c r="P4" s="11"/>
      <c r="Q4" s="11"/>
      <c r="R4" s="14"/>
      <c r="S4" s="14"/>
      <c r="T4" s="14"/>
      <c r="U4" s="14"/>
      <c r="V4" s="15"/>
      <c r="W4" s="15"/>
      <c r="X4" s="15"/>
      <c r="Y4" s="15"/>
    </row>
    <row r="6" spans="1:25" x14ac:dyDescent="0.3">
      <c r="A6" s="10"/>
      <c r="B6" s="10"/>
      <c r="C6" s="10"/>
    </row>
    <row r="7" spans="1:25" x14ac:dyDescent="0.3">
      <c r="A7" s="10"/>
      <c r="B7" s="10"/>
      <c r="C7" s="10"/>
    </row>
    <row r="8" spans="1:25" x14ac:dyDescent="0.3">
      <c r="A8" s="10"/>
      <c r="B8" s="10"/>
      <c r="C8" s="10"/>
    </row>
    <row r="9" spans="1:25" x14ac:dyDescent="0.3">
      <c r="A9" s="10"/>
      <c r="B9" s="10"/>
      <c r="C9" s="10"/>
    </row>
    <row r="10" spans="1:25" x14ac:dyDescent="0.3">
      <c r="A10" s="10"/>
      <c r="B10" s="10"/>
      <c r="C10" s="10"/>
    </row>
    <row r="11" spans="1:25" x14ac:dyDescent="0.3">
      <c r="A11" s="10"/>
      <c r="B11" s="10"/>
      <c r="C11" s="10"/>
    </row>
    <row r="12" spans="1:25" x14ac:dyDescent="0.3">
      <c r="A12" s="10"/>
      <c r="B12" s="10"/>
      <c r="C12" s="10"/>
    </row>
    <row r="13" spans="1:25" x14ac:dyDescent="0.3">
      <c r="A13" s="10"/>
      <c r="B13" s="10"/>
      <c r="C13" s="10"/>
    </row>
    <row r="14" spans="1:25" x14ac:dyDescent="0.3">
      <c r="A14" s="10"/>
      <c r="B14" s="10"/>
      <c r="C14" s="10"/>
    </row>
    <row r="15" spans="1:25" x14ac:dyDescent="0.3">
      <c r="A15" s="10"/>
      <c r="B15" s="10"/>
      <c r="C15" s="10"/>
    </row>
    <row r="16" spans="1:25" x14ac:dyDescent="0.3">
      <c r="A16" s="10"/>
      <c r="B16" s="10"/>
      <c r="C16" s="10"/>
    </row>
    <row r="17" spans="1:7" x14ac:dyDescent="0.3">
      <c r="A17" s="10"/>
      <c r="B17" s="10"/>
      <c r="C17" s="10"/>
    </row>
    <row r="18" spans="1:7" x14ac:dyDescent="0.3">
      <c r="A18" s="10"/>
      <c r="B18" s="10"/>
      <c r="C18" s="10"/>
    </row>
    <row r="19" spans="1:7" x14ac:dyDescent="0.3">
      <c r="A19" s="10"/>
      <c r="B19" s="10"/>
      <c r="C19" s="10"/>
    </row>
    <row r="20" spans="1:7" x14ac:dyDescent="0.3">
      <c r="A20" s="10"/>
      <c r="B20" s="10"/>
      <c r="C20" s="10"/>
    </row>
    <row r="21" spans="1:7" x14ac:dyDescent="0.3">
      <c r="A21" s="10"/>
      <c r="B21" s="10"/>
      <c r="C21" s="10"/>
    </row>
    <row r="22" spans="1:7" x14ac:dyDescent="0.3">
      <c r="A22" s="10"/>
      <c r="B22" s="10"/>
      <c r="C22" s="10"/>
    </row>
    <row r="23" spans="1:7" x14ac:dyDescent="0.3">
      <c r="A23" s="10"/>
      <c r="B23" s="10"/>
      <c r="C23" s="10"/>
      <c r="G23" s="8"/>
    </row>
    <row r="24" spans="1:7" x14ac:dyDescent="0.3">
      <c r="A24" s="10"/>
      <c r="B24" s="10"/>
      <c r="C24" s="10"/>
    </row>
    <row r="25" spans="1:7" x14ac:dyDescent="0.3">
      <c r="A25" s="10"/>
      <c r="B25" s="10"/>
      <c r="C25" s="10"/>
    </row>
    <row r="26" spans="1:7" x14ac:dyDescent="0.3">
      <c r="A26" s="10"/>
      <c r="B26" s="10"/>
      <c r="C26" s="10"/>
    </row>
    <row r="27" spans="1:7" x14ac:dyDescent="0.3">
      <c r="A27" s="10"/>
      <c r="B27" s="10"/>
      <c r="C27" s="10"/>
    </row>
    <row r="28" spans="1:7" x14ac:dyDescent="0.3">
      <c r="A28" s="10"/>
      <c r="B28" s="10"/>
      <c r="C28" s="10"/>
    </row>
    <row r="29" spans="1:7" x14ac:dyDescent="0.3">
      <c r="A29" s="10"/>
      <c r="B29" s="10"/>
      <c r="C29" s="10"/>
    </row>
    <row r="30" spans="1:7" x14ac:dyDescent="0.3">
      <c r="A30" s="10"/>
      <c r="B30" s="10"/>
      <c r="C30" s="10"/>
    </row>
    <row r="31" spans="1:7" x14ac:dyDescent="0.3">
      <c r="A31" s="10"/>
      <c r="B31" s="10"/>
      <c r="C31" s="10"/>
    </row>
    <row r="32" spans="1:7" x14ac:dyDescent="0.3">
      <c r="A32" s="10"/>
      <c r="B32" s="10"/>
      <c r="C32" s="10"/>
    </row>
    <row r="33" spans="1:3" x14ac:dyDescent="0.3">
      <c r="A33" s="9"/>
      <c r="B33" s="9"/>
      <c r="C33" s="9"/>
    </row>
  </sheetData>
  <sheetProtection sheet="1" objects="1" scenarios="1" selectLockedCells="1" sort="0" pivotTables="0"/>
  <mergeCells count="15">
    <mergeCell ref="J3:M4"/>
    <mergeCell ref="N3:Q4"/>
    <mergeCell ref="R3:U4"/>
    <mergeCell ref="V3:Y4"/>
    <mergeCell ref="B2:E2"/>
    <mergeCell ref="F2:I2"/>
    <mergeCell ref="J2:M2"/>
    <mergeCell ref="N2:Q2"/>
    <mergeCell ref="R2:U2"/>
    <mergeCell ref="V2:Y2"/>
    <mergeCell ref="A6:C14"/>
    <mergeCell ref="A15:C23"/>
    <mergeCell ref="A24:C32"/>
    <mergeCell ref="B3:E4"/>
    <mergeCell ref="F3:I4"/>
  </mergeCells>
  <phoneticPr fontId="1" type="noConversion"/>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  �  �  �  
</file>

<file path=customXml/item6.xml>�� 
</file>

<file path=customXml/item7.xml>�� 
</file>

<file path=customXml/item8.xml>�� 
</file>

<file path=customXml/item9.xml>�� 
</file>

<file path=customXml/item10.xml>�� 
</file>

<file path=customXml/item11.xml>�� 
</file>

<file path=customXml/item12.xml>�� �  �  �  �  
</file>

<file path=customXml/item13.xml>�� �  �  �  �  �  �  �  �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  �  �  �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483E1C73-5A01-48F6-A7F1-B6554661B0B1}">
  <ds:schemaRefs>
    <ds:schemaRef ds:uri="http://gemini/pivotcustomization/b897f97a-dc2e-4183-9d69-40a36678a637"/>
  </ds:schemaRefs>
</ds:datastoreItem>
</file>

<file path=customXml/itemProps2.xml><?xml version="1.0" encoding="utf-8"?>
<ds:datastoreItem xmlns:ds="http://schemas.openxmlformats.org/officeDocument/2006/customXml" ds:itemID="{B65CAC59-982E-4EF4-9B88-CCB0C60B0532}">
  <ds:schemaRefs>
    <ds:schemaRef ds:uri="http://gemini/pivotcustomization/ManualCalcMode"/>
  </ds:schemaRefs>
</ds:datastoreItem>
</file>

<file path=customXml/itemProps3.xml><?xml version="1.0" encoding="utf-8"?>
<ds:datastoreItem xmlns:ds="http://schemas.openxmlformats.org/officeDocument/2006/customXml" ds:itemID="{E0EAB88C-531E-4F36-9C2F-E0F605C48556}">
  <ds:schemaRefs>
    <ds:schemaRef ds:uri="http://gemini/pivotcustomization/TableXML_Dim_Master_88116b93-146e-4064-a142-81042414d486"/>
  </ds:schemaRefs>
</ds:datastoreItem>
</file>

<file path=customXml/itemProps4.xml><?xml version="1.0" encoding="utf-8"?>
<ds:datastoreItem xmlns:ds="http://schemas.openxmlformats.org/officeDocument/2006/customXml" ds:itemID="{83C828B4-239E-4924-B0D1-44C07B6D1CE9}">
  <ds:schemaRefs>
    <ds:schemaRef ds:uri="http://schemas.microsoft.com/DataMashup"/>
  </ds:schemaRefs>
</ds:datastoreItem>
</file>

<file path=customXml/itemProps5.xml><?xml version="1.0" encoding="utf-8"?>
<ds:datastoreItem xmlns:ds="http://schemas.openxmlformats.org/officeDocument/2006/customXml" ds:itemID="{5EED28ED-CEC4-4C06-B25F-20AC08F0BFFE}">
  <ds:schemaRefs>
    <ds:schemaRef ds:uri="http://gemini/pivotcustomization/TableXML_Fact_CRM Data_bf4da8bc-77e3-43b4-b41e-686cd8963eb5"/>
  </ds:schemaRefs>
</ds:datastoreItem>
</file>

<file path=customXml/itemProps6.xml><?xml version="1.0" encoding="utf-8"?>
<ds:datastoreItem xmlns:ds="http://schemas.openxmlformats.org/officeDocument/2006/customXml" ds:itemID="{262BA30A-EFAF-46F5-B686-5D655CC50053}">
  <ds:schemaRefs>
    <ds:schemaRef ds:uri="http://gemini/pivotcustomization/c0d6f43e-5037-49e4-8898-ced3bd1ff7c6"/>
  </ds:schemaRefs>
</ds:datastoreItem>
</file>

<file path=customXml/itemProps7.xml><?xml version="1.0" encoding="utf-8"?>
<ds:datastoreItem xmlns:ds="http://schemas.openxmlformats.org/officeDocument/2006/customXml" ds:itemID="{3D83A2B1-A72E-4D29-8644-3874549E5C69}">
  <ds:schemaRefs>
    <ds:schemaRef ds:uri="http://gemini/pivotcustomization/9a44a4d4-4e5c-4b66-a69a-ebdaebb44b0e"/>
  </ds:schemaRefs>
</ds:datastoreItem>
</file>

<file path=customXml/itemProps8.xml><?xml version="1.0" encoding="utf-8"?>
<ds:datastoreItem xmlns:ds="http://schemas.openxmlformats.org/officeDocument/2006/customXml" ds:itemID="{3E26D86C-DE5F-4AF5-99CD-2D8353E3373F}">
  <ds:schemaRefs>
    <ds:schemaRef ds:uri="http://gemini/pivotcustomization/TableXML_Fact_GoogleAds_93383597-7804-452d-a924-1169d7758307"/>
  </ds:schemaRefs>
</ds:datastoreItem>
</file>

<file path=customXml/itemProps9.xml><?xml version="1.0" encoding="utf-8"?>
<ds:datastoreItem xmlns:ds="http://schemas.openxmlformats.org/officeDocument/2006/customXml" ds:itemID="{0AF6CDC9-0AE1-471A-B51F-CDAD4753CA40}">
  <ds:schemaRefs>
    <ds:schemaRef ds:uri="http://gemini/pivotcustomization/LinkedTableUpdateMode"/>
  </ds:schemaRefs>
</ds:datastoreItem>
</file>

<file path=customXml/itemProps10.xml><?xml version="1.0" encoding="utf-8"?>
<ds:datastoreItem xmlns:ds="http://schemas.openxmlformats.org/officeDocument/2006/customXml" ds:itemID="{90C6D8D1-3ED3-49FD-8538-DA33C28063BE}">
  <ds:schemaRefs>
    <ds:schemaRef ds:uri="http://gemini/pivotcustomization/ShowHidden"/>
  </ds:schemaRefs>
</ds:datastoreItem>
</file>

<file path=customXml/itemProps11.xml><?xml version="1.0" encoding="utf-8"?>
<ds:datastoreItem xmlns:ds="http://schemas.openxmlformats.org/officeDocument/2006/customXml" ds:itemID="{77671D6C-304C-4C13-9893-E1ECDC8E1E56}">
  <ds:schemaRefs>
    <ds:schemaRef ds:uri="http://gemini/pivotcustomization/TableXML_Calendar"/>
  </ds:schemaRefs>
</ds:datastoreItem>
</file>

<file path=customXml/itemProps12.xml><?xml version="1.0" encoding="utf-8"?>
<ds:datastoreItem xmlns:ds="http://schemas.openxmlformats.org/officeDocument/2006/customXml" ds:itemID="{DAA32F4B-E3EF-4A0F-A2CF-662C81AD49FE}">
  <ds:schemaRefs>
    <ds:schemaRef ds:uri="http://gemini/pivotcustomization/TableXML_CRM Data_0a3c9484-d5c3-4d15-ab46-df1410f668dc"/>
  </ds:schemaRefs>
</ds:datastoreItem>
</file>

<file path=customXml/itemProps13.xml><?xml version="1.0" encoding="utf-8"?>
<ds:datastoreItem xmlns:ds="http://schemas.openxmlformats.org/officeDocument/2006/customXml" ds:itemID="{60B7A466-8CE7-4C1B-8ECC-DE2FD4EF7A61}">
  <ds:schemaRefs>
    <ds:schemaRef ds:uri="http://gemini/pivotcustomization/Diagrams"/>
  </ds:schemaRefs>
</ds:datastoreItem>
</file>

<file path=customXml/itemProps14.xml><?xml version="1.0" encoding="utf-8"?>
<ds:datastoreItem xmlns:ds="http://schemas.openxmlformats.org/officeDocument/2006/customXml" ds:itemID="{D563ABCF-AC09-4C14-9BA7-D876A8C45480}">
  <ds:schemaRefs>
    <ds:schemaRef ds:uri="http://gemini/pivotcustomization/IsSandboxEmbedded"/>
  </ds:schemaRefs>
</ds:datastoreItem>
</file>

<file path=customXml/itemProps15.xml><?xml version="1.0" encoding="utf-8"?>
<ds:datastoreItem xmlns:ds="http://schemas.openxmlformats.org/officeDocument/2006/customXml" ds:itemID="{7BCA4677-01D6-4734-867F-8552A1E39716}">
  <ds:schemaRefs>
    <ds:schemaRef ds:uri="http://gemini/pivotcustomization/MeasureGridState"/>
  </ds:schemaRefs>
</ds:datastoreItem>
</file>

<file path=customXml/itemProps16.xml><?xml version="1.0" encoding="utf-8"?>
<ds:datastoreItem xmlns:ds="http://schemas.openxmlformats.org/officeDocument/2006/customXml" ds:itemID="{AF8279DF-4BE0-4932-9223-589735BADE44}">
  <ds:schemaRefs>
    <ds:schemaRef ds:uri="http://gemini/pivotcustomization/def233f0-8291-4c1e-8f3a-5b260217e2e0"/>
  </ds:schemaRefs>
</ds:datastoreItem>
</file>

<file path=customXml/itemProps17.xml><?xml version="1.0" encoding="utf-8"?>
<ds:datastoreItem xmlns:ds="http://schemas.openxmlformats.org/officeDocument/2006/customXml" ds:itemID="{9106F308-3B2E-4A26-AB71-E911AAED8A7D}">
  <ds:schemaRefs>
    <ds:schemaRef ds:uri="http://gemini/pivotcustomization/PowerPivotVersion"/>
  </ds:schemaRefs>
</ds:datastoreItem>
</file>

<file path=customXml/itemProps18.xml><?xml version="1.0" encoding="utf-8"?>
<ds:datastoreItem xmlns:ds="http://schemas.openxmlformats.org/officeDocument/2006/customXml" ds:itemID="{C89932A6-AA0D-4595-AE56-3AC20876C486}">
  <ds:schemaRefs>
    <ds:schemaRef ds:uri="http://gemini/pivotcustomization/97ac6cb5-e58b-4775-a1b3-b88b13697ba9"/>
  </ds:schemaRefs>
</ds:datastoreItem>
</file>

<file path=customXml/itemProps19.xml><?xml version="1.0" encoding="utf-8"?>
<ds:datastoreItem xmlns:ds="http://schemas.openxmlformats.org/officeDocument/2006/customXml" ds:itemID="{28EA933A-F45C-4E8E-A29A-BBD4EF42F7DD}">
  <ds:schemaRefs>
    <ds:schemaRef ds:uri="http://gemini/pivotcustomization/ClientWindowXML"/>
  </ds:schemaRefs>
</ds:datastoreItem>
</file>

<file path=customXml/itemProps20.xml><?xml version="1.0" encoding="utf-8"?>
<ds:datastoreItem xmlns:ds="http://schemas.openxmlformats.org/officeDocument/2006/customXml" ds:itemID="{AAF9393E-7D9B-42B4-BA5A-EB80424EB389}">
  <ds:schemaRefs>
    <ds:schemaRef ds:uri="http://gemini/pivotcustomization/198af795-1681-4db7-8b87-cb6fc7dc2f32"/>
  </ds:schemaRefs>
</ds:datastoreItem>
</file>

<file path=customXml/itemProps21.xml><?xml version="1.0" encoding="utf-8"?>
<ds:datastoreItem xmlns:ds="http://schemas.openxmlformats.org/officeDocument/2006/customXml" ds:itemID="{2C1A5927-17F2-44DD-A316-B17A353E73B5}">
  <ds:schemaRefs>
    <ds:schemaRef ds:uri="http://gemini/pivotcustomization/RelationshipAutoDetectionEnabled"/>
  </ds:schemaRefs>
</ds:datastoreItem>
</file>

<file path=customXml/itemProps22.xml><?xml version="1.0" encoding="utf-8"?>
<ds:datastoreItem xmlns:ds="http://schemas.openxmlformats.org/officeDocument/2006/customXml" ds:itemID="{C4D8198C-C0EB-48C5-AAC5-AC394A197ED3}">
  <ds:schemaRefs>
    <ds:schemaRef ds:uri="http://gemini/pivotcustomization/4921e3d6-2c52-4609-8849-f4af3bf6b1f6"/>
  </ds:schemaRefs>
</ds:datastoreItem>
</file>

<file path=customXml/itemProps23.xml><?xml version="1.0" encoding="utf-8"?>
<ds:datastoreItem xmlns:ds="http://schemas.openxmlformats.org/officeDocument/2006/customXml" ds:itemID="{0C8B5DAF-B963-42C5-A36B-80FD27704408}">
  <ds:schemaRefs>
    <ds:schemaRef ds:uri="http://gemini/pivotcustomization/54dd11ac-3684-441c-9f91-59f2115fefdb"/>
  </ds:schemaRefs>
</ds:datastoreItem>
</file>

<file path=customXml/itemProps24.xml><?xml version="1.0" encoding="utf-8"?>
<ds:datastoreItem xmlns:ds="http://schemas.openxmlformats.org/officeDocument/2006/customXml" ds:itemID="{1EF820B6-C695-42BD-A857-3B8FEDEF47F9}">
  <ds:schemaRefs>
    <ds:schemaRef ds:uri="http://gemini/pivotcustomization/SandboxNonEmpty"/>
  </ds:schemaRefs>
</ds:datastoreItem>
</file>

<file path=customXml/itemProps25.xml><?xml version="1.0" encoding="utf-8"?>
<ds:datastoreItem xmlns:ds="http://schemas.openxmlformats.org/officeDocument/2006/customXml" ds:itemID="{4A530809-6A9F-4281-8029-F98C2D034E12}">
  <ds:schemaRefs>
    <ds:schemaRef ds:uri="http://gemini/pivotcustomization/TableXML_GoogleAds_d2f2219a-8a02-47fa-ab91-5b1cfc4e84c8"/>
  </ds:schemaRefs>
</ds:datastoreItem>
</file>

<file path=customXml/itemProps26.xml><?xml version="1.0" encoding="utf-8"?>
<ds:datastoreItem xmlns:ds="http://schemas.openxmlformats.org/officeDocument/2006/customXml" ds:itemID="{F9CC4D45-E2CB-499D-9CBB-A72F760582A8}">
  <ds:schemaRefs>
    <ds:schemaRef ds:uri="http://gemini/pivotcustomization/TableOrder"/>
  </ds:schemaRefs>
</ds:datastoreItem>
</file>

<file path=customXml/itemProps27.xml><?xml version="1.0" encoding="utf-8"?>
<ds:datastoreItem xmlns:ds="http://schemas.openxmlformats.org/officeDocument/2006/customXml" ds:itemID="{8E1BC1DA-D617-40BF-A742-43EDDD3BE07E}">
  <ds:schemaRefs>
    <ds:schemaRef ds:uri="http://gemini/pivotcustomization/FormulaBarState"/>
  </ds:schemaRefs>
</ds:datastoreItem>
</file>

<file path=customXml/itemProps28.xml><?xml version="1.0" encoding="utf-8"?>
<ds:datastoreItem xmlns:ds="http://schemas.openxmlformats.org/officeDocument/2006/customXml" ds:itemID="{4D595C07-FE99-4694-BF89-17752DFD4AFD}">
  <ds:schemaRefs>
    <ds:schemaRef ds:uri="http://gemini/pivotcustomization/fe93afee-d2f5-4032-9aa1-e704b31ad367"/>
  </ds:schemaRefs>
</ds:datastoreItem>
</file>

<file path=customXml/itemProps29.xml><?xml version="1.0" encoding="utf-8"?>
<ds:datastoreItem xmlns:ds="http://schemas.openxmlformats.org/officeDocument/2006/customXml" ds:itemID="{3AC3F159-8765-486E-BA02-BEF2CB444C4B}">
  <ds:schemaRefs>
    <ds:schemaRef ds:uri="http://gemini/pivotcustomization/TableWidget"/>
  </ds:schemaRefs>
</ds:datastoreItem>
</file>

<file path=customXml/itemProps30.xml><?xml version="1.0" encoding="utf-8"?>
<ds:datastoreItem xmlns:ds="http://schemas.openxmlformats.org/officeDocument/2006/customXml" ds:itemID="{8DEBF525-8139-4296-A14C-401DB2306904}">
  <ds:schemaRefs>
    <ds:schemaRef ds:uri="http://gemini/pivotcustomization/4488ad6b-c332-4eab-8e38-7805d552abad"/>
  </ds:schemaRefs>
</ds:datastoreItem>
</file>

<file path=customXml/itemProps31.xml><?xml version="1.0" encoding="utf-8"?>
<ds:datastoreItem xmlns:ds="http://schemas.openxmlformats.org/officeDocument/2006/customXml" ds:itemID="{F94FFE9B-6BB3-43D5-9649-7137298CBE9C}">
  <ds:schemaRefs>
    <ds:schemaRef ds:uri="http://gemini/pivotcustomization/TableXML_Fact_CTM_e0c0536a-aa08-406d-8253-a3457939a4cb"/>
  </ds:schemaRefs>
</ds:datastoreItem>
</file>

<file path=customXml/itemProps32.xml><?xml version="1.0" encoding="utf-8"?>
<ds:datastoreItem xmlns:ds="http://schemas.openxmlformats.org/officeDocument/2006/customXml" ds:itemID="{05D6FDFD-4B40-456E-93BE-492F09EC3AB0}">
  <ds:schemaRefs>
    <ds:schemaRef ds:uri="http://gemini/pivotcustomization/271f03ff-5aef-41d6-a689-86ad899b187f"/>
  </ds:schemaRefs>
</ds:datastoreItem>
</file>

<file path=customXml/itemProps33.xml><?xml version="1.0" encoding="utf-8"?>
<ds:datastoreItem xmlns:ds="http://schemas.openxmlformats.org/officeDocument/2006/customXml" ds:itemID="{A563FF11-D16E-4C37-B337-25E942BA4B03}">
  <ds:schemaRefs>
    <ds:schemaRef ds:uri="http://gemini/pivotcustomization/ErrorCache"/>
  </ds:schemaRefs>
</ds:datastoreItem>
</file>

<file path=customXml/itemProps34.xml><?xml version="1.0" encoding="utf-8"?>
<ds:datastoreItem xmlns:ds="http://schemas.openxmlformats.org/officeDocument/2006/customXml" ds:itemID="{8231DBA5-B9BB-4BD1-8A8A-C78ECFB30A0A}">
  <ds:schemaRefs>
    <ds:schemaRef ds:uri="http://gemini/pivotcustomization/ShowImplicitMeasures"/>
  </ds:schemaRefs>
</ds:datastoreItem>
</file>

<file path=customXml/itemProps35.xml><?xml version="1.0" encoding="utf-8"?>
<ds:datastoreItem xmlns:ds="http://schemas.openxmlformats.org/officeDocument/2006/customXml" ds:itemID="{4E6D75EB-7FDD-4085-8C8F-10FF820DED70}">
  <ds:schemaRefs>
    <ds:schemaRef ds:uri="http://gemini/pivotcustomization/bfe6c717-d7c5-471b-80cc-c07354c8e5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Calc Sheet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Saleh</dc:creator>
  <cp:keywords/>
  <dc:description/>
  <cp:lastModifiedBy>Ali Saleh</cp:lastModifiedBy>
  <cp:revision/>
  <dcterms:created xsi:type="dcterms:W3CDTF">2015-06-05T18:17:20Z</dcterms:created>
  <dcterms:modified xsi:type="dcterms:W3CDTF">2026-02-20T18:26:28Z</dcterms:modified>
  <cp:category/>
  <cp:contentStatus/>
</cp:coreProperties>
</file>