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https://d.docs.live.net/dd8f717ee5d085f3/Desktop/Repo/CTM Metrics/Excel-ROI-System/"/>
    </mc:Choice>
  </mc:AlternateContent>
  <xr:revisionPtr revIDLastSave="1125" documentId="11_F25DC773A252ABDACC104825395B73BA5ADE58EA" xr6:coauthVersionLast="47" xr6:coauthVersionMax="47" xr10:uidLastSave="{0CAA4C1F-7B63-4FF8-BDFB-F9D84BEA1128}"/>
  <bookViews>
    <workbookView xWindow="-108" yWindow="-108" windowWidth="23256" windowHeight="13176" firstSheet="2" activeTab="2" xr2:uid="{00000000-000D-0000-FFFF-FFFF00000000}"/>
  </bookViews>
  <sheets>
    <sheet name="Sheet1" sheetId="4" state="hidden" r:id="rId1"/>
    <sheet name="Calc Sheet" sheetId="2" state="hidden" r:id="rId2"/>
    <sheet name="Dashboard" sheetId="3" r:id="rId3"/>
  </sheets>
  <definedNames>
    <definedName name="_xlchart.v5.0" hidden="1">'Calc Sheet'!$I$3:$I$14</definedName>
    <definedName name="_xlchart.v5.1" hidden="1">'Calc Sheet'!$J$2</definedName>
    <definedName name="_xlchart.v5.2" hidden="1">'Calc Sheet'!$J$3:$J$14</definedName>
    <definedName name="ExternalData_1" localSheetId="0" hidden="1">Sheet1!$A$3:$J$822</definedName>
    <definedName name="Slicer_CRM.Company_.Clean_campaign">#N/A</definedName>
    <definedName name="Slicer_CTM.Satisfaction_rating">#N/A</definedName>
    <definedName name="Slicer_Month_Number">#N/A</definedName>
  </definedNames>
  <calcPr calcId="191028"/>
  <pivotCaches>
    <pivotCache cacheId="113" r:id="rId4"/>
    <pivotCache cacheId="116" r:id="rId5"/>
    <pivotCache cacheId="119" r:id="rId6"/>
    <pivotCache cacheId="122" r:id="rId7"/>
    <pivotCache cacheId="125" r:id="rId8"/>
    <pivotCache cacheId="128" r:id="rId9"/>
    <pivotCache cacheId="131" r:id="rId10"/>
    <pivotCache cacheId="134" r:id="rId11"/>
    <pivotCache cacheId="137" r:id="rId12"/>
  </pivotCaches>
  <extLst>
    <ext xmlns:x14="http://schemas.microsoft.com/office/spreadsheetml/2009/9/main" uri="{876F7934-8845-4945-9796-88D515C7AA90}">
      <x14:pivotCaches>
        <pivotCache cacheId="9" r:id="rId13"/>
      </x14:pivotCaches>
    </ex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841E416B-1EF1-43b6-AB56-02D37102CBD5}">
      <x15:pivotCaches>
        <pivotCache cacheId="140" r:id="rId17"/>
        <pivotCache cacheId="143" r:id="rId18"/>
      </x15:pivotCaches>
    </ext>
    <ext xmlns:x15="http://schemas.microsoft.com/office/spreadsheetml/2010/11/main" uri="{983426D0-5260-488c-9760-48F4B6AC55F4}">
      <x15:pivotTableReferences>
        <x15:pivotTableReference r:id="rId19"/>
        <x15:pivotTableReference r:id="rId20"/>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CTM_e0c0536a-aa08-406d-8253-a3457939a4cb" name="Fact_CTM" connection="Query - Fact_CTM"/>
          <x15:modelTable id="Fact_CRM Data_bf4da8bc-77e3-43b4-b41e-686cd8963eb5" name="Fact_CRM Data" connection="Query - Fact_CRM Data"/>
          <x15:modelTable id="Fact_GoogleAds_93383597-7804-452d-a924-1169d7758307" name="Fact_GoogleAds" connection="Query - Fact_GoogleAds"/>
          <x15:modelTable id="Dim_Master_88116b93-146e-4064-a142-81042414d486" name="Dim_Master" connection="Query - Dim_Master(1)"/>
          <x15:modelTable id="Calendar" name="Calendar" connection="Connection"/>
        </x15:modelTables>
        <x15:modelRelationships>
          <x15:modelRelationship fromTable="Fact_CTM" fromColumn="GCLID CTM" toTable="Dim_Master" toColumn="GCLID"/>
          <x15:modelRelationship fromTable="Fact_CTM" fromColumn="Date" toTable="Calendar" toColumn="Date"/>
          <x15:modelRelationship fromTable="Fact_CRM Data" fromColumn="GCLID CRM" toTable="Dim_Master" toColumn="GCLID"/>
          <x15:modelRelationship fromTable="Fact_CRM Data" fromColumn="Last_Contact_Date" toTable="Calendar" toColumn="Date"/>
          <x15:modelRelationship fromTable="Fact_GoogleAds" fromColumn="GCLID" toTable="Dim_Master" toColumn="GCLID"/>
          <x15:modelRelationship fromTable="Fact_GoogleAds" fromColumn="Ad_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2" l="1"/>
  <c r="J4" i="2"/>
  <c r="I5" i="2"/>
  <c r="J5" i="2"/>
  <c r="I6" i="2"/>
  <c r="J6" i="2"/>
  <c r="I7" i="2"/>
  <c r="J7" i="2"/>
  <c r="I8" i="2"/>
  <c r="J8" i="2"/>
  <c r="I9" i="2"/>
  <c r="J9" i="2"/>
  <c r="I10" i="2"/>
  <c r="J10" i="2"/>
  <c r="I11" i="2"/>
  <c r="J11" i="2"/>
  <c r="I12" i="2"/>
  <c r="J12" i="2"/>
  <c r="I13" i="2"/>
  <c r="J13" i="2"/>
  <c r="I14" i="2"/>
  <c r="J14" i="2"/>
  <c r="J3" i="2"/>
  <c r="I3" i="2"/>
  <c r="B3" i="2"/>
  <c r="B4" i="2"/>
  <c r="B5" i="2"/>
  <c r="A5" i="2"/>
  <c r="A4" i="2"/>
  <c r="A3" i="2"/>
  <c r="B3" i="3"/>
  <c r="V3" i="3"/>
  <c r="R3" i="3"/>
  <c r="F3" i="3"/>
  <c r="J3" i="3"/>
  <c r="N3" i="3"/>
  <c r="C5" i="2" l="1"/>
  <c r="C3" i="2"/>
  <c r="C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EA9D82-AED1-459B-BD33-0F2693813233}" name="Connection" type="104" refreshedVersion="0" background="1">
    <extLst>
      <ext xmlns:x15="http://schemas.microsoft.com/office/spreadsheetml/2010/11/main" uri="{DE250136-89BD-433C-8126-D09CA5730AF9}">
        <x15:connection id="Calendar"/>
      </ext>
    </extLst>
  </connection>
  <connection id="2" xr16:uid="{48598E56-837D-46A0-B25A-E6F08C9C437E}" keepAlive="1" name="ModelConnection_ExternalData_1" description="Data Model" type="5" refreshedVersion="8" minRefreshableVersion="5" saveData="1">
    <dbPr connection="Data Model Connection" command="DRILLTHROUGH MAXROWS 1000 SELECT FROM [Model] WHERE ([Measures].[CPA]) RETURN [$Fact_CTM].[Call Id],[$Fact_CTM].[Date],[$Fact_CTM].[Time],[$Fact_CTM].[TimeClean],[$Fact_CTM].[Answered (Y/N)],[$Fact_CTM].[Speed of answer in seconds],[$Fact_CTM].[AvgTalkDuration],[$Fact_CTM].[DurationCallTime(m)],[$Fact_CTM].[Complete / Missing],[$Fact_CTM].[GCLID CTM]" commandType="4"/>
    <extLst>
      <ext xmlns:x15="http://schemas.microsoft.com/office/spreadsheetml/2010/11/main" uri="{DE250136-89BD-433C-8126-D09CA5730AF9}">
        <x15:connection id="" model="1"/>
      </ext>
    </extLst>
  </connection>
  <connection id="3" xr16:uid="{65A1A7E6-4022-4C6F-9247-A64D07C6EBED}" keepAlive="1" name="Query - CRM Data" description="Connection to the 'CRM Data' query in the workbook." type="5" refreshedVersion="0" background="1">
    <dbPr connection="Provider=Microsoft.Mashup.OleDb.1;Data Source=$Workbook$;Location=&quot;CRM Data&quot;;Extended Properties=&quot;&quot;" command="SELECT * FROM [CRM Data]"/>
  </connection>
  <connection id="4" xr16:uid="{406F1FEF-96A3-4ED0-964D-2E3191BD9BED}" keepAlive="1" name="Query - CTM" description="Connection to the 'CTM' query in the workbook." type="5" refreshedVersion="0" background="1">
    <dbPr connection="Provider=Microsoft.Mashup.OleDb.1;Data Source=$Workbook$;Location=CTM;Extended Properties=&quot;&quot;" command="SELECT * FROM [CTM]"/>
  </connection>
  <connection id="5" xr16:uid="{3B3BAEAF-2DB7-4F71-BA20-501110A9B017}" name="Query - Dim_Master(1)" description="Connection to the 'Dim_Master' query in the workbook." type="100" refreshedVersion="8" minRefreshableVersion="5">
    <extLst>
      <ext xmlns:x15="http://schemas.microsoft.com/office/spreadsheetml/2010/11/main" uri="{DE250136-89BD-433C-8126-D09CA5730AF9}">
        <x15:connection id="cbcd8d8d-8a99-470e-9e87-257c79c7404c"/>
      </ext>
    </extLst>
  </connection>
  <connection id="6" xr16:uid="{24BBCF63-61B4-44C6-A0F6-4B1D25D8E5B1}" name="Query - Fact_CRM Data" description="Connection to the 'Fact_CRM Data' query in the workbook." type="100" refreshedVersion="8" minRefreshableVersion="5">
    <extLst>
      <ext xmlns:x15="http://schemas.microsoft.com/office/spreadsheetml/2010/11/main" uri="{DE250136-89BD-433C-8126-D09CA5730AF9}">
        <x15:connection id="474398e0-dca4-4e24-9950-12992dff2d1b"/>
      </ext>
    </extLst>
  </connection>
  <connection id="7" xr16:uid="{A427F420-E8F9-4C60-9342-56A58B423F9F}" name="Query - Fact_CTM" description="Connection to the 'Fact_CTM' query in the workbook." type="100" refreshedVersion="8" minRefreshableVersion="5">
    <extLst>
      <ext xmlns:x15="http://schemas.microsoft.com/office/spreadsheetml/2010/11/main" uri="{DE250136-89BD-433C-8126-D09CA5730AF9}">
        <x15:connection id="25a71d94-af3a-4530-a601-239613a7e539"/>
      </ext>
    </extLst>
  </connection>
  <connection id="8" xr16:uid="{00E2B827-7A63-4C23-A0CF-BD8DFEC6E893}" name="Query - Fact_GoogleAds" description="Connection to the 'Fact_GoogleAds' query in the workbook." type="100" refreshedVersion="8" minRefreshableVersion="5">
    <extLst>
      <ext xmlns:x15="http://schemas.microsoft.com/office/spreadsheetml/2010/11/main" uri="{DE250136-89BD-433C-8126-D09CA5730AF9}">
        <x15:connection id="2199d26c-ac6c-464b-8112-8cee4036baee"/>
      </ext>
    </extLst>
  </connection>
  <connection id="9" xr16:uid="{6233E61E-1145-4548-8FFD-3763A73CFB49}" keepAlive="1" name="Query - GoogleAds" description="Connection to the 'GoogleAds' query in the workbook." type="5" refreshedVersion="0" background="1">
    <dbPr connection="Provider=Microsoft.Mashup.OleDb.1;Data Source=$Workbook$;Location=GoogleAds;Extended Properties=&quot;&quot;" command="SELECT * FROM [GoogleAds]"/>
  </connection>
  <connection id="10" xr16:uid="{8AF22872-9F46-41A7-9336-8B9138A81D2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<sst xmlns="http://schemas.openxmlformats.org/spreadsheetml/2006/main" count="3333" uniqueCount="1688">
  <si>
    <t>Data returned for CPA (First 1000 rows).</t>
  </si>
  <si>
    <t>Fact_CTM[Call Id]</t>
  </si>
  <si>
    <t>Fact_CTM[Date]</t>
  </si>
  <si>
    <t>Fact_CTM[Time]</t>
  </si>
  <si>
    <t>Fact_CTM[TimeClean]</t>
  </si>
  <si>
    <t>Fact_CTM[Answered (Y/N)]</t>
  </si>
  <si>
    <t>Fact_CTM[Speed of answer in seconds]</t>
  </si>
  <si>
    <t>Fact_CTM[AvgTalkDuration]</t>
  </si>
  <si>
    <t>Fact_CTM[DurationCallTime(m)]</t>
  </si>
  <si>
    <t>Fact_CTM[Complete / Missing]</t>
  </si>
  <si>
    <t>Fact_CTM[GCLID CTM]</t>
  </si>
  <si>
    <t>ID0232</t>
  </si>
  <si>
    <t>Y</t>
  </si>
  <si>
    <t>Complete (Answered + all metrics)</t>
  </si>
  <si>
    <t>7699674863694084096</t>
  </si>
  <si>
    <t>ID0235</t>
  </si>
  <si>
    <t>8534636233250907136</t>
  </si>
  <si>
    <t>ID0238</t>
  </si>
  <si>
    <t>5095604735936785408</t>
  </si>
  <si>
    <t>ID0244</t>
  </si>
  <si>
    <t>2526937328058731520</t>
  </si>
  <si>
    <t>ID0247</t>
  </si>
  <si>
    <t>5359007727987602432</t>
  </si>
  <si>
    <t>ID0250</t>
  </si>
  <si>
    <t>6924032176809400320</t>
  </si>
  <si>
    <t>ID0253</t>
  </si>
  <si>
    <t>2251798657352011008</t>
  </si>
  <si>
    <t>ID0256</t>
  </si>
  <si>
    <t>4787106274993674240</t>
  </si>
  <si>
    <t>ID0259</t>
  </si>
  <si>
    <t>2699981957999981056</t>
  </si>
  <si>
    <t>ID0262</t>
  </si>
  <si>
    <t>2842397864834590720</t>
  </si>
  <si>
    <t>ID0265</t>
  </si>
  <si>
    <t>7697438173786474496</t>
  </si>
  <si>
    <t>ID0268</t>
  </si>
  <si>
    <t>1725353011267889664</t>
  </si>
  <si>
    <t>ID0271</t>
  </si>
  <si>
    <t>7725132170470959104</t>
  </si>
  <si>
    <t>ID0274</t>
  </si>
  <si>
    <t>9749678757390790000</t>
  </si>
  <si>
    <t>ID0280</t>
  </si>
  <si>
    <t>5823510145686338560</t>
  </si>
  <si>
    <t>ID0283</t>
  </si>
  <si>
    <t>3802985795216162304</t>
  </si>
  <si>
    <t>ID0286</t>
  </si>
  <si>
    <t>5614699842694541312</t>
  </si>
  <si>
    <t>ID0289</t>
  </si>
  <si>
    <t>4653753971519765504</t>
  </si>
  <si>
    <t>ID0292</t>
  </si>
  <si>
    <t>2586041706421432320</t>
  </si>
  <si>
    <t>ID0295</t>
  </si>
  <si>
    <t>9028203897656967168</t>
  </si>
  <si>
    <t>ID0307</t>
  </si>
  <si>
    <t>4725393909367450624</t>
  </si>
  <si>
    <t>ID0313</t>
  </si>
  <si>
    <t>4017959374477136384</t>
  </si>
  <si>
    <t>ID0316</t>
  </si>
  <si>
    <t>1831525007184373760</t>
  </si>
  <si>
    <t>ID0319</t>
  </si>
  <si>
    <t>9820322346789910000</t>
  </si>
  <si>
    <t>ID0325</t>
  </si>
  <si>
    <t>7266660938629257216</t>
  </si>
  <si>
    <t>ID0328</t>
  </si>
  <si>
    <t>4663989993587131392</t>
  </si>
  <si>
    <t>ID0334</t>
  </si>
  <si>
    <t>9861789042531410000</t>
  </si>
  <si>
    <t>ID0337</t>
  </si>
  <si>
    <t>2872910804521716736</t>
  </si>
  <si>
    <t>ID0340</t>
  </si>
  <si>
    <t>1393722622373012224</t>
  </si>
  <si>
    <t>ID0343</t>
  </si>
  <si>
    <t>6813977369020682240</t>
  </si>
  <si>
    <t>ID0346</t>
  </si>
  <si>
    <t>6791052319012141056</t>
  </si>
  <si>
    <t>ID0349</t>
  </si>
  <si>
    <t>2165833204596225792</t>
  </si>
  <si>
    <t>ID0352</t>
  </si>
  <si>
    <t>3222752592164442112</t>
  </si>
  <si>
    <t>ID0355</t>
  </si>
  <si>
    <t>4522751895022928896</t>
  </si>
  <si>
    <t>ID0358</t>
  </si>
  <si>
    <t>9808770391069710000</t>
  </si>
  <si>
    <t>ID0361</t>
  </si>
  <si>
    <t>9522570252661860000</t>
  </si>
  <si>
    <t>ID0364</t>
  </si>
  <si>
    <t>8140158979753106432</t>
  </si>
  <si>
    <t>ID0370</t>
  </si>
  <si>
    <t>4944182842943902720</t>
  </si>
  <si>
    <t>ID0376</t>
  </si>
  <si>
    <t>5510398155315963904</t>
  </si>
  <si>
    <t>ID0379</t>
  </si>
  <si>
    <t>5278363375588489216</t>
  </si>
  <si>
    <t>ID0385</t>
  </si>
  <si>
    <t>8418933116560304128</t>
  </si>
  <si>
    <t>ID0388</t>
  </si>
  <si>
    <t>7652303967928654848</t>
  </si>
  <si>
    <t>ID0391</t>
  </si>
  <si>
    <t>9035552836039826432</t>
  </si>
  <si>
    <t>ID0397</t>
  </si>
  <si>
    <t>5552785783332206592</t>
  </si>
  <si>
    <t>ID0448</t>
  </si>
  <si>
    <t>6304235028710326272</t>
  </si>
  <si>
    <t>ID0451</t>
  </si>
  <si>
    <t>7651113469456841728</t>
  </si>
  <si>
    <t>ID0454</t>
  </si>
  <si>
    <t>1847299883071007232</t>
  </si>
  <si>
    <t>ID0457</t>
  </si>
  <si>
    <t>3324899543693707776</t>
  </si>
  <si>
    <t>ID0460</t>
  </si>
  <si>
    <t>4968198236063215616</t>
  </si>
  <si>
    <t>ID0463</t>
  </si>
  <si>
    <t>6832401936330088448</t>
  </si>
  <si>
    <t>ID0466</t>
  </si>
  <si>
    <t>6122161157020442624</t>
  </si>
  <si>
    <t>ID0469</t>
  </si>
  <si>
    <t>1490971273505581056</t>
  </si>
  <si>
    <t>ID0475</t>
  </si>
  <si>
    <t>1515662700643606016</t>
  </si>
  <si>
    <t>ID0478</t>
  </si>
  <si>
    <t>2368482175920382976</t>
  </si>
  <si>
    <t>ID0490</t>
  </si>
  <si>
    <t>8465504931968405504</t>
  </si>
  <si>
    <t>ID0493</t>
  </si>
  <si>
    <t>8663119966938682368</t>
  </si>
  <si>
    <t>ID0496</t>
  </si>
  <si>
    <t>7319497987776761856</t>
  </si>
  <si>
    <t>ID0502</t>
  </si>
  <si>
    <t>7142896618760607744</t>
  </si>
  <si>
    <t>ID0505</t>
  </si>
  <si>
    <t>9561440285091030000</t>
  </si>
  <si>
    <t>ID0508</t>
  </si>
  <si>
    <t>2732644311027901440</t>
  </si>
  <si>
    <t>ID0511</t>
  </si>
  <si>
    <t>3643514999488142848</t>
  </si>
  <si>
    <t>ID0514</t>
  </si>
  <si>
    <t>8462509210436841472</t>
  </si>
  <si>
    <t>ID2101</t>
  </si>
  <si>
    <t>8033293238856500224</t>
  </si>
  <si>
    <t>ID2104</t>
  </si>
  <si>
    <t>3764017036540442112</t>
  </si>
  <si>
    <t>ID2107</t>
  </si>
  <si>
    <t>7171726258551574528</t>
  </si>
  <si>
    <t>ID2113</t>
  </si>
  <si>
    <t>5264447651926636544</t>
  </si>
  <si>
    <t>ID2119</t>
  </si>
  <si>
    <t>9263960393268600000</t>
  </si>
  <si>
    <t>ID2122</t>
  </si>
  <si>
    <t>6981893112408878080</t>
  </si>
  <si>
    <t>ID2125</t>
  </si>
  <si>
    <t>7981535238205238272</t>
  </si>
  <si>
    <t>ID2128</t>
  </si>
  <si>
    <t>8952102696035104768</t>
  </si>
  <si>
    <t>ID2134</t>
  </si>
  <si>
    <t>7415232322372139008</t>
  </si>
  <si>
    <t>ID2137</t>
  </si>
  <si>
    <t>9739925449127300000</t>
  </si>
  <si>
    <t>ID2140</t>
  </si>
  <si>
    <t>8485102161059668992</t>
  </si>
  <si>
    <t>ID2143</t>
  </si>
  <si>
    <t>4938716932637019136</t>
  </si>
  <si>
    <t>ID2146</t>
  </si>
  <si>
    <t>1309230926124952320</t>
  </si>
  <si>
    <t>ID2149</t>
  </si>
  <si>
    <t>1150802981644311424</t>
  </si>
  <si>
    <t>ID2152</t>
  </si>
  <si>
    <t>5511974598519492608</t>
  </si>
  <si>
    <t>ID2155</t>
  </si>
  <si>
    <t>2308458939803977728</t>
  </si>
  <si>
    <t>ID2158</t>
  </si>
  <si>
    <t>3536468578286687232</t>
  </si>
  <si>
    <t>ID2161</t>
  </si>
  <si>
    <t>8664682010032553984</t>
  </si>
  <si>
    <t>ID2164</t>
  </si>
  <si>
    <t>2233552687444515840</t>
  </si>
  <si>
    <t>ID2167</t>
  </si>
  <si>
    <t>8288129938434870272</t>
  </si>
  <si>
    <t>ID2170</t>
  </si>
  <si>
    <t>2953984637257635840</t>
  </si>
  <si>
    <t>ID2173</t>
  </si>
  <si>
    <t>6623121768991985664</t>
  </si>
  <si>
    <t>ID2176</t>
  </si>
  <si>
    <t>8705945478149664768</t>
  </si>
  <si>
    <t>ID2179</t>
  </si>
  <si>
    <t>2662731669686144000</t>
  </si>
  <si>
    <t>ID2182</t>
  </si>
  <si>
    <t>6680861489698692096</t>
  </si>
  <si>
    <t>ID2185</t>
  </si>
  <si>
    <t>9136935550783265792</t>
  </si>
  <si>
    <t>ID2188</t>
  </si>
  <si>
    <t>2551386044617456640</t>
  </si>
  <si>
    <t>ID2191</t>
  </si>
  <si>
    <t>8646814944058104832</t>
  </si>
  <si>
    <t>ID2194</t>
  </si>
  <si>
    <t>8727424314584314880</t>
  </si>
  <si>
    <t>ID2203</t>
  </si>
  <si>
    <t>7865414736264112128</t>
  </si>
  <si>
    <t>ID2248</t>
  </si>
  <si>
    <t>9450427161739410000</t>
  </si>
  <si>
    <t>ID2251</t>
  </si>
  <si>
    <t>9636739196086650000</t>
  </si>
  <si>
    <t>ID2254</t>
  </si>
  <si>
    <t>2643978745510791680</t>
  </si>
  <si>
    <t>ID2257</t>
  </si>
  <si>
    <t>4575739101774868992</t>
  </si>
  <si>
    <t>ID2260</t>
  </si>
  <si>
    <t>2372738820674242048</t>
  </si>
  <si>
    <t>ID2263</t>
  </si>
  <si>
    <t>8335779716882751488</t>
  </si>
  <si>
    <t>ID2269</t>
  </si>
  <si>
    <t>9104402027607151616</t>
  </si>
  <si>
    <t>ID2272</t>
  </si>
  <si>
    <t>2384499938406283264</t>
  </si>
  <si>
    <t>ID2275</t>
  </si>
  <si>
    <t>9435536178497380000</t>
  </si>
  <si>
    <t>ID2278</t>
  </si>
  <si>
    <t>6368381796576260096</t>
  </si>
  <si>
    <t>ID2281</t>
  </si>
  <si>
    <t>7465522899043523584</t>
  </si>
  <si>
    <t>ID2284</t>
  </si>
  <si>
    <t>1428286250880121344</t>
  </si>
  <si>
    <t>ID2287</t>
  </si>
  <si>
    <t>3783190288014332928</t>
  </si>
  <si>
    <t>ID2290</t>
  </si>
  <si>
    <t>7478032604548163584</t>
  </si>
  <si>
    <t>ID2293</t>
  </si>
  <si>
    <t>3017754542183948288</t>
  </si>
  <si>
    <t>ID2296</t>
  </si>
  <si>
    <t>3145009400856219648</t>
  </si>
  <si>
    <t>ID2299</t>
  </si>
  <si>
    <t>7643728505654133760</t>
  </si>
  <si>
    <t>ID2302</t>
  </si>
  <si>
    <t>8625781224400634880</t>
  </si>
  <si>
    <t>ID0178</t>
  </si>
  <si>
    <t>5750390315777803264</t>
  </si>
  <si>
    <t>ID0181</t>
  </si>
  <si>
    <t>9118039652294498304</t>
  </si>
  <si>
    <t>ID0184</t>
  </si>
  <si>
    <t>1463048090442571776</t>
  </si>
  <si>
    <t>ID0187</t>
  </si>
  <si>
    <t>8706057368175153152</t>
  </si>
  <si>
    <t>ID0190</t>
  </si>
  <si>
    <t>4103492245591940096</t>
  </si>
  <si>
    <t>ID0193</t>
  </si>
  <si>
    <t>9009886539080127488</t>
  </si>
  <si>
    <t>ID0196</t>
  </si>
  <si>
    <t>6239407759271286784</t>
  </si>
  <si>
    <t>ID0202</t>
  </si>
  <si>
    <t>7440063639283209216</t>
  </si>
  <si>
    <t>ID0205</t>
  </si>
  <si>
    <t>3134700741215935488</t>
  </si>
  <si>
    <t>ID0208</t>
  </si>
  <si>
    <t>1948271578619383296</t>
  </si>
  <si>
    <t>ID0214</t>
  </si>
  <si>
    <t>1246651549007115776</t>
  </si>
  <si>
    <t>ID0217</t>
  </si>
  <si>
    <t>1008849278096505088</t>
  </si>
  <si>
    <t>ID0220</t>
  </si>
  <si>
    <t>6507630140291354624</t>
  </si>
  <si>
    <t>ID0223</t>
  </si>
  <si>
    <t>3073458596166902784</t>
  </si>
  <si>
    <t>ID0226</t>
  </si>
  <si>
    <t>5770451826867858432</t>
  </si>
  <si>
    <t>ID0229</t>
  </si>
  <si>
    <t>5710108628361536512</t>
  </si>
  <si>
    <t>ID1096</t>
  </si>
  <si>
    <t>7542074611197260800</t>
  </si>
  <si>
    <t>ID1099</t>
  </si>
  <si>
    <t>3024146166641333248</t>
  </si>
  <si>
    <t>ID1102</t>
  </si>
  <si>
    <t>7834594717172251648</t>
  </si>
  <si>
    <t>ID1105</t>
  </si>
  <si>
    <t>7163357422763183104</t>
  </si>
  <si>
    <t>ID1108</t>
  </si>
  <si>
    <t>1739978480963026432</t>
  </si>
  <si>
    <t>ID1111</t>
  </si>
  <si>
    <t>7026969231677692928</t>
  </si>
  <si>
    <t>ID1114</t>
  </si>
  <si>
    <t>4122391572279106560</t>
  </si>
  <si>
    <t>ID1117</t>
  </si>
  <si>
    <t>3216618732184459776</t>
  </si>
  <si>
    <t>ID1123</t>
  </si>
  <si>
    <t>8343655311196881920</t>
  </si>
  <si>
    <t>ID1129</t>
  </si>
  <si>
    <t>5866929875159138304</t>
  </si>
  <si>
    <t>ID1132</t>
  </si>
  <si>
    <t>4063526053011196416</t>
  </si>
  <si>
    <t>ID1138</t>
  </si>
  <si>
    <t>2718999758697580544</t>
  </si>
  <si>
    <t>ID1141</t>
  </si>
  <si>
    <t>8623079489741045760</t>
  </si>
  <si>
    <t>ID1144</t>
  </si>
  <si>
    <t>1191708303611589632</t>
  </si>
  <si>
    <t>ID1147</t>
  </si>
  <si>
    <t>9379213799899080000</t>
  </si>
  <si>
    <t>ID1150</t>
  </si>
  <si>
    <t>4099350512539665408</t>
  </si>
  <si>
    <t>ID1153</t>
  </si>
  <si>
    <t>7973321245505158144</t>
  </si>
  <si>
    <t>ID1165</t>
  </si>
  <si>
    <t>5318511815889977344</t>
  </si>
  <si>
    <t>ID1168</t>
  </si>
  <si>
    <t>5980972968498698240</t>
  </si>
  <si>
    <t>ID1171</t>
  </si>
  <si>
    <t>1069353689937551360</t>
  </si>
  <si>
    <t>ID1174</t>
  </si>
  <si>
    <t>6434301999134151680</t>
  </si>
  <si>
    <t>ID1177</t>
  </si>
  <si>
    <t>6058716838741078016</t>
  </si>
  <si>
    <t>ID1180</t>
  </si>
  <si>
    <t>2985826502547518464</t>
  </si>
  <si>
    <t>ID2875</t>
  </si>
  <si>
    <t>3891956323707456000</t>
  </si>
  <si>
    <t>ID2878</t>
  </si>
  <si>
    <t>7163284319994638336</t>
  </si>
  <si>
    <t>ID2881</t>
  </si>
  <si>
    <t>1583950220879143936</t>
  </si>
  <si>
    <t>ID2890</t>
  </si>
  <si>
    <t>5482588433885289472</t>
  </si>
  <si>
    <t>ID2893</t>
  </si>
  <si>
    <t>5782490402358812672</t>
  </si>
  <si>
    <t>ID2896</t>
  </si>
  <si>
    <t>1174600855994318080</t>
  </si>
  <si>
    <t>ID2899</t>
  </si>
  <si>
    <t>2013828760950746368</t>
  </si>
  <si>
    <t>ID2905</t>
  </si>
  <si>
    <t>7537087315943598080</t>
  </si>
  <si>
    <t>ID2911</t>
  </si>
  <si>
    <t>8939408345585413120</t>
  </si>
  <si>
    <t>ID2917</t>
  </si>
  <si>
    <t>1629406618713124864</t>
  </si>
  <si>
    <t>ID2920</t>
  </si>
  <si>
    <t>7137780699011767296</t>
  </si>
  <si>
    <t>ID2923</t>
  </si>
  <si>
    <t>9336130561929260000</t>
  </si>
  <si>
    <t>ID2926</t>
  </si>
  <si>
    <t>8000008877366786048</t>
  </si>
  <si>
    <t>ID2929</t>
  </si>
  <si>
    <t>2053591751052807936</t>
  </si>
  <si>
    <t>ID2935</t>
  </si>
  <si>
    <t>7472391064033094656</t>
  </si>
  <si>
    <t>ID2941</t>
  </si>
  <si>
    <t>7242928740681581568</t>
  </si>
  <si>
    <t>ID2944</t>
  </si>
  <si>
    <t>6460961526474432512</t>
  </si>
  <si>
    <t>ID2947</t>
  </si>
  <si>
    <t>3856497788734965760</t>
  </si>
  <si>
    <t>ID2950</t>
  </si>
  <si>
    <t>2045727560317948416</t>
  </si>
  <si>
    <t>ID2953</t>
  </si>
  <si>
    <t>3646242994650380288</t>
  </si>
  <si>
    <t>ID2956</t>
  </si>
  <si>
    <t>7101912557194899456</t>
  </si>
  <si>
    <t>ID2959</t>
  </si>
  <si>
    <t>5320573332403122176</t>
  </si>
  <si>
    <t>ID2962</t>
  </si>
  <si>
    <t>7962493041978446848</t>
  </si>
  <si>
    <t>ID2965</t>
  </si>
  <si>
    <t>4910343356388781056</t>
  </si>
  <si>
    <t>ID2968</t>
  </si>
  <si>
    <t>7376955179673133056</t>
  </si>
  <si>
    <t>ID2971</t>
  </si>
  <si>
    <t>7079765787850955776</t>
  </si>
  <si>
    <t>ID2974</t>
  </si>
  <si>
    <t>1000027048401547136</t>
  </si>
  <si>
    <t>ID2980</t>
  </si>
  <si>
    <t>6729165404443240448</t>
  </si>
  <si>
    <t>ID2983</t>
  </si>
  <si>
    <t>6296733728282494976</t>
  </si>
  <si>
    <t>ID2986</t>
  </si>
  <si>
    <t>9289917693142740000</t>
  </si>
  <si>
    <t>ID2989</t>
  </si>
  <si>
    <t>1714522624255401472</t>
  </si>
  <si>
    <t>ID0121</t>
  </si>
  <si>
    <t>6005334982650976256</t>
  </si>
  <si>
    <t>ID0124</t>
  </si>
  <si>
    <t>8728678867560196096</t>
  </si>
  <si>
    <t>ID0127</t>
  </si>
  <si>
    <t>8472011040650313728</t>
  </si>
  <si>
    <t>ID0130</t>
  </si>
  <si>
    <t>1754242627767027712</t>
  </si>
  <si>
    <t>ID0133</t>
  </si>
  <si>
    <t>3696490065053333504</t>
  </si>
  <si>
    <t>ID0136</t>
  </si>
  <si>
    <t>8791150000780425216</t>
  </si>
  <si>
    <t>ID0139</t>
  </si>
  <si>
    <t>3579148127035772416</t>
  </si>
  <si>
    <t>ID0142</t>
  </si>
  <si>
    <t>7027472309315332096</t>
  </si>
  <si>
    <t>ID0145</t>
  </si>
  <si>
    <t>5923479277604948992</t>
  </si>
  <si>
    <t>ID0148</t>
  </si>
  <si>
    <t>3623450232028705280</t>
  </si>
  <si>
    <t>ID0151</t>
  </si>
  <si>
    <t>8324841370957363200</t>
  </si>
  <si>
    <t>ID0154</t>
  </si>
  <si>
    <t>4228410422442672128</t>
  </si>
  <si>
    <t>ID0160</t>
  </si>
  <si>
    <t>1246820000115232512</t>
  </si>
  <si>
    <t>ID0163</t>
  </si>
  <si>
    <t>1729752362114262016</t>
  </si>
  <si>
    <t>ID0169</t>
  </si>
  <si>
    <t>2735016439917970432</t>
  </si>
  <si>
    <t>ID0175</t>
  </si>
  <si>
    <t>4901123384433390592</t>
  </si>
  <si>
    <t>ID1288</t>
  </si>
  <si>
    <t>9161328431293986816</t>
  </si>
  <si>
    <t>ID1291</t>
  </si>
  <si>
    <t>7841895354838061056</t>
  </si>
  <si>
    <t>ID1297</t>
  </si>
  <si>
    <t>8106515654877999104</t>
  </si>
  <si>
    <t>ID1303</t>
  </si>
  <si>
    <t>5851000290294643712</t>
  </si>
  <si>
    <t>ID1309</t>
  </si>
  <si>
    <t>9169819022607905792</t>
  </si>
  <si>
    <t>ID1312</t>
  </si>
  <si>
    <t>4899297210806652928</t>
  </si>
  <si>
    <t>ID1315</t>
  </si>
  <si>
    <t>5456699689597216768</t>
  </si>
  <si>
    <t>ID1318</t>
  </si>
  <si>
    <t>2410698469453816832</t>
  </si>
  <si>
    <t>ID1321</t>
  </si>
  <si>
    <t>1210675431513542144</t>
  </si>
  <si>
    <t>ID1324</t>
  </si>
  <si>
    <t>9704384997815070000</t>
  </si>
  <si>
    <t>ID1327</t>
  </si>
  <si>
    <t>2306077272308094976</t>
  </si>
  <si>
    <t>ID1330</t>
  </si>
  <si>
    <t>2568578371577234432</t>
  </si>
  <si>
    <t>ID1336</t>
  </si>
  <si>
    <t>6164145938197218304</t>
  </si>
  <si>
    <t>ID1465</t>
  </si>
  <si>
    <t>5486519248917009408</t>
  </si>
  <si>
    <t>ID1468</t>
  </si>
  <si>
    <t>9877165015264030000</t>
  </si>
  <si>
    <t>ID1471</t>
  </si>
  <si>
    <t>6340115990648099840</t>
  </si>
  <si>
    <t>ID1474</t>
  </si>
  <si>
    <t>5588057892205220864</t>
  </si>
  <si>
    <t>ID1480</t>
  </si>
  <si>
    <t>2128146935779669504</t>
  </si>
  <si>
    <t>ID1483</t>
  </si>
  <si>
    <t>5566207691359430656</t>
  </si>
  <si>
    <t>ID1486</t>
  </si>
  <si>
    <t>3106332273737681920</t>
  </si>
  <si>
    <t>ID1489</t>
  </si>
  <si>
    <t>2197720650675576576</t>
  </si>
  <si>
    <t>ID1492</t>
  </si>
  <si>
    <t>2787905083870471168</t>
  </si>
  <si>
    <t>ID1495</t>
  </si>
  <si>
    <t>6269298920998953984</t>
  </si>
  <si>
    <t>ID1498</t>
  </si>
  <si>
    <t>2050534028583454976</t>
  </si>
  <si>
    <t>ID1501</t>
  </si>
  <si>
    <t>1165046064725632768</t>
  </si>
  <si>
    <t>ID1504</t>
  </si>
  <si>
    <t>2827090787155130368</t>
  </si>
  <si>
    <t>ID1507</t>
  </si>
  <si>
    <t>2359921113755516928</t>
  </si>
  <si>
    <t>ID1510</t>
  </si>
  <si>
    <t>2258982815900343808</t>
  </si>
  <si>
    <t>ID1513</t>
  </si>
  <si>
    <t>6822166262111704064</t>
  </si>
  <si>
    <t>ID2536</t>
  </si>
  <si>
    <t>4324333932401767936</t>
  </si>
  <si>
    <t>ID2539</t>
  </si>
  <si>
    <t>1818578998473742592</t>
  </si>
  <si>
    <t>ID2542</t>
  </si>
  <si>
    <t>3710142936422556160</t>
  </si>
  <si>
    <t>ID2545</t>
  </si>
  <si>
    <t>5478317405785581568</t>
  </si>
  <si>
    <t>ID2551</t>
  </si>
  <si>
    <t>6598644558153414656</t>
  </si>
  <si>
    <t>ID2554</t>
  </si>
  <si>
    <t>8447351569518144512</t>
  </si>
  <si>
    <t>ID2557</t>
  </si>
  <si>
    <t>9728912131268960000</t>
  </si>
  <si>
    <t>ID2560</t>
  </si>
  <si>
    <t>5545374198605015040</t>
  </si>
  <si>
    <t>ID2563</t>
  </si>
  <si>
    <t>7636715962382366720</t>
  </si>
  <si>
    <t>ID2566</t>
  </si>
  <si>
    <t>1982295433516751872</t>
  </si>
  <si>
    <t>ID2569</t>
  </si>
  <si>
    <t>7388812680909789184</t>
  </si>
  <si>
    <t>ID2572</t>
  </si>
  <si>
    <t>1902643490071708160</t>
  </si>
  <si>
    <t>ID2575</t>
  </si>
  <si>
    <t>7031694919351347200</t>
  </si>
  <si>
    <t>ID2578</t>
  </si>
  <si>
    <t>4221459444249728512</t>
  </si>
  <si>
    <t>ID2581</t>
  </si>
  <si>
    <t>9919775744397090000</t>
  </si>
  <si>
    <t>ID2584</t>
  </si>
  <si>
    <t>4563586075587005440</t>
  </si>
  <si>
    <t>ID2587</t>
  </si>
  <si>
    <t>7427647178260445184</t>
  </si>
  <si>
    <t>ID2590</t>
  </si>
  <si>
    <t>4518069969265754624</t>
  </si>
  <si>
    <t>ID2593</t>
  </si>
  <si>
    <t>9401343348622950000</t>
  </si>
  <si>
    <t>ID0082</t>
  </si>
  <si>
    <t>1324639361968561664</t>
  </si>
  <si>
    <t>ID0523</t>
  </si>
  <si>
    <t>5322696518768880640</t>
  </si>
  <si>
    <t>ID0547</t>
  </si>
  <si>
    <t>3339461407316597760</t>
  </si>
  <si>
    <t>ID0613</t>
  </si>
  <si>
    <t>7967372286118275072</t>
  </si>
  <si>
    <t>ID0682</t>
  </si>
  <si>
    <t>4652308545844772864</t>
  </si>
  <si>
    <t>ID0724</t>
  </si>
  <si>
    <t>2288311652507778048</t>
  </si>
  <si>
    <t>ID0808</t>
  </si>
  <si>
    <t>6557435601743606784</t>
  </si>
  <si>
    <t>ID0868</t>
  </si>
  <si>
    <t>6434849324838653952</t>
  </si>
  <si>
    <t>ID0886</t>
  </si>
  <si>
    <t>5737768410117257216</t>
  </si>
  <si>
    <t>ID0895</t>
  </si>
  <si>
    <t>6233397964031155200</t>
  </si>
  <si>
    <t>ID0976</t>
  </si>
  <si>
    <t>8387917363265490944</t>
  </si>
  <si>
    <t>ID0982</t>
  </si>
  <si>
    <t>5223660581849357312</t>
  </si>
  <si>
    <t>ID1018</t>
  </si>
  <si>
    <t>2952638851456642048</t>
  </si>
  <si>
    <t>ID1024</t>
  </si>
  <si>
    <t>7400442973897067520</t>
  </si>
  <si>
    <t>ID1087</t>
  </si>
  <si>
    <t>5026943734859555840</t>
  </si>
  <si>
    <t>ID1090</t>
  </si>
  <si>
    <t>6245855039565756416</t>
  </si>
  <si>
    <t>ID1204</t>
  </si>
  <si>
    <t>4497047787298004992</t>
  </si>
  <si>
    <t>ID1384</t>
  </si>
  <si>
    <t>4074597897508460032</t>
  </si>
  <si>
    <t>ID1459</t>
  </si>
  <si>
    <t>1660497130202360832</t>
  </si>
  <si>
    <t>ID1564</t>
  </si>
  <si>
    <t>2109821497048168192</t>
  </si>
  <si>
    <t>ID1708</t>
  </si>
  <si>
    <t>3895306402768616448</t>
  </si>
  <si>
    <t>ID1792</t>
  </si>
  <si>
    <t>5051753581525643264</t>
  </si>
  <si>
    <t>ID1810</t>
  </si>
  <si>
    <t>6674283485242298368</t>
  </si>
  <si>
    <t>ID1900</t>
  </si>
  <si>
    <t>5721349787302943744</t>
  </si>
  <si>
    <t>ID1933</t>
  </si>
  <si>
    <t>9502614395461330000</t>
  </si>
  <si>
    <t>ID1960</t>
  </si>
  <si>
    <t>5276829038875564032</t>
  </si>
  <si>
    <t>ID2050</t>
  </si>
  <si>
    <t>7214355641610155008</t>
  </si>
  <si>
    <t>ID2086</t>
  </si>
  <si>
    <t>7816410354253094912</t>
  </si>
  <si>
    <t>ID2209</t>
  </si>
  <si>
    <t>9877539447451730000</t>
  </si>
  <si>
    <t>ID2233</t>
  </si>
  <si>
    <t>4154660231505827840</t>
  </si>
  <si>
    <t>ID2308</t>
  </si>
  <si>
    <t>8009197350130042880</t>
  </si>
  <si>
    <t>ID2353</t>
  </si>
  <si>
    <t>7915259525606064128</t>
  </si>
  <si>
    <t>ID2398</t>
  </si>
  <si>
    <t>5610870532510275584</t>
  </si>
  <si>
    <t>ID2419</t>
  </si>
  <si>
    <t>4208499810755485696</t>
  </si>
  <si>
    <t>ID2446</t>
  </si>
  <si>
    <t>8618266081259709440</t>
  </si>
  <si>
    <t>ID2476</t>
  </si>
  <si>
    <t>2815321119881850368</t>
  </si>
  <si>
    <t>ID2725</t>
  </si>
  <si>
    <t>9683674073630790000</t>
  </si>
  <si>
    <t>ID2734</t>
  </si>
  <si>
    <t>2120576601997286400</t>
  </si>
  <si>
    <t>ID2758</t>
  </si>
  <si>
    <t>4389489156375401472</t>
  </si>
  <si>
    <t>ID2779</t>
  </si>
  <si>
    <t>6061298712185256960</t>
  </si>
  <si>
    <t>ID2827</t>
  </si>
  <si>
    <t>2153562685080600320</t>
  </si>
  <si>
    <t>ID0001</t>
  </si>
  <si>
    <t>3150552634219896320</t>
  </si>
  <si>
    <t>ID0034</t>
  </si>
  <si>
    <t>8576720943477340160</t>
  </si>
  <si>
    <t>ID0040</t>
  </si>
  <si>
    <t>7973370669397232640</t>
  </si>
  <si>
    <t>ID0073</t>
  </si>
  <si>
    <t>6477233394736998400</t>
  </si>
  <si>
    <t>ID0097</t>
  </si>
  <si>
    <t>1046285066309517696</t>
  </si>
  <si>
    <t>ID0421</t>
  </si>
  <si>
    <t>1248694319393809152</t>
  </si>
  <si>
    <t>ID0430</t>
  </si>
  <si>
    <t>7918284424542581760</t>
  </si>
  <si>
    <t>ID0442</t>
  </si>
  <si>
    <t>4791328847311124480</t>
  </si>
  <si>
    <t>ID0556</t>
  </si>
  <si>
    <t>6974874588649195520</t>
  </si>
  <si>
    <t>ID0622</t>
  </si>
  <si>
    <t>2777802132897917952</t>
  </si>
  <si>
    <t>ID0667</t>
  </si>
  <si>
    <t>1043173632604616576</t>
  </si>
  <si>
    <t>ID0703</t>
  </si>
  <si>
    <t>6491259269179430912</t>
  </si>
  <si>
    <t>ID0739</t>
  </si>
  <si>
    <t>6309211310143215616</t>
  </si>
  <si>
    <t>ID0751</t>
  </si>
  <si>
    <t>1074451211408922112</t>
  </si>
  <si>
    <t>ID0766</t>
  </si>
  <si>
    <t>6785479191590789120</t>
  </si>
  <si>
    <t>ID0784</t>
  </si>
  <si>
    <t>5994311199986521088</t>
  </si>
  <si>
    <t>ID0799</t>
  </si>
  <si>
    <t>3580462166378489856</t>
  </si>
  <si>
    <t>ID0805</t>
  </si>
  <si>
    <t>7817311119668796416</t>
  </si>
  <si>
    <t>ID0814</t>
  </si>
  <si>
    <t>8141280394578949120</t>
  </si>
  <si>
    <t>ID0817</t>
  </si>
  <si>
    <t>9236208993120220000</t>
  </si>
  <si>
    <t>ID0856</t>
  </si>
  <si>
    <t>4304282798107845120</t>
  </si>
  <si>
    <t>ID0892</t>
  </si>
  <si>
    <t>3084382131269379584</t>
  </si>
  <si>
    <t>ID0910</t>
  </si>
  <si>
    <t>3906086318151134208</t>
  </si>
  <si>
    <t>ID0937</t>
  </si>
  <si>
    <t>9342859767537030000</t>
  </si>
  <si>
    <t>ID0967</t>
  </si>
  <si>
    <t>6242010553945792512</t>
  </si>
  <si>
    <t>ID0988</t>
  </si>
  <si>
    <t>2927519695799574016</t>
  </si>
  <si>
    <t>ID1000</t>
  </si>
  <si>
    <t>9938535307039760000</t>
  </si>
  <si>
    <t>ID1009</t>
  </si>
  <si>
    <t>7776013118110603264</t>
  </si>
  <si>
    <t>ID1033</t>
  </si>
  <si>
    <t>1209295284100480000</t>
  </si>
  <si>
    <t>ID1078</t>
  </si>
  <si>
    <t>2996464374007873536</t>
  </si>
  <si>
    <t>ID1258</t>
  </si>
  <si>
    <t>5788317065587414016</t>
  </si>
  <si>
    <t>ID1261</t>
  </si>
  <si>
    <t>1475852298306232320</t>
  </si>
  <si>
    <t>ID1267</t>
  </si>
  <si>
    <t>2021227341155161600</t>
  </si>
  <si>
    <t>ID1339</t>
  </si>
  <si>
    <t>1856584844112668672</t>
  </si>
  <si>
    <t>ID1390</t>
  </si>
  <si>
    <t>3995634950695389184</t>
  </si>
  <si>
    <t>ID1429</t>
  </si>
  <si>
    <t>4686079921054691328</t>
  </si>
  <si>
    <t>ID1525</t>
  </si>
  <si>
    <t>6301566800708680704</t>
  </si>
  <si>
    <t>ID1528</t>
  </si>
  <si>
    <t>8027974824899795968</t>
  </si>
  <si>
    <t>ID1534</t>
  </si>
  <si>
    <t>3332092075763313152</t>
  </si>
  <si>
    <t>ID1540</t>
  </si>
  <si>
    <t>9199629537854171136</t>
  </si>
  <si>
    <t>ID1555</t>
  </si>
  <si>
    <t>3631966681513920000</t>
  </si>
  <si>
    <t>ID1570</t>
  </si>
  <si>
    <t>3513375399873301504</t>
  </si>
  <si>
    <t>ID1618</t>
  </si>
  <si>
    <t>4147131702465531904</t>
  </si>
  <si>
    <t>ID1630</t>
  </si>
  <si>
    <t>4947406812080836608</t>
  </si>
  <si>
    <t>ID1633</t>
  </si>
  <si>
    <t>1550235134340000768</t>
  </si>
  <si>
    <t>ID1651</t>
  </si>
  <si>
    <t>1928924960051162624</t>
  </si>
  <si>
    <t>ID1657</t>
  </si>
  <si>
    <t>7172194274688230400</t>
  </si>
  <si>
    <t>ID1666</t>
  </si>
  <si>
    <t>4388443279260976128</t>
  </si>
  <si>
    <t>ID1747</t>
  </si>
  <si>
    <t>6062262480176176128</t>
  </si>
  <si>
    <t>ID1756</t>
  </si>
  <si>
    <t>5022155208057796608</t>
  </si>
  <si>
    <t>ID1783</t>
  </si>
  <si>
    <t>9449316806834800000</t>
  </si>
  <si>
    <t>ID1786</t>
  </si>
  <si>
    <t>4829977128109883392</t>
  </si>
  <si>
    <t>ID1807</t>
  </si>
  <si>
    <t>5576904713910494208</t>
  </si>
  <si>
    <t>ID1813</t>
  </si>
  <si>
    <t>3625931761519020544</t>
  </si>
  <si>
    <t>ID1825</t>
  </si>
  <si>
    <t>1492116539036909312</t>
  </si>
  <si>
    <t>ID1831</t>
  </si>
  <si>
    <t>6876251112612081664</t>
  </si>
  <si>
    <t>ID1837</t>
  </si>
  <si>
    <t>9887862356327410000</t>
  </si>
  <si>
    <t>ID1855</t>
  </si>
  <si>
    <t>6823816935449752576</t>
  </si>
  <si>
    <t>ID1876</t>
  </si>
  <si>
    <t>8614416260558373888</t>
  </si>
  <si>
    <t>ID1966</t>
  </si>
  <si>
    <t>6620875033373420544</t>
  </si>
  <si>
    <t>ID1978</t>
  </si>
  <si>
    <t>8837758646271078400</t>
  </si>
  <si>
    <t>ID2017</t>
  </si>
  <si>
    <t>2578965314002226176</t>
  </si>
  <si>
    <t>ID2047</t>
  </si>
  <si>
    <t>1509164546387812352</t>
  </si>
  <si>
    <t>ID2224</t>
  </si>
  <si>
    <t>6464157101914359808</t>
  </si>
  <si>
    <t>ID2230</t>
  </si>
  <si>
    <t>7990110914218291200</t>
  </si>
  <si>
    <t>ID2239</t>
  </si>
  <si>
    <t>9333470870896000000</t>
  </si>
  <si>
    <t>ID2323</t>
  </si>
  <si>
    <t>5934115694805102592</t>
  </si>
  <si>
    <t>ID2335</t>
  </si>
  <si>
    <t>4006208897571176960</t>
  </si>
  <si>
    <t>ID2344</t>
  </si>
  <si>
    <t>4837949960882752512</t>
  </si>
  <si>
    <t>ID2374</t>
  </si>
  <si>
    <t>2657571958684163072</t>
  </si>
  <si>
    <t>ID2422</t>
  </si>
  <si>
    <t>5134630910649257984</t>
  </si>
  <si>
    <t>ID2449</t>
  </si>
  <si>
    <t>8332761598905903104</t>
  </si>
  <si>
    <t>ID2485</t>
  </si>
  <si>
    <t>3684163684343995392</t>
  </si>
  <si>
    <t>ID2605</t>
  </si>
  <si>
    <t>2167745686679960064</t>
  </si>
  <si>
    <t>ID2620</t>
  </si>
  <si>
    <t>9613355756557250000</t>
  </si>
  <si>
    <t>ID2716</t>
  </si>
  <si>
    <t>9754334539991960000</t>
  </si>
  <si>
    <t>ID2749</t>
  </si>
  <si>
    <t>3677785152419370496</t>
  </si>
  <si>
    <t>ID2782</t>
  </si>
  <si>
    <t>4231525665722566144</t>
  </si>
  <si>
    <t>ID2788</t>
  </si>
  <si>
    <t>3172253289340182016</t>
  </si>
  <si>
    <t>ID2800</t>
  </si>
  <si>
    <t>1588873004815016448</t>
  </si>
  <si>
    <t>ID2803</t>
  </si>
  <si>
    <t>6498613697708870656</t>
  </si>
  <si>
    <t>ID2848</t>
  </si>
  <si>
    <t>4538731415075590656</t>
  </si>
  <si>
    <t>ID0028</t>
  </si>
  <si>
    <t>6046351729448117248</t>
  </si>
  <si>
    <t>ID0058</t>
  </si>
  <si>
    <t>1163552246132657152</t>
  </si>
  <si>
    <t>ID0079</t>
  </si>
  <si>
    <t>3913147564471302144</t>
  </si>
  <si>
    <t>ID0424</t>
  </si>
  <si>
    <t>8831930683847484416</t>
  </si>
  <si>
    <t>ID0520</t>
  </si>
  <si>
    <t>9309578645652890000</t>
  </si>
  <si>
    <t>ID0532</t>
  </si>
  <si>
    <t>9404339950254350000</t>
  </si>
  <si>
    <t>ID0553</t>
  </si>
  <si>
    <t>8320586628895526912</t>
  </si>
  <si>
    <t>ID0562</t>
  </si>
  <si>
    <t>8086344956926230528</t>
  </si>
  <si>
    <t>ID0571</t>
  </si>
  <si>
    <t>1614929927799352320</t>
  </si>
  <si>
    <t>ID0643</t>
  </si>
  <si>
    <t>4019829557286495744</t>
  </si>
  <si>
    <t>ID0646</t>
  </si>
  <si>
    <t>4675763596163952640</t>
  </si>
  <si>
    <t>ID0691</t>
  </si>
  <si>
    <t>8177590409376467968</t>
  </si>
  <si>
    <t>ID0694</t>
  </si>
  <si>
    <t>1452634409746450432</t>
  </si>
  <si>
    <t>ID0712</t>
  </si>
  <si>
    <t>5015590501490790400</t>
  </si>
  <si>
    <t>ID0748</t>
  </si>
  <si>
    <t>2302638956952206336</t>
  </si>
  <si>
    <t>ID0823</t>
  </si>
  <si>
    <t>7018883138438166528</t>
  </si>
  <si>
    <t>ID0826</t>
  </si>
  <si>
    <t>8827429471922772992</t>
  </si>
  <si>
    <t>ID0841</t>
  </si>
  <si>
    <t>7373567277273893888</t>
  </si>
  <si>
    <t>ID0898</t>
  </si>
  <si>
    <t>8139289491409104896</t>
  </si>
  <si>
    <t>ID0919</t>
  </si>
  <si>
    <t>1956025618573662720</t>
  </si>
  <si>
    <t>ID0922</t>
  </si>
  <si>
    <t>7456065082203626496</t>
  </si>
  <si>
    <t>ID0925</t>
  </si>
  <si>
    <t>2086012432857422336</t>
  </si>
  <si>
    <t>ID0934</t>
  </si>
  <si>
    <t>7479538711011194880</t>
  </si>
  <si>
    <t>ID0961</t>
  </si>
  <si>
    <t>2031624907642428160</t>
  </si>
  <si>
    <t>ID0973</t>
  </si>
  <si>
    <t>5863133748929544192</t>
  </si>
  <si>
    <t>ID1012</t>
  </si>
  <si>
    <t>9108413170607952896</t>
  </si>
  <si>
    <t>ID1234</t>
  </si>
  <si>
    <t>2878816345650151424</t>
  </si>
  <si>
    <t>ID1240</t>
  </si>
  <si>
    <t>3810286055696329728</t>
  </si>
  <si>
    <t>ID1282</t>
  </si>
  <si>
    <t>4772530778205270016</t>
  </si>
  <si>
    <t>ID1360</t>
  </si>
  <si>
    <t>1250273541198239488</t>
  </si>
  <si>
    <t>ID1411</t>
  </si>
  <si>
    <t>9692793362165240000</t>
  </si>
  <si>
    <t>ID1420</t>
  </si>
  <si>
    <t>6798759751393813504</t>
  </si>
  <si>
    <t>ID1447</t>
  </si>
  <si>
    <t>7879378069136003072</t>
  </si>
  <si>
    <t>ID1549</t>
  </si>
  <si>
    <t>7323514390421805056</t>
  </si>
  <si>
    <t>ID1567</t>
  </si>
  <si>
    <t>3837086935451760640</t>
  </si>
  <si>
    <t>ID1600</t>
  </si>
  <si>
    <t>5680957031287698432</t>
  </si>
  <si>
    <t>ID1699</t>
  </si>
  <si>
    <t>9492508577877890000</t>
  </si>
  <si>
    <t>ID1711</t>
  </si>
  <si>
    <t>8868250564145041408</t>
  </si>
  <si>
    <t>ID1723</t>
  </si>
  <si>
    <t>6908416775012583424</t>
  </si>
  <si>
    <t>ID1735</t>
  </si>
  <si>
    <t>6419598917206562816</t>
  </si>
  <si>
    <t>ID1753</t>
  </si>
  <si>
    <t>7229718949287067648</t>
  </si>
  <si>
    <t>ID1762</t>
  </si>
  <si>
    <t>2343441512595601920</t>
  </si>
  <si>
    <t>ID1771</t>
  </si>
  <si>
    <t>3306457219322424832</t>
  </si>
  <si>
    <t>ID1819</t>
  </si>
  <si>
    <t>8840355410166249472</t>
  </si>
  <si>
    <t>ID1828</t>
  </si>
  <si>
    <t>2420758949322979328</t>
  </si>
  <si>
    <t>ID1861</t>
  </si>
  <si>
    <t>9010843639267069952</t>
  </si>
  <si>
    <t>ID1864</t>
  </si>
  <si>
    <t>3596718557456842752</t>
  </si>
  <si>
    <t>ID1879</t>
  </si>
  <si>
    <t>9324896359967490000</t>
  </si>
  <si>
    <t>ID1894</t>
  </si>
  <si>
    <t>7662670370499914752</t>
  </si>
  <si>
    <t>ID1918</t>
  </si>
  <si>
    <t>1420216975929316608</t>
  </si>
  <si>
    <t>ID1945</t>
  </si>
  <si>
    <t>1297999993105419008</t>
  </si>
  <si>
    <t>ID1984</t>
  </si>
  <si>
    <t>4726668729785209856</t>
  </si>
  <si>
    <t>ID2005</t>
  </si>
  <si>
    <t>8382074682219920384</t>
  </si>
  <si>
    <t>ID2023</t>
  </si>
  <si>
    <t>4934498446497367040</t>
  </si>
  <si>
    <t>ID2056</t>
  </si>
  <si>
    <t>4218034384873711616</t>
  </si>
  <si>
    <t>ID2083</t>
  </si>
  <si>
    <t>1541401228653919488</t>
  </si>
  <si>
    <t>ID2227</t>
  </si>
  <si>
    <t>9156700916661275648</t>
  </si>
  <si>
    <t>ID2320</t>
  </si>
  <si>
    <t>9477394770121850000</t>
  </si>
  <si>
    <t>ID2341</t>
  </si>
  <si>
    <t>2289222187031629568</t>
  </si>
  <si>
    <t>ID2371</t>
  </si>
  <si>
    <t>4209917261828630016</t>
  </si>
  <si>
    <t>ID2407</t>
  </si>
  <si>
    <t>7411883475450744832</t>
  </si>
  <si>
    <t>ID2413</t>
  </si>
  <si>
    <t>2140690537700751104</t>
  </si>
  <si>
    <t>ID2461</t>
  </si>
  <si>
    <t>5979078318913970176</t>
  </si>
  <si>
    <t>ID2491</t>
  </si>
  <si>
    <t>5071215078267834368</t>
  </si>
  <si>
    <t>ID2503</t>
  </si>
  <si>
    <t>6757487067374161920</t>
  </si>
  <si>
    <t>ID2512</t>
  </si>
  <si>
    <t>8216158676527514624</t>
  </si>
  <si>
    <t>ID2518</t>
  </si>
  <si>
    <t>3172600170212146176</t>
  </si>
  <si>
    <t>ID2521</t>
  </si>
  <si>
    <t>6496775902573380608</t>
  </si>
  <si>
    <t>ID2533</t>
  </si>
  <si>
    <t>1611230884963288576</t>
  </si>
  <si>
    <t>ID2611</t>
  </si>
  <si>
    <t>2900852436153615360</t>
  </si>
  <si>
    <t>ID2638</t>
  </si>
  <si>
    <t>9159093631505544192</t>
  </si>
  <si>
    <t>ID2662</t>
  </si>
  <si>
    <t>3925580877310401024</t>
  </si>
  <si>
    <t>ID2668</t>
  </si>
  <si>
    <t>3348770860279337984</t>
  </si>
  <si>
    <t>ID2671</t>
  </si>
  <si>
    <t>4077518399840927744</t>
  </si>
  <si>
    <t>ID2677</t>
  </si>
  <si>
    <t>6423352530423249920</t>
  </si>
  <si>
    <t>ID2707</t>
  </si>
  <si>
    <t>3921202556659096064</t>
  </si>
  <si>
    <t>ID2713</t>
  </si>
  <si>
    <t>8926854693762424832</t>
  </si>
  <si>
    <t>ID2737</t>
  </si>
  <si>
    <t>9708717125797980000</t>
  </si>
  <si>
    <t>ID2746</t>
  </si>
  <si>
    <t>6579203651556373504</t>
  </si>
  <si>
    <t>ID2767</t>
  </si>
  <si>
    <t>1595568707955800320</t>
  </si>
  <si>
    <t>ID2830</t>
  </si>
  <si>
    <t>1844282934369651200</t>
  </si>
  <si>
    <t>ID2833</t>
  </si>
  <si>
    <t>6749924608389812224</t>
  </si>
  <si>
    <t>ID2869</t>
  </si>
  <si>
    <t>9252575032064960000</t>
  </si>
  <si>
    <t>ID0016</t>
  </si>
  <si>
    <t>3273619609081009152</t>
  </si>
  <si>
    <t>ID0031</t>
  </si>
  <si>
    <t>1525033199007172608</t>
  </si>
  <si>
    <t>ID0100</t>
  </si>
  <si>
    <t>6208126471474826240</t>
  </si>
  <si>
    <t>ID0106</t>
  </si>
  <si>
    <t>4185612366155540992</t>
  </si>
  <si>
    <t>ID0118</t>
  </si>
  <si>
    <t>3318755101560966656</t>
  </si>
  <si>
    <t>ID0412</t>
  </si>
  <si>
    <t>1167384888123434496</t>
  </si>
  <si>
    <t>ID0418</t>
  </si>
  <si>
    <t>2555911082101944320</t>
  </si>
  <si>
    <t>ID0445</t>
  </si>
  <si>
    <t>8123805689683093504</t>
  </si>
  <si>
    <t>ID0592</t>
  </si>
  <si>
    <t>8330222682715496448</t>
  </si>
  <si>
    <t>ID0601</t>
  </si>
  <si>
    <t>5782970785993603072</t>
  </si>
  <si>
    <t>ID0625</t>
  </si>
  <si>
    <t>5965776133800752128</t>
  </si>
  <si>
    <t>ID0631</t>
  </si>
  <si>
    <t>8147349030779371520</t>
  </si>
  <si>
    <t>ID0652</t>
  </si>
  <si>
    <t>1345272887658920448</t>
  </si>
  <si>
    <t>ID0658</t>
  </si>
  <si>
    <t>6713374037162108928</t>
  </si>
  <si>
    <t>ID0664</t>
  </si>
  <si>
    <t>9312432897422660000</t>
  </si>
  <si>
    <t>ID0688</t>
  </si>
  <si>
    <t>7344695237625713664</t>
  </si>
  <si>
    <t>ID0709</t>
  </si>
  <si>
    <t>6343789669845154816</t>
  </si>
  <si>
    <t>ID0730</t>
  </si>
  <si>
    <t>2037177340144839680</t>
  </si>
  <si>
    <t>ID0733</t>
  </si>
  <si>
    <t>3648263615857932800</t>
  </si>
  <si>
    <t>ID0769</t>
  </si>
  <si>
    <t>4764405386412704768</t>
  </si>
  <si>
    <t>ID0772</t>
  </si>
  <si>
    <t>5727981787979593728</t>
  </si>
  <si>
    <t>ID0781</t>
  </si>
  <si>
    <t>7450569520914260992</t>
  </si>
  <si>
    <t>ID0790</t>
  </si>
  <si>
    <t>7142441678392905728</t>
  </si>
  <si>
    <t>ID0796</t>
  </si>
  <si>
    <t>9791312693055400000</t>
  </si>
  <si>
    <t>ID0811</t>
  </si>
  <si>
    <t>6152327014669927424</t>
  </si>
  <si>
    <t>ID0838</t>
  </si>
  <si>
    <t>9456962171223460000</t>
  </si>
  <si>
    <t>ID0853</t>
  </si>
  <si>
    <t>9972694512909600000</t>
  </si>
  <si>
    <t>ID0862</t>
  </si>
  <si>
    <t>8655150105550489600</t>
  </si>
  <si>
    <t>ID0904</t>
  </si>
  <si>
    <t>2572277250966185984</t>
  </si>
  <si>
    <t>ID0991</t>
  </si>
  <si>
    <t>6237248727696598016</t>
  </si>
  <si>
    <t>ID0997</t>
  </si>
  <si>
    <t>5953608229734752256</t>
  </si>
  <si>
    <t>ID1015</t>
  </si>
  <si>
    <t>9781023160918160000</t>
  </si>
  <si>
    <t>ID1021</t>
  </si>
  <si>
    <t>4743651169698523136</t>
  </si>
  <si>
    <t>ID1027</t>
  </si>
  <si>
    <t>5140816013394302976</t>
  </si>
  <si>
    <t>ID1036</t>
  </si>
  <si>
    <t>7662166324752460800</t>
  </si>
  <si>
    <t>ID1066</t>
  </si>
  <si>
    <t>3792014173135168000</t>
  </si>
  <si>
    <t>ID1069</t>
  </si>
  <si>
    <t>9825219720986310000</t>
  </si>
  <si>
    <t>ID1186</t>
  </si>
  <si>
    <t>8891293798988355584</t>
  </si>
  <si>
    <t>ID1189</t>
  </si>
  <si>
    <t>9341330656940740000</t>
  </si>
  <si>
    <t>ID1192</t>
  </si>
  <si>
    <t>9989069587545970000</t>
  </si>
  <si>
    <t>ID1210</t>
  </si>
  <si>
    <t>3048452809941234688</t>
  </si>
  <si>
    <t>ID1249</t>
  </si>
  <si>
    <t>6368904948872003584</t>
  </si>
  <si>
    <t>ID1357</t>
  </si>
  <si>
    <t>3835178057586391040</t>
  </si>
  <si>
    <t>ID1363</t>
  </si>
  <si>
    <t>5429832814927134720</t>
  </si>
  <si>
    <t>ID1432</t>
  </si>
  <si>
    <t>9895510273005580000</t>
  </si>
  <si>
    <t>ID1435</t>
  </si>
  <si>
    <t>2116710545549500160</t>
  </si>
  <si>
    <t>ID1441</t>
  </si>
  <si>
    <t>1645186515359760384</t>
  </si>
  <si>
    <t>ID1444</t>
  </si>
  <si>
    <t>2595276832857763840</t>
  </si>
  <si>
    <t>ID1522</t>
  </si>
  <si>
    <t>2717347538898395136</t>
  </si>
  <si>
    <t>ID1531</t>
  </si>
  <si>
    <t>7961752731335234560</t>
  </si>
  <si>
    <t>ID1537</t>
  </si>
  <si>
    <t>8377991450660857856</t>
  </si>
  <si>
    <t>ID1546</t>
  </si>
  <si>
    <t>9041933647842115584</t>
  </si>
  <si>
    <t>ID1579</t>
  </si>
  <si>
    <t>2488695041504080896</t>
  </si>
  <si>
    <t>ID1594</t>
  </si>
  <si>
    <t>6324175622465171456</t>
  </si>
  <si>
    <t>ID1612</t>
  </si>
  <si>
    <t>9218796096378377216</t>
  </si>
  <si>
    <t>ID1678</t>
  </si>
  <si>
    <t>3039887028764880896</t>
  </si>
  <si>
    <t>ID1687</t>
  </si>
  <si>
    <t>1703629192758178816</t>
  </si>
  <si>
    <t>ID1765</t>
  </si>
  <si>
    <t>3263150976627670016</t>
  </si>
  <si>
    <t>ID1795</t>
  </si>
  <si>
    <t>2705791534718960640</t>
  </si>
  <si>
    <t>ID1801</t>
  </si>
  <si>
    <t>3562613616028154880</t>
  </si>
  <si>
    <t>ID1840</t>
  </si>
  <si>
    <t>5530122014009450496</t>
  </si>
  <si>
    <t>ID1885</t>
  </si>
  <si>
    <t>9583347889400720000</t>
  </si>
  <si>
    <t>ID1909</t>
  </si>
  <si>
    <t>1446332886557249792</t>
  </si>
  <si>
    <t>ID1915</t>
  </si>
  <si>
    <t>3884572294486952960</t>
  </si>
  <si>
    <t>ID1930</t>
  </si>
  <si>
    <t>2119700663778791424</t>
  </si>
  <si>
    <t>ID1957</t>
  </si>
  <si>
    <t>9674625012872100000</t>
  </si>
  <si>
    <t>ID1990</t>
  </si>
  <si>
    <t>1593746880345860096</t>
  </si>
  <si>
    <t>ID1993</t>
  </si>
  <si>
    <t>1013084678916765696</t>
  </si>
  <si>
    <t>ID2011</t>
  </si>
  <si>
    <t>1178607363802663680</t>
  </si>
  <si>
    <t>ID2014</t>
  </si>
  <si>
    <t>8600995345786678272</t>
  </si>
  <si>
    <t>ID2062</t>
  </si>
  <si>
    <t>1005178675057915392</t>
  </si>
  <si>
    <t>ID2080</t>
  </si>
  <si>
    <t>7439240125678125056</t>
  </si>
  <si>
    <t>ID2215</t>
  </si>
  <si>
    <t>4306694284224274432</t>
  </si>
  <si>
    <t>ID2350</t>
  </si>
  <si>
    <t>5199453079700215808</t>
  </si>
  <si>
    <t>ID2359</t>
  </si>
  <si>
    <t>7103365941486957568</t>
  </si>
  <si>
    <t>ID2365</t>
  </si>
  <si>
    <t>8951340449951282176</t>
  </si>
  <si>
    <t>ID2386</t>
  </si>
  <si>
    <t>8975402681145538560</t>
  </si>
  <si>
    <t>ID2467</t>
  </si>
  <si>
    <t>2806372248011814912</t>
  </si>
  <si>
    <t>ID2470</t>
  </si>
  <si>
    <t>4642743071840491520</t>
  </si>
  <si>
    <t>ID2479</t>
  </si>
  <si>
    <t>6972321477705762816</t>
  </si>
  <si>
    <t>ID2497</t>
  </si>
  <si>
    <t>7557564322165010432</t>
  </si>
  <si>
    <t>ID2500</t>
  </si>
  <si>
    <t>5577794297867359232</t>
  </si>
  <si>
    <t>ID2653</t>
  </si>
  <si>
    <t>2811860097950259200</t>
  </si>
  <si>
    <t>ID2689</t>
  </si>
  <si>
    <t>1895030224181260288</t>
  </si>
  <si>
    <t>ID2692</t>
  </si>
  <si>
    <t>5257878377222400000</t>
  </si>
  <si>
    <t>ID2698</t>
  </si>
  <si>
    <t>5896424061570513920</t>
  </si>
  <si>
    <t>ID2719</t>
  </si>
  <si>
    <t>8163998285850509312</t>
  </si>
  <si>
    <t>ID2842</t>
  </si>
  <si>
    <t>6417510859397012480</t>
  </si>
  <si>
    <t>ID2998</t>
  </si>
  <si>
    <t>6455541641197885440</t>
  </si>
  <si>
    <t>ID0007</t>
  </si>
  <si>
    <t>9299516518739760000</t>
  </si>
  <si>
    <t>ID0013</t>
  </si>
  <si>
    <t>1752008481767032576</t>
  </si>
  <si>
    <t>ID0025</t>
  </si>
  <si>
    <t>5606419796406487040</t>
  </si>
  <si>
    <t>ID0049</t>
  </si>
  <si>
    <t>5478947884160535552</t>
  </si>
  <si>
    <t>ID0085</t>
  </si>
  <si>
    <t>2510195486485117952</t>
  </si>
  <si>
    <t>ID0103</t>
  </si>
  <si>
    <t>6152734714631332864</t>
  </si>
  <si>
    <t>ID0403</t>
  </si>
  <si>
    <t>8207736104357864448</t>
  </si>
  <si>
    <t>ID0433</t>
  </si>
  <si>
    <t>9812200802290900000</t>
  </si>
  <si>
    <t>ID0526</t>
  </si>
  <si>
    <t>1017891268719868416</t>
  </si>
  <si>
    <t>ID0541</t>
  </si>
  <si>
    <t>3175899647723836416</t>
  </si>
  <si>
    <t>ID0550</t>
  </si>
  <si>
    <t>9914980688092760000</t>
  </si>
  <si>
    <t>ID0574</t>
  </si>
  <si>
    <t>6717111754099424256</t>
  </si>
  <si>
    <t>ID0583</t>
  </si>
  <si>
    <t>6154195185822525440</t>
  </si>
  <si>
    <t>ID0586</t>
  </si>
  <si>
    <t>9605511573425270000</t>
  </si>
  <si>
    <t>ID0604</t>
  </si>
  <si>
    <t>3797386105543648256</t>
  </si>
  <si>
    <t>ID0607</t>
  </si>
  <si>
    <t>3607775633040711168</t>
  </si>
  <si>
    <t>ID0619</t>
  </si>
  <si>
    <t>8737357179977631744</t>
  </si>
  <si>
    <t>ID0628</t>
  </si>
  <si>
    <t>5589551756898664448</t>
  </si>
  <si>
    <t>ID0640</t>
  </si>
  <si>
    <t>7033554851093122048</t>
  </si>
  <si>
    <t>ID0673</t>
  </si>
  <si>
    <t>8778661162023740416</t>
  </si>
  <si>
    <t>ID0685</t>
  </si>
  <si>
    <t>5125741822703621120</t>
  </si>
  <si>
    <t>ID0697</t>
  </si>
  <si>
    <t>1291683923123257344</t>
  </si>
  <si>
    <t>ID0715</t>
  </si>
  <si>
    <t>9060990084922402816</t>
  </si>
  <si>
    <t>ID0727</t>
  </si>
  <si>
    <t>9108742583593699328</t>
  </si>
  <si>
    <t>ID0754</t>
  </si>
  <si>
    <t>6136802493658290176</t>
  </si>
  <si>
    <t>ID0757</t>
  </si>
  <si>
    <t>4294664916253958144</t>
  </si>
  <si>
    <t>ID0775</t>
  </si>
  <si>
    <t>9235292348188950000</t>
  </si>
  <si>
    <t>ID0793</t>
  </si>
  <si>
    <t>3024364448163828224</t>
  </si>
  <si>
    <t>ID0832</t>
  </si>
  <si>
    <t>5468447781851723776</t>
  </si>
  <si>
    <t>ID0835</t>
  </si>
  <si>
    <t>6816354979675428864</t>
  </si>
  <si>
    <t>ID0877</t>
  </si>
  <si>
    <t>9905767962292660000</t>
  </si>
  <si>
    <t>ID0955</t>
  </si>
  <si>
    <t>1405567823166757888</t>
  </si>
  <si>
    <t>ID0958</t>
  </si>
  <si>
    <t>3380902860956686848</t>
  </si>
  <si>
    <t>ID0964</t>
  </si>
  <si>
    <t>6262546912423589888</t>
  </si>
  <si>
    <t>ID1054</t>
  </si>
  <si>
    <t>1591888411246188032</t>
  </si>
  <si>
    <t>ID1084</t>
  </si>
  <si>
    <t>9848191948536870000</t>
  </si>
  <si>
    <t>ID1183</t>
  </si>
  <si>
    <t>2160186517592606208</t>
  </si>
  <si>
    <t>ID1255</t>
  </si>
  <si>
    <t>8122743308601315328</t>
  </si>
  <si>
    <t>ID1264</t>
  </si>
  <si>
    <t>6954798488856665088</t>
  </si>
  <si>
    <t>ID1342</t>
  </si>
  <si>
    <t>8064905951295469568</t>
  </si>
  <si>
    <t>ID1393</t>
  </si>
  <si>
    <t>5188366080722010112</t>
  </si>
  <si>
    <t>ID1408</t>
  </si>
  <si>
    <t>7463204498152809472</t>
  </si>
  <si>
    <t>ID1417</t>
  </si>
  <si>
    <t>6715672774107974656</t>
  </si>
  <si>
    <t>ID1423</t>
  </si>
  <si>
    <t>9207401661764551680</t>
  </si>
  <si>
    <t>ID1438</t>
  </si>
  <si>
    <t>1249104307614781184</t>
  </si>
  <si>
    <t>ID1462</t>
  </si>
  <si>
    <t>5258695118249717760</t>
  </si>
  <si>
    <t>ID1519</t>
  </si>
  <si>
    <t>8244330571612496896</t>
  </si>
  <si>
    <t>ID1543</t>
  </si>
  <si>
    <t>8263503056142247936</t>
  </si>
  <si>
    <t>ID1585</t>
  </si>
  <si>
    <t>8140382252698941440</t>
  </si>
  <si>
    <t>ID1597</t>
  </si>
  <si>
    <t>6761585947946452992</t>
  </si>
  <si>
    <t>ID1627</t>
  </si>
  <si>
    <t>5052089834144380928</t>
  </si>
  <si>
    <t>ID1636</t>
  </si>
  <si>
    <t>7149909027921924096</t>
  </si>
  <si>
    <t>ID1639</t>
  </si>
  <si>
    <t>2538947166194649088</t>
  </si>
  <si>
    <t>ID1642</t>
  </si>
  <si>
    <t>1519453248716636160</t>
  </si>
  <si>
    <t>ID1660</t>
  </si>
  <si>
    <t>7864554053109397504</t>
  </si>
  <si>
    <t>ID1675</t>
  </si>
  <si>
    <t>9428528660176570000</t>
  </si>
  <si>
    <t>ID1732</t>
  </si>
  <si>
    <t>6968525280229991424</t>
  </si>
  <si>
    <t>ID1798</t>
  </si>
  <si>
    <t>5615527077864635392</t>
  </si>
  <si>
    <t>ID1843</t>
  </si>
  <si>
    <t>7809636079151944704</t>
  </si>
  <si>
    <t>ID1939</t>
  </si>
  <si>
    <t>5270996541842350080</t>
  </si>
  <si>
    <t>ID1954</t>
  </si>
  <si>
    <t>9214550218179146752</t>
  </si>
  <si>
    <t>ID1999</t>
  </si>
  <si>
    <t>7973690258792457216</t>
  </si>
  <si>
    <t>ID2020</t>
  </si>
  <si>
    <t>6965788278712793088</t>
  </si>
  <si>
    <t>ID2041</t>
  </si>
  <si>
    <t>8348857543593671680</t>
  </si>
  <si>
    <t>ID2053</t>
  </si>
  <si>
    <t>3222511218498699264</t>
  </si>
  <si>
    <t>ID2065</t>
  </si>
  <si>
    <t>8980436391188034560</t>
  </si>
  <si>
    <t>ID2236</t>
  </si>
  <si>
    <t>6259865109929752576</t>
  </si>
  <si>
    <t>ID2314</t>
  </si>
  <si>
    <t>8026156551216801792</t>
  </si>
  <si>
    <t>ID2317</t>
  </si>
  <si>
    <t>8553849919025716224</t>
  </si>
  <si>
    <t>ID2356</t>
  </si>
  <si>
    <t>9997581862843400000</t>
  </si>
  <si>
    <t>ID2362</t>
  </si>
  <si>
    <t>4158368993158623744</t>
  </si>
  <si>
    <t>ID2416</t>
  </si>
  <si>
    <t>2556842068469543936</t>
  </si>
  <si>
    <t>ID2425</t>
  </si>
  <si>
    <t>5271766180764774400</t>
  </si>
  <si>
    <t>ID2440</t>
  </si>
  <si>
    <t>6078471727240118272</t>
  </si>
  <si>
    <t>ID2452</t>
  </si>
  <si>
    <t>9397855680621160000</t>
  </si>
  <si>
    <t>ID2458</t>
  </si>
  <si>
    <t>7004200315570551808</t>
  </si>
  <si>
    <t>ID2464</t>
  </si>
  <si>
    <t>7648858008277069824</t>
  </si>
  <si>
    <t>ID2506</t>
  </si>
  <si>
    <t>8605788168313814016</t>
  </si>
  <si>
    <t>ID2515</t>
  </si>
  <si>
    <t>2699160208785515520</t>
  </si>
  <si>
    <t>ID2596</t>
  </si>
  <si>
    <t>5458976968870952960</t>
  </si>
  <si>
    <t>ID2608</t>
  </si>
  <si>
    <t>3592419931940930048</t>
  </si>
  <si>
    <t>ID2644</t>
  </si>
  <si>
    <t>2540044600395506688</t>
  </si>
  <si>
    <t>ID2647</t>
  </si>
  <si>
    <t>5598588290903059456</t>
  </si>
  <si>
    <t>ID2656</t>
  </si>
  <si>
    <t>4817213392265705472</t>
  </si>
  <si>
    <t>ID2704</t>
  </si>
  <si>
    <t>1775675946276484096</t>
  </si>
  <si>
    <t>ID2743</t>
  </si>
  <si>
    <t>4373270785609851904</t>
  </si>
  <si>
    <t>ID2776</t>
  </si>
  <si>
    <t>9411657925886870000</t>
  </si>
  <si>
    <t>ID2812</t>
  </si>
  <si>
    <t>8457249348264769536</t>
  </si>
  <si>
    <t>ID2845</t>
  </si>
  <si>
    <t>3718763480763306496</t>
  </si>
  <si>
    <t>ID0004</t>
  </si>
  <si>
    <t>8709391902996875264</t>
  </si>
  <si>
    <t>ID0010</t>
  </si>
  <si>
    <t>4121204271503353344</t>
  </si>
  <si>
    <t>ID0037</t>
  </si>
  <si>
    <t>8394074453690123264</t>
  </si>
  <si>
    <t>ID0055</t>
  </si>
  <si>
    <t>1547664253761835520</t>
  </si>
  <si>
    <t>ID0088</t>
  </si>
  <si>
    <t>8893148336975438848</t>
  </si>
  <si>
    <t>ID0094</t>
  </si>
  <si>
    <t>8413677948254010368</t>
  </si>
  <si>
    <t>ID0400</t>
  </si>
  <si>
    <t>7217579225179543552</t>
  </si>
  <si>
    <t>ID0415</t>
  </si>
  <si>
    <t>6930561360870749184</t>
  </si>
  <si>
    <t>ID0439</t>
  </si>
  <si>
    <t>2229677729415557120</t>
  </si>
  <si>
    <t>ID0517</t>
  </si>
  <si>
    <t>7615807430639773696</t>
  </si>
  <si>
    <t>ID0544</t>
  </si>
  <si>
    <t>8663498711615566848</t>
  </si>
  <si>
    <t>ID0559</t>
  </si>
  <si>
    <t>4794773197637300224</t>
  </si>
  <si>
    <t>ID0565</t>
  </si>
  <si>
    <t>7539973289025934336</t>
  </si>
  <si>
    <t>ID0577</t>
  </si>
  <si>
    <t>4234704716240384000</t>
  </si>
  <si>
    <t>ID0610</t>
  </si>
  <si>
    <t>7349955150089205760</t>
  </si>
  <si>
    <t>ID0637</t>
  </si>
  <si>
    <t>8058198848766367744</t>
  </si>
  <si>
    <t>ID0655</t>
  </si>
  <si>
    <t>2967925594638998528</t>
  </si>
  <si>
    <t>ID0661</t>
  </si>
  <si>
    <t>9920491164978820000</t>
  </si>
  <si>
    <t>ID0745</t>
  </si>
  <si>
    <t>6236838626319933440</t>
  </si>
  <si>
    <t>ID0760</t>
  </si>
  <si>
    <t>9341914288858840000</t>
  </si>
  <si>
    <t>ID0829</t>
  </si>
  <si>
    <t>9566950694921870000</t>
  </si>
  <si>
    <t>ID0847</t>
  </si>
  <si>
    <t>1401227518637304832</t>
  </si>
  <si>
    <t>ID0850</t>
  </si>
  <si>
    <t>6416180152639831040</t>
  </si>
  <si>
    <t>ID0871</t>
  </si>
  <si>
    <t>9169087240551174144</t>
  </si>
  <si>
    <t>ID0889</t>
  </si>
  <si>
    <t>4976863472711696384</t>
  </si>
  <si>
    <t>ID0901</t>
  </si>
  <si>
    <t>2873402667172906496</t>
  </si>
  <si>
    <t>ID0913</t>
  </si>
  <si>
    <t>2846160790345706496</t>
  </si>
  <si>
    <t>ID0940</t>
  </si>
  <si>
    <t>3168580201067300864</t>
  </si>
  <si>
    <t>ID0946</t>
  </si>
  <si>
    <t>5622804933517614080</t>
  </si>
  <si>
    <t>ID0952</t>
  </si>
  <si>
    <t>1034788799954014208</t>
  </si>
  <si>
    <t>ID1003</t>
  </si>
  <si>
    <t>3126576870738797568</t>
  </si>
  <si>
    <t>ID1030</t>
  </si>
  <si>
    <t>3501958208392354816</t>
  </si>
  <si>
    <t>ID1048</t>
  </si>
  <si>
    <t>1536668357689244672</t>
  </si>
  <si>
    <t>ID1063</t>
  </si>
  <si>
    <t>9040211610980429824</t>
  </si>
  <si>
    <t>ID1207</t>
  </si>
  <si>
    <t>2603812330217944576</t>
  </si>
  <si>
    <t>ID1231</t>
  </si>
  <si>
    <t>9390600720136710000</t>
  </si>
  <si>
    <t>ID1243</t>
  </si>
  <si>
    <t>2807116925626582016</t>
  </si>
  <si>
    <t>ID1252</t>
  </si>
  <si>
    <t>8571191942585255936</t>
  </si>
  <si>
    <t>ID1273</t>
  </si>
  <si>
    <t>9364685028029920000</t>
  </si>
  <si>
    <t>ID1279</t>
  </si>
  <si>
    <t>7504824867707129856</t>
  </si>
  <si>
    <t>ID1348</t>
  </si>
  <si>
    <t>4636041845025514496</t>
  </si>
  <si>
    <t>ID1369</t>
  </si>
  <si>
    <t>8578294792481835008</t>
  </si>
  <si>
    <t>ID1405</t>
  </si>
  <si>
    <t>8973289452480752640</t>
  </si>
  <si>
    <t>ID1450</t>
  </si>
  <si>
    <t>9708309849122680000</t>
  </si>
  <si>
    <t>ID1456</t>
  </si>
  <si>
    <t>8772221383532612608</t>
  </si>
  <si>
    <t>ID1603</t>
  </si>
  <si>
    <t>8634219831151058944</t>
  </si>
  <si>
    <t>ID1609</t>
  </si>
  <si>
    <t>2016588544480776704</t>
  </si>
  <si>
    <t>ID1645</t>
  </si>
  <si>
    <t>7346347298168738816</t>
  </si>
  <si>
    <t>ID1681</t>
  </si>
  <si>
    <t>4880543448440983552</t>
  </si>
  <si>
    <t>ID1702</t>
  </si>
  <si>
    <t>7583341243482818560</t>
  </si>
  <si>
    <t>ID1717</t>
  </si>
  <si>
    <t>6710051450743363584</t>
  </si>
  <si>
    <t>ID1729</t>
  </si>
  <si>
    <t>4101060550706954752</t>
  </si>
  <si>
    <t>ID1750</t>
  </si>
  <si>
    <t>6964973473905107968</t>
  </si>
  <si>
    <t>ID1759</t>
  </si>
  <si>
    <t>4985756797709389824</t>
  </si>
  <si>
    <t>ID1804</t>
  </si>
  <si>
    <t>9695317802808860000</t>
  </si>
  <si>
    <t>ID1852</t>
  </si>
  <si>
    <t>9903928608123180000</t>
  </si>
  <si>
    <t>ID1882</t>
  </si>
  <si>
    <t>9564295991121000000</t>
  </si>
  <si>
    <t>ID1903</t>
  </si>
  <si>
    <t>9820725725880230000</t>
  </si>
  <si>
    <t>ID1906</t>
  </si>
  <si>
    <t>4343549709461419520</t>
  </si>
  <si>
    <t>ID1936</t>
  </si>
  <si>
    <t>7756630231047343104</t>
  </si>
  <si>
    <t>ID1942</t>
  </si>
  <si>
    <t>6968801836934313984</t>
  </si>
  <si>
    <t>ID1951</t>
  </si>
  <si>
    <t>2820621366063422464</t>
  </si>
  <si>
    <t>ID1963</t>
  </si>
  <si>
    <t>7071260109111321600</t>
  </si>
  <si>
    <t>ID1981</t>
  </si>
  <si>
    <t>5824826330796268544</t>
  </si>
  <si>
    <t>ID2002</t>
  </si>
  <si>
    <t>1283925595825503488</t>
  </si>
  <si>
    <t>ID2044</t>
  </si>
  <si>
    <t>6877469824569984000</t>
  </si>
  <si>
    <t>ID2059</t>
  </si>
  <si>
    <t>4756607538441479168</t>
  </si>
  <si>
    <t>ID2068</t>
  </si>
  <si>
    <t>2583721495039631360</t>
  </si>
  <si>
    <t>ID2074</t>
  </si>
  <si>
    <t>7132722953861915648</t>
  </si>
  <si>
    <t>ID2089</t>
  </si>
  <si>
    <t>5963755453919878144</t>
  </si>
  <si>
    <t>ID2098</t>
  </si>
  <si>
    <t>2868939060656791040</t>
  </si>
  <si>
    <t>ID2245</t>
  </si>
  <si>
    <t>8922492541802345472</t>
  </si>
  <si>
    <t>ID2305</t>
  </si>
  <si>
    <t>9971114499015320000</t>
  </si>
  <si>
    <t>ID2329</t>
  </si>
  <si>
    <t>4882732076515784704</t>
  </si>
  <si>
    <t>ID2368</t>
  </si>
  <si>
    <t>8235565351431987200</t>
  </si>
  <si>
    <t>ID2383</t>
  </si>
  <si>
    <t>9715901581903870000</t>
  </si>
  <si>
    <t>ID2410</t>
  </si>
  <si>
    <t>2496620663207313408</t>
  </si>
  <si>
    <t>ID2524</t>
  </si>
  <si>
    <t>7284071232790160384</t>
  </si>
  <si>
    <t>ID2527</t>
  </si>
  <si>
    <t>9221806775416158208</t>
  </si>
  <si>
    <t>ID2599</t>
  </si>
  <si>
    <t>3828742038378837504</t>
  </si>
  <si>
    <t>ID2614</t>
  </si>
  <si>
    <t>7727090673394077696</t>
  </si>
  <si>
    <t>ID2632</t>
  </si>
  <si>
    <t>8221705023768219648</t>
  </si>
  <si>
    <t>ID2641</t>
  </si>
  <si>
    <t>1808323065195383040</t>
  </si>
  <si>
    <t>ID2701</t>
  </si>
  <si>
    <t>7190005860845560832</t>
  </si>
  <si>
    <t>ID2722</t>
  </si>
  <si>
    <t>8554121283141021696</t>
  </si>
  <si>
    <t>ID2728</t>
  </si>
  <si>
    <t>8581499550296691712</t>
  </si>
  <si>
    <t>ID2755</t>
  </si>
  <si>
    <t>3077019538766247936</t>
  </si>
  <si>
    <t>ID2785</t>
  </si>
  <si>
    <t>5609808436413206528</t>
  </si>
  <si>
    <t>ID2824</t>
  </si>
  <si>
    <t>3069496051440711680</t>
  </si>
  <si>
    <t>ID2839</t>
  </si>
  <si>
    <t>3177396135952973824</t>
  </si>
  <si>
    <t>ID2857</t>
  </si>
  <si>
    <t>2296006620999428608</t>
  </si>
  <si>
    <t>ID0022</t>
  </si>
  <si>
    <t>3231688983380649984</t>
  </si>
  <si>
    <t>ID0043</t>
  </si>
  <si>
    <t>5279155503157133312</t>
  </si>
  <si>
    <t>ID0061</t>
  </si>
  <si>
    <t>2423946306306843648</t>
  </si>
  <si>
    <t>ID0064</t>
  </si>
  <si>
    <t>2948558696056045056</t>
  </si>
  <si>
    <t>ID0067</t>
  </si>
  <si>
    <t>4247558180358055424</t>
  </si>
  <si>
    <t>ID0091</t>
  </si>
  <si>
    <t>4571016226229730816</t>
  </si>
  <si>
    <t>ID0112</t>
  </si>
  <si>
    <t>6520156785622312960</t>
  </si>
  <si>
    <t>ID0115</t>
  </si>
  <si>
    <t>3339157177758942208</t>
  </si>
  <si>
    <t>ID0409</t>
  </si>
  <si>
    <t>9107048366268653568</t>
  </si>
  <si>
    <t>ID0529</t>
  </si>
  <si>
    <t>9714406028256940000</t>
  </si>
  <si>
    <t>ID0535</t>
  </si>
  <si>
    <t>1574785049806714624</t>
  </si>
  <si>
    <t>ID0538</t>
  </si>
  <si>
    <t>4606272321476727808</t>
  </si>
  <si>
    <t>ID0580</t>
  </si>
  <si>
    <t>2548872269945625600</t>
  </si>
  <si>
    <t>ID0589</t>
  </si>
  <si>
    <t>5832150622192839680</t>
  </si>
  <si>
    <t>ID0595</t>
  </si>
  <si>
    <t>8548839917196351488</t>
  </si>
  <si>
    <t>ID0598</t>
  </si>
  <si>
    <t>3948087108762975232</t>
  </si>
  <si>
    <t>ID0616</t>
  </si>
  <si>
    <t>6721854955759763456</t>
  </si>
  <si>
    <t>ID0670</t>
  </si>
  <si>
    <t>9658424168666090000</t>
  </si>
  <si>
    <t>ID0700</t>
  </si>
  <si>
    <t>9672266634494190000</t>
  </si>
  <si>
    <t>ID0736</t>
  </si>
  <si>
    <t>6264689134091459584</t>
  </si>
  <si>
    <t>ID0778</t>
  </si>
  <si>
    <t>8813728685404047360</t>
  </si>
  <si>
    <t>ID0787</t>
  </si>
  <si>
    <t>4885984803962513408</t>
  </si>
  <si>
    <t>ID0820</t>
  </si>
  <si>
    <t>6069019526275349504</t>
  </si>
  <si>
    <t>ID0844</t>
  </si>
  <si>
    <t>6005801133814174720</t>
  </si>
  <si>
    <t>ID0859</t>
  </si>
  <si>
    <t>2237018181121451008</t>
  </si>
  <si>
    <t>ID0874</t>
  </si>
  <si>
    <t>1082953424231593216</t>
  </si>
  <si>
    <t>ID0880</t>
  </si>
  <si>
    <t>4628053145309935616</t>
  </si>
  <si>
    <t>ID0907</t>
  </si>
  <si>
    <t>1484664700219717120</t>
  </si>
  <si>
    <t>ID0928</t>
  </si>
  <si>
    <t>3871396864704506880</t>
  </si>
  <si>
    <t>ID0970</t>
  </si>
  <si>
    <t>8662959231372438528</t>
  </si>
  <si>
    <t>ID0985</t>
  </si>
  <si>
    <t>7704485099625068544</t>
  </si>
  <si>
    <t>ID1006</t>
  </si>
  <si>
    <t>4243531346434508800</t>
  </si>
  <si>
    <t>ID1051</t>
  </si>
  <si>
    <t>1066696274591002752</t>
  </si>
  <si>
    <t>ID1057</t>
  </si>
  <si>
    <t>9881184112690940000</t>
  </si>
  <si>
    <t>ID1072</t>
  </si>
  <si>
    <t>8442636899856216064</t>
  </si>
  <si>
    <t>ID1198</t>
  </si>
  <si>
    <t>9253661917640670000</t>
  </si>
  <si>
    <t>ID1222</t>
  </si>
  <si>
    <t>4757071363626547200</t>
  </si>
  <si>
    <t>ID1237</t>
  </si>
  <si>
    <t>9337824037455870000</t>
  </si>
  <si>
    <t>ID1276</t>
  </si>
  <si>
    <t>1760205056872314368</t>
  </si>
  <si>
    <t>ID1345</t>
  </si>
  <si>
    <t>1654516499794328832</t>
  </si>
  <si>
    <t>ID1351</t>
  </si>
  <si>
    <t>5224443920992522240</t>
  </si>
  <si>
    <t>ID1354</t>
  </si>
  <si>
    <t>7126616720634799104</t>
  </si>
  <si>
    <t>ID1378</t>
  </si>
  <si>
    <t>9646965570583460000</t>
  </si>
  <si>
    <t>ID1387</t>
  </si>
  <si>
    <t>7822032465516605440</t>
  </si>
  <si>
    <t>ID1399</t>
  </si>
  <si>
    <t>6082428698000697344</t>
  </si>
  <si>
    <t>ID1402</t>
  </si>
  <si>
    <t>6792719739392735232</t>
  </si>
  <si>
    <t>ID1453</t>
  </si>
  <si>
    <t>8491991305952887808</t>
  </si>
  <si>
    <t>ID1552</t>
  </si>
  <si>
    <t>8345678681668675584</t>
  </si>
  <si>
    <t>ID1573</t>
  </si>
  <si>
    <t>5055128751813959680</t>
  </si>
  <si>
    <t>ID1582</t>
  </si>
  <si>
    <t>6943261955838307328</t>
  </si>
  <si>
    <t>ID1606</t>
  </si>
  <si>
    <t>3367381790823946752</t>
  </si>
  <si>
    <t>ID1615</t>
  </si>
  <si>
    <t>4253605828272926208</t>
  </si>
  <si>
    <t>ID1621</t>
  </si>
  <si>
    <t>6978555836704818176</t>
  </si>
  <si>
    <t>ID1648</t>
  </si>
  <si>
    <t>6450563524128200704</t>
  </si>
  <si>
    <t>ID1654</t>
  </si>
  <si>
    <t>3509692177879480832</t>
  </si>
  <si>
    <t>ID1663</t>
  </si>
  <si>
    <t>3958170060514551296</t>
  </si>
  <si>
    <t>ID1669</t>
  </si>
  <si>
    <t>6479877776224109568</t>
  </si>
  <si>
    <t>ID1714</t>
  </si>
  <si>
    <t>1362471802794594304</t>
  </si>
  <si>
    <t>ID1738</t>
  </si>
  <si>
    <t>4728681941390354432</t>
  </si>
  <si>
    <t>ID1741</t>
  </si>
  <si>
    <t>3209590363879497216</t>
  </si>
  <si>
    <t>ID1774</t>
  </si>
  <si>
    <t>1216237100873252864</t>
  </si>
  <si>
    <t>ID1816</t>
  </si>
  <si>
    <t>9265146248166050000</t>
  </si>
  <si>
    <t>ID1822</t>
  </si>
  <si>
    <t>5539165085898323968</t>
  </si>
  <si>
    <t>ID1846</t>
  </si>
  <si>
    <t>8398776022437390336</t>
  </si>
  <si>
    <t>ID1858</t>
  </si>
  <si>
    <t>8298044841409681408</t>
  </si>
  <si>
    <t>ID1867</t>
  </si>
  <si>
    <t>9998743498231630000</t>
  </si>
  <si>
    <t>ID1870</t>
  </si>
  <si>
    <t>4115890593321943040</t>
  </si>
  <si>
    <t>ID1873</t>
  </si>
  <si>
    <t>7859104160619482112</t>
  </si>
  <si>
    <t>ID1927</t>
  </si>
  <si>
    <t>7342727870839986176</t>
  </si>
  <si>
    <t>ID1969</t>
  </si>
  <si>
    <t>4629755157804934144</t>
  </si>
  <si>
    <t>ID2035</t>
  </si>
  <si>
    <t>6961153635271431168</t>
  </si>
  <si>
    <t>ID2077</t>
  </si>
  <si>
    <t>8434136962720257024</t>
  </si>
  <si>
    <t>ID2206</t>
  </si>
  <si>
    <t>6886023963282827264</t>
  </si>
  <si>
    <t>ID2311</t>
  </si>
  <si>
    <t>4132044951492941312</t>
  </si>
  <si>
    <t>ID2332</t>
  </si>
  <si>
    <t>2737560460687410176</t>
  </si>
  <si>
    <t>ID2338</t>
  </si>
  <si>
    <t>7607292481515227136</t>
  </si>
  <si>
    <t>ID2347</t>
  </si>
  <si>
    <t>2839360610972792320</t>
  </si>
  <si>
    <t>ID2377</t>
  </si>
  <si>
    <t>9164354558179319808</t>
  </si>
  <si>
    <t>ID2392</t>
  </si>
  <si>
    <t>4556483690886052352</t>
  </si>
  <si>
    <t>ID2428</t>
  </si>
  <si>
    <t>7924972454051008512</t>
  </si>
  <si>
    <t>ID2431</t>
  </si>
  <si>
    <t>9031825801838107648</t>
  </si>
  <si>
    <t>ID2434</t>
  </si>
  <si>
    <t>2392277527317533696</t>
  </si>
  <si>
    <t>ID2488</t>
  </si>
  <si>
    <t>1356799395921081088</t>
  </si>
  <si>
    <t>ID2530</t>
  </si>
  <si>
    <t>6331847054572704768</t>
  </si>
  <si>
    <t>ID2650</t>
  </si>
  <si>
    <t>3262824312906164736</t>
  </si>
  <si>
    <t>ID2659</t>
  </si>
  <si>
    <t>2237942000961835520</t>
  </si>
  <si>
    <t>ID2665</t>
  </si>
  <si>
    <t>7845043530615532544</t>
  </si>
  <si>
    <t>ID2674</t>
  </si>
  <si>
    <t>1417520383567325952</t>
  </si>
  <si>
    <t>ID2680</t>
  </si>
  <si>
    <t>4719781797714429952</t>
  </si>
  <si>
    <t>ID2683</t>
  </si>
  <si>
    <t>9353400957935210000</t>
  </si>
  <si>
    <t>ID2710</t>
  </si>
  <si>
    <t>4820770709691928576</t>
  </si>
  <si>
    <t>ID2731</t>
  </si>
  <si>
    <t>2085209727326971392</t>
  </si>
  <si>
    <t>ID2740</t>
  </si>
  <si>
    <t>3639991503041233408</t>
  </si>
  <si>
    <t>ID2752</t>
  </si>
  <si>
    <t>7033268043321217024</t>
  </si>
  <si>
    <t>ID2764</t>
  </si>
  <si>
    <t>3704219428684664320</t>
  </si>
  <si>
    <t>ID2794</t>
  </si>
  <si>
    <t>5112802624289320960</t>
  </si>
  <si>
    <t>ID2821</t>
  </si>
  <si>
    <t>4024098879668907520</t>
  </si>
  <si>
    <t>ID2851</t>
  </si>
  <si>
    <t>2689629490342750208</t>
  </si>
  <si>
    <t>ID2860</t>
  </si>
  <si>
    <t>7874916457512842240</t>
  </si>
  <si>
    <t>ID2872</t>
  </si>
  <si>
    <t>8392455610629383168</t>
  </si>
  <si>
    <t>Stage Name</t>
  </si>
  <si>
    <t>Values</t>
  </si>
  <si>
    <t>Dummy Gap</t>
  </si>
  <si>
    <t>Row Labels</t>
  </si>
  <si>
    <t>Count of GCLID CRM</t>
  </si>
  <si>
    <t>Market</t>
  </si>
  <si>
    <t>Admissions</t>
  </si>
  <si>
    <t>Total Leads</t>
  </si>
  <si>
    <t>Conversion Rate</t>
  </si>
  <si>
    <t>Cost Per Lead</t>
  </si>
  <si>
    <t>Total Admissions</t>
  </si>
  <si>
    <t>Avg Call Duration</t>
  </si>
  <si>
    <t>Client ROI</t>
  </si>
  <si>
    <t>Count of Call Id</t>
  </si>
  <si>
    <t>Conv Rate</t>
  </si>
  <si>
    <t>CPA</t>
  </si>
  <si>
    <t>Average of DurationCallTime(m)</t>
  </si>
  <si>
    <t>Company ROI</t>
  </si>
  <si>
    <t>Adana</t>
  </si>
  <si>
    <t>Ankara</t>
  </si>
  <si>
    <t>Antalya</t>
  </si>
  <si>
    <t>Bursa</t>
  </si>
  <si>
    <t>Total Calls</t>
  </si>
  <si>
    <t>Eskisehir</t>
  </si>
  <si>
    <t>Istanbul</t>
  </si>
  <si>
    <t>Izmir</t>
  </si>
  <si>
    <t>Kayseri</t>
  </si>
  <si>
    <t>Kocaeli</t>
  </si>
  <si>
    <t>Konya</t>
  </si>
  <si>
    <t>Sakarya</t>
  </si>
  <si>
    <t>Zonguldak</t>
  </si>
  <si>
    <t>Count of GCLID</t>
  </si>
  <si>
    <t>Count of GCLID CTM</t>
  </si>
  <si>
    <t>Grand Total</t>
  </si>
  <si>
    <t>Average  Call Duration m</t>
  </si>
  <si>
    <t>Client ROI %</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</si>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</sst>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0.00;[Red]0.00"/>
  </numFmts>
  <fonts count="6" x14ac:knownFonts="1">
    <font>
      <sz val="11"/>
      <color theme="1"/>
      <name val="Calibri"/>
      <family val="2"/>
      <scheme val="minor"/>
    </font>
    <font>
      <sz val="8"/>
      <name val="Calibri"/>
      <family val="2"/>
      <scheme val="minor"/>
    </font>
    <font>
      <sz val="11"/>
      <color theme="1"/>
      <name val="Calibri"/>
      <family val="2"/>
      <scheme val="minor"/>
    </font>
    <font>
      <b/>
      <sz val="11"/>
      <color theme="1"/>
      <name val="Calibri"/>
      <family val="2"/>
      <scheme val="minor"/>
    </font>
    <font>
      <b/>
      <sz val="14"/>
      <color rgb="FF0A3D62"/>
      <name val="Calibri"/>
      <family val="2"/>
      <scheme val="minor"/>
    </font>
    <font>
      <b/>
      <sz val="26"/>
      <color rgb="FF0A3D62"/>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E6F0FA"/>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cellStyleXfs>
  <cellXfs count="18">
    <xf numFmtId="0" fontId="0" fillId="0" borderId="0" xfId="0"/>
    <xf numFmtId="0" fontId="0" fillId="0" borderId="0" xfId="0" pivotButton="1"/>
    <xf numFmtId="0" fontId="0" fillId="0" borderId="0" xfId="0" applyAlignment="1">
      <alignment horizontal="left"/>
    </xf>
    <xf numFmtId="10" fontId="0" fillId="0" borderId="0" xfId="0" applyNumberFormat="1"/>
    <xf numFmtId="14" fontId="0" fillId="0" borderId="0" xfId="0" applyNumberFormat="1"/>
    <xf numFmtId="21" fontId="0" fillId="0" borderId="0" xfId="0" applyNumberFormat="1"/>
    <xf numFmtId="0" fontId="3" fillId="0" borderId="0" xfId="0" applyFont="1"/>
    <xf numFmtId="0" fontId="0" fillId="0" borderId="0" xfId="0" applyProtection="1">
      <protection locked="0"/>
    </xf>
    <xf numFmtId="0" fontId="3" fillId="2" borderId="1" xfId="0" applyFont="1" applyFill="1" applyBorder="1" applyProtection="1">
      <protection locked="0"/>
    </xf>
    <xf numFmtId="0" fontId="0" fillId="0" borderId="0" xfId="0" applyAlignment="1" applyProtection="1">
      <alignment vertical="center"/>
      <protection locked="0"/>
    </xf>
    <xf numFmtId="44" fontId="5" fillId="3" borderId="2" xfId="2" applyFont="1" applyFill="1" applyBorder="1" applyAlignment="1" applyProtection="1">
      <alignment horizontal="center"/>
    </xf>
    <xf numFmtId="0" fontId="5" fillId="3" borderId="2" xfId="0" applyFont="1" applyFill="1" applyBorder="1" applyAlignment="1">
      <alignment horizontal="center"/>
    </xf>
    <xf numFmtId="164" fontId="5" fillId="3" borderId="2" xfId="1" applyNumberFormat="1" applyFont="1" applyFill="1" applyBorder="1" applyAlignment="1" applyProtection="1">
      <alignment horizontal="center"/>
    </xf>
    <xf numFmtId="165" fontId="5" fillId="3" borderId="2" xfId="0" applyNumberFormat="1" applyFont="1" applyFill="1" applyBorder="1" applyAlignment="1">
      <alignment horizontal="center"/>
    </xf>
    <xf numFmtId="0" fontId="4" fillId="3" borderId="2" xfId="0" applyFont="1" applyFill="1" applyBorder="1" applyAlignment="1">
      <alignment horizontal="center"/>
    </xf>
    <xf numFmtId="0" fontId="0" fillId="3" borderId="2" xfId="0" applyFill="1" applyBorder="1" applyAlignment="1" applyProtection="1">
      <alignment horizontal="center"/>
      <protection locked="0"/>
    </xf>
    <xf numFmtId="10" fontId="5" fillId="3" borderId="2" xfId="3" applyNumberFormat="1" applyFont="1" applyFill="1" applyBorder="1" applyAlignment="1" applyProtection="1">
      <alignment horizontal="center"/>
    </xf>
    <xf numFmtId="0" fontId="0" fillId="0" borderId="0" xfId="0" applyNumberFormat="1"/>
  </cellXfs>
  <cellStyles count="4">
    <cellStyle name="Comma" xfId="1" builtinId="3"/>
    <cellStyle name="Currency" xfId="2" builtinId="4"/>
    <cellStyle name="Normal" xfId="0" builtinId="0"/>
    <cellStyle name="Percent" xfId="3" builtinId="5"/>
  </cellStyles>
  <dxfs count="11">
    <dxf>
      <numFmt numFmtId="14" formatCode="0.00%"/>
    </dxf>
    <dxf>
      <numFmt numFmtId="14" formatCode="0.00%"/>
    </dxf>
    <dxf>
      <numFmt numFmtId="14" formatCode="0.00%"/>
    </dxf>
    <dxf>
      <numFmt numFmtId="14" formatCode="0.00%"/>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numFmt numFmtId="14" formatCode="0.00%"/>
    </dxf>
    <dxf>
      <numFmt numFmtId="26" formatCode="h:mm:ss"/>
    </dxf>
    <dxf>
      <numFmt numFmtId="19" formatCode="m/d/yyyy"/>
    </dxf>
  </dxfs>
  <tableStyles count="0" defaultTableStyle="TableStyleMedium2" defaultPivotStyle="PivotStyleLight16"/>
  <colors>
    <mruColors>
      <color rgb="FF0A3D62"/>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pivotCacheDefinition" Target="pivotCache/pivotCacheDefinition12.xml"/><Relationship Id="rId26" Type="http://schemas.microsoft.com/office/2017/10/relationships/person" Target="persons/person.xml"/><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2.xml"/><Relationship Id="rId11" Type="http://schemas.openxmlformats.org/officeDocument/2006/relationships/pivotCacheDefinition" Target="pivotCache/pivotCacheDefinition8.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pivotCacheDefinition" Target="pivotCache/pivotCacheDefinition2.xml"/><Relationship Id="rId61" Type="http://schemas.openxmlformats.org/officeDocument/2006/relationships/customXml" Target="../customXml/item34.xml"/><Relationship Id="rId19" Type="http://schemas.openxmlformats.org/officeDocument/2006/relationships/pivotTable" Target="pivotTables/pivotTable1.xml"/><Relationship Id="rId14" Type="http://schemas.microsoft.com/office/2007/relationships/slicerCache" Target="slicerCaches/slicerCache1.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8" Type="http://schemas.openxmlformats.org/officeDocument/2006/relationships/pivotCacheDefinition" Target="pivotCache/pivotCacheDefinition5.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1.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20" Type="http://schemas.openxmlformats.org/officeDocument/2006/relationships/pivotTable" Target="pivotTables/pivotTable2.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2.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7.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[CTM Tracking Dashboard.xlsx]Calc Sheet!Combo Chart</c:name>
    <c:fmtId val="4"/>
  </c:pivotSource>
  <c:chart>
    <c:title>
      <c:tx>
        <c:rich>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r>
              <a:rPr lang="en-US" sz="1600" b="1" i="0" u="none" strike="noStrike" baseline="0">
                <a:solidFill>
                  <a:srgbClr val="0A3D62"/>
                </a:solidFill>
              </a:rPr>
              <a:t>Monthly Lead Generation Trend</a:t>
            </a:r>
            <a:endParaRPr lang="en-US">
              <a:solidFill>
                <a:srgbClr val="0A3D62"/>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 Sheet'!$O$7</c:f>
              <c:strCache>
                <c:ptCount val="1"/>
                <c:pt idx="0">
                  <c:v>Total Calls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'Calc Sheet'!$N$8:$N$20</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'Calc Sheet'!$O$8:$O$20</c:f>
              <c:numCache>
                <c:formatCode>General</c:formatCode>
                <c:ptCount val="12"/>
                <c:pt idx="0">
                  <c:v>180</c:v>
                </c:pt>
                <c:pt idx="1">
                  <c:v>140</c:v>
                </c:pt>
                <c:pt idx="2">
                  <c:v>20</c:v>
                </c:pt>
                <c:pt idx="3">
                  <c:v>38</c:v>
                </c:pt>
                <c:pt idx="4">
                  <c:v>37</c:v>
                </c:pt>
                <c:pt idx="5">
                  <c:v>26</c:v>
                </c:pt>
                <c:pt idx="6">
                  <c:v>32</c:v>
                </c:pt>
                <c:pt idx="7">
                  <c:v>63</c:v>
                </c:pt>
                <c:pt idx="8">
                  <c:v>64</c:v>
                </c:pt>
                <c:pt idx="9">
                  <c:v>70</c:v>
                </c:pt>
                <c:pt idx="10">
                  <c:v>110</c:v>
                </c:pt>
                <c:pt idx="11">
                  <c:v>39</c:v>
                </c:pt>
              </c:numCache>
            </c:numRef>
          </c:val>
          <c:extLst>
            <c:ext xmlns:c16="http://schemas.microsoft.com/office/drawing/2014/chart" uri="{C3380CC4-5D6E-409C-BE32-E72D297353CC}">
              <c16:uniqueId val="{00000000-088A-49F2-9875-EDAC080287E5}"/>
            </c:ext>
          </c:extLst>
        </c:ser>
        <c:dLbls>
          <c:showLegendKey val="0"/>
          <c:showVal val="0"/>
          <c:showCatName val="0"/>
          <c:showSerName val="0"/>
          <c:showPercent val="0"/>
          <c:showBubbleSize val="0"/>
        </c:dLbls>
        <c:gapWidth val="219"/>
        <c:overlap val="-27"/>
        <c:axId val="2127872256"/>
        <c:axId val="2127870336"/>
      </c:barChart>
      <c:lineChart>
        <c:grouping val="standard"/>
        <c:varyColors val="0"/>
        <c:ser>
          <c:idx val="1"/>
          <c:order val="1"/>
          <c:tx>
            <c:strRef>
              <c:f>'Calc Sheet'!$P$7</c:f>
              <c:strCache>
                <c:ptCount val="1"/>
                <c:pt idx="0">
                  <c:v>Total Admissions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'Calc Sheet'!$N$8:$N$20</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'Calc Sheet'!$P$8:$P$20</c:f>
              <c:numCache>
                <c:formatCode>General</c:formatCode>
                <c:ptCount val="12"/>
                <c:pt idx="0">
                  <c:v>59</c:v>
                </c:pt>
                <c:pt idx="1">
                  <c:v>53</c:v>
                </c:pt>
                <c:pt idx="2">
                  <c:v>56</c:v>
                </c:pt>
                <c:pt idx="3">
                  <c:v>69</c:v>
                </c:pt>
                <c:pt idx="4">
                  <c:v>63</c:v>
                </c:pt>
                <c:pt idx="5">
                  <c:v>77</c:v>
                </c:pt>
                <c:pt idx="6">
                  <c:v>49</c:v>
                </c:pt>
                <c:pt idx="7">
                  <c:v>81</c:v>
                </c:pt>
                <c:pt idx="8">
                  <c:v>65</c:v>
                </c:pt>
                <c:pt idx="9">
                  <c:v>1</c:v>
                </c:pt>
                <c:pt idx="10">
                  <c:v>4</c:v>
                </c:pt>
                <c:pt idx="11">
                  <c:v>5</c:v>
                </c:pt>
              </c:numCache>
            </c:numRef>
          </c:val>
          <c:smooth val="0"/>
          <c:extLst>
            <c:ext xmlns:c16="http://schemas.microsoft.com/office/drawing/2014/chart" uri="{C3380CC4-5D6E-409C-BE32-E72D297353CC}">
              <c16:uniqueId val="{00000001-088A-49F2-9875-EDAC080287E5}"/>
            </c:ext>
          </c:extLst>
        </c:ser>
        <c:dLbls>
          <c:showLegendKey val="0"/>
          <c:showVal val="0"/>
          <c:showCatName val="0"/>
          <c:showSerName val="0"/>
          <c:showPercent val="0"/>
          <c:showBubbleSize val="0"/>
        </c:dLbls>
        <c:marker val="1"/>
        <c:smooth val="0"/>
        <c:axId val="155629664"/>
        <c:axId val="155631104"/>
      </c:lineChart>
      <c:catAx>
        <c:axId val="2127872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7870336"/>
        <c:crosses val="autoZero"/>
        <c:auto val="1"/>
        <c:lblAlgn val="ctr"/>
        <c:lblOffset val="100"/>
        <c:noMultiLvlLbl val="0"/>
      </c:catAx>
      <c:valAx>
        <c:axId val="212787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7872256"/>
        <c:crosses val="autoZero"/>
        <c:crossBetween val="between"/>
      </c:valAx>
      <c:valAx>
        <c:axId val="15563110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629664"/>
        <c:crosses val="max"/>
        <c:crossBetween val="between"/>
      </c:valAx>
      <c:catAx>
        <c:axId val="155629664"/>
        <c:scaling>
          <c:orientation val="minMax"/>
        </c:scaling>
        <c:delete val="0"/>
        <c:axPos val="t"/>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631104"/>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A3D62"/>
      </a:solidFill>
      <a:round/>
    </a:ln>
    <a:effectLst>
      <a:outerShdw blurRad="50800" dist="50800" dir="5400000" algn="ctr" rotWithShape="0">
        <a:srgbClr val="0A3D62"/>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r>
              <a:rPr lang="en-US">
                <a:solidFill>
                  <a:srgbClr val="0A3D62"/>
                </a:solidFill>
              </a:rPr>
              <a:t>Call Volume by Hour</a:t>
            </a:r>
          </a:p>
        </c:rich>
      </c:tx>
      <c:overlay val="0"/>
      <c:spPr>
        <a:noFill/>
        <a:ln>
          <a:noFill/>
        </a:ln>
        <a:effectLst/>
      </c:spPr>
      <c:txPr>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10"/>
              <c:pt idx="0">
                <c:v>9</c:v>
              </c:pt>
              <c:pt idx="1">
                <c:v>10</c:v>
              </c:pt>
              <c:pt idx="2">
                <c:v>11</c:v>
              </c:pt>
              <c:pt idx="3">
                <c:v>12</c:v>
              </c:pt>
              <c:pt idx="4">
                <c:v>13</c:v>
              </c:pt>
              <c:pt idx="5">
                <c:v>14</c:v>
              </c:pt>
              <c:pt idx="6">
                <c:v>15</c:v>
              </c:pt>
              <c:pt idx="7">
                <c:v>16</c:v>
              </c:pt>
              <c:pt idx="8">
                <c:v>17</c:v>
              </c:pt>
              <c:pt idx="9">
                <c:v>18</c:v>
              </c:pt>
            </c:strLit>
          </c:cat>
          <c:val>
            <c:numLit>
              <c:formatCode>General</c:formatCode>
              <c:ptCount val="10"/>
              <c:pt idx="0">
                <c:v>99</c:v>
              </c:pt>
              <c:pt idx="1">
                <c:v>87</c:v>
              </c:pt>
              <c:pt idx="2">
                <c:v>107</c:v>
              </c:pt>
              <c:pt idx="3">
                <c:v>95</c:v>
              </c:pt>
              <c:pt idx="4">
                <c:v>94</c:v>
              </c:pt>
              <c:pt idx="5">
                <c:v>83</c:v>
              </c:pt>
              <c:pt idx="6">
                <c:v>70</c:v>
              </c:pt>
              <c:pt idx="7">
                <c:v>80</c:v>
              </c:pt>
              <c:pt idx="8">
                <c:v>101</c:v>
              </c:pt>
              <c:pt idx="9">
                <c:v>3</c:v>
              </c:pt>
            </c:numLit>
          </c:val>
          <c:extLst>
            <c:ext xmlns:c16="http://schemas.microsoft.com/office/drawing/2014/chart" uri="{C3380CC4-5D6E-409C-BE32-E72D297353CC}">
              <c16:uniqueId val="{00000003-3104-46D5-9A83-FE936378FE95}"/>
            </c:ext>
          </c:extLst>
        </c:ser>
        <c:dLbls>
          <c:showLegendKey val="0"/>
          <c:showVal val="0"/>
          <c:showCatName val="0"/>
          <c:showSerName val="0"/>
          <c:showPercent val="0"/>
          <c:showBubbleSize val="0"/>
        </c:dLbls>
        <c:gapWidth val="219"/>
        <c:axId val="2018222447"/>
        <c:axId val="2018221967"/>
      </c:barChart>
      <c:catAx>
        <c:axId val="2018222447"/>
        <c:scaling>
          <c:orientation val="minMax"/>
        </c:scaling>
        <c:delete val="0"/>
        <c:axPos val="b"/>
        <c:numFmt formatCode="General" sourceLinked="0"/>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221967"/>
        <c:crosses val="autoZero"/>
        <c:auto val="1"/>
        <c:lblAlgn val="ctr"/>
        <c:lblOffset val="100"/>
        <c:noMultiLvlLbl val="0"/>
        <c:extLst>
          <c:ext xmlns:c15="http://schemas.microsoft.com/office/drawing/2012/chart" uri="{F40574EE-89B7-4290-83BB-5DA773EAF853}">
            <c15:numFmt c:formatCode="General" c:sourceLinked="1"/>
          </c:ext>
        </c:extLst>
      </c:catAx>
      <c:valAx>
        <c:axId val="201822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222447"/>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A3D62"/>
      </a:solidFill>
      <a:round/>
    </a:ln>
    <a:effectLst>
      <a:outerShdw blurRad="50800" dist="50800" dir="5400000" algn="ctr" rotWithShape="0">
        <a:srgbClr val="0A3D62"/>
      </a:outerShdw>
    </a:effectLst>
  </c:spPr>
  <c:txPr>
    <a:bodyPr/>
    <a:lstStyle/>
    <a:p>
      <a:pPr>
        <a:defRPr/>
      </a:pPr>
      <a:endParaRPr lang="en-US"/>
    </a:p>
  </c:txPr>
  <c:extLst>
    <c:ext xmlns:c15="http://schemas.microsoft.com/office/drawing/2012/chart" uri="{723BEF56-08C2-4564-9609-F4CBC75E7E54}">
      <c15:pivotSource>
        <c15:name>[CTM Tracking Dashboard.xlsx]PivotChartTable1</c15:name>
        <c15:fmtId val="0"/>
      </c15:pivotSource>
      <c15:pivotOptions>
        <c15:dropZoneFilter val="1"/>
        <c15:dropZoneCategories val="1"/>
        <c15:dropZoneData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r>
              <a:rPr lang="en-US">
                <a:solidFill>
                  <a:srgbClr val="0A3D62"/>
                </a:solidFill>
              </a:rPr>
              <a:t>Contact Channel</a:t>
            </a:r>
          </a:p>
        </c:rich>
      </c:tx>
      <c:overlay val="0"/>
      <c:spPr>
        <a:noFill/>
        <a:ln>
          <a:solidFill>
            <a:schemeClr val="bg1"/>
          </a:solidFill>
        </a:ln>
        <a:effectLst/>
      </c:spPr>
      <c:txPr>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A7B-4304-BB06-52653627D125}"/>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A7B-4304-BB06-52653627D125}"/>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A7B-4304-BB06-52653627D125}"/>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A7B-4304-BB06-52653627D12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Email</c:v>
              </c:pt>
              <c:pt idx="1">
                <c:v>Events</c:v>
              </c:pt>
              <c:pt idx="2">
                <c:v>Linkedin</c:v>
              </c:pt>
              <c:pt idx="3">
                <c:v>Phone</c:v>
              </c:pt>
            </c:strLit>
          </c:cat>
          <c:val>
            <c:numLit>
              <c:formatCode>General</c:formatCode>
              <c:ptCount val="4"/>
              <c:pt idx="0">
                <c:v>257</c:v>
              </c:pt>
              <c:pt idx="1">
                <c:v>26</c:v>
              </c:pt>
              <c:pt idx="2">
                <c:v>90</c:v>
              </c:pt>
              <c:pt idx="3">
                <c:v>203</c:v>
              </c:pt>
            </c:numLit>
          </c:val>
          <c:extLst>
            <c:ext xmlns:c16="http://schemas.microsoft.com/office/drawing/2014/chart" uri="{C3380CC4-5D6E-409C-BE32-E72D297353CC}">
              <c16:uniqueId val="{00000002-946C-4281-B4F2-7328A5E1F53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A3D62"/>
      </a:solidFill>
      <a:round/>
    </a:ln>
    <a:effectLst>
      <a:outerShdw blurRad="50800" dist="50800" dir="5400000" algn="ctr" rotWithShape="0">
        <a:srgbClr val="0A3D62"/>
      </a:outerShdw>
    </a:effectLst>
  </c:spPr>
  <c:txPr>
    <a:bodyPr/>
    <a:lstStyle/>
    <a:p>
      <a:pPr>
        <a:defRPr/>
      </a:pPr>
      <a:endParaRPr lang="en-US"/>
    </a:p>
  </c:txPr>
  <c:extLst>
    <c:ext xmlns:c15="http://schemas.microsoft.com/office/drawing/2012/chart" uri="{723BEF56-08C2-4564-9609-F4CBC75E7E54}">
      <c15:pivotSource>
        <c15:name>[CTM Tracking Dashboard.xlsx]PivotChartTable2</c15:name>
        <c15:fmtId val="0"/>
      </c15:pivotSource>
      <c15:pivotOptions>
        <c15:dropZoneFilter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colorVal">
        <cx:f>_xlchart.v5.2</cx:f>
      </cx:numDim>
    </cx:data>
  </cx:chartData>
  <cx:chart>
    <cx:title pos="t" align="ctr" overlay="0">
      <cx:tx>
        <cx:rich>
          <a:bodyPr spcFirstLastPara="1" vertOverflow="ellipsis" horzOverflow="overflow" wrap="square" lIns="0" tIns="0" rIns="0" bIns="0" anchor="ctr" anchorCtr="1"/>
          <a:lstStyle/>
          <a:p>
            <a:pPr algn="ctr" rtl="0">
              <a:defRPr>
                <a:solidFill>
                  <a:srgbClr val="0A3D62"/>
                </a:solidFill>
              </a:defRPr>
            </a:pPr>
            <a:r>
              <a:rPr lang="en-US" sz="1600" b="1">
                <a:solidFill>
                  <a:srgbClr val="0A3D62"/>
                </a:solidFill>
              </a:rPr>
              <a:t>Geographic Distribution</a:t>
            </a:r>
            <a:r>
              <a:rPr lang="en-US" sz="1600">
                <a:solidFill>
                  <a:srgbClr val="0A3D62"/>
                </a:solidFill>
              </a:rPr>
              <a:t> </a:t>
            </a:r>
            <a:endParaRPr lang="en-US" sz="1600" b="0" i="0" u="none" strike="noStrike" baseline="0">
              <a:solidFill>
                <a:srgbClr val="0A3D62"/>
              </a:solidFill>
              <a:latin typeface="Calibri" panose="020F0502020204030204"/>
            </a:endParaRPr>
          </a:p>
        </cx:rich>
      </cx:tx>
      <cx:spPr>
        <a:effectLst>
          <a:outerShdw blurRad="50800" dist="50800" dir="5400000" algn="ctr" rotWithShape="0">
            <a:srgbClr val="0A3D62"/>
          </a:outerShdw>
        </a:effectLst>
      </cx:spPr>
    </cx:title>
    <cx:plotArea>
      <cx:plotAreaRegion>
        <cx:plotSurface>
          <cx:spPr>
            <a:ln>
              <a:noFill/>
            </a:ln>
            <a:effectLst>
              <a:outerShdw blurRad="50800" dist="50800" dir="5400000" algn="ctr" rotWithShape="0">
                <a:srgbClr val="0A3D62"/>
              </a:outerShdw>
            </a:effectLst>
          </cx:spPr>
        </cx:plotSurface>
        <cx:series layoutId="regionMap" uniqueId="{1A118279-8CC2-4AEB-85A1-93EB7C34FB67}">
          <cx:tx>
            <cx:txData>
              <cx:f>_xlchart.v5.1</cx:f>
              <cx:v>Admissions</cx:v>
            </cx:txData>
          </cx:tx>
          <cx:dataLabels/>
          <cx:dataId val="0"/>
          <cx:layoutPr>
            <cx:geography cultureLanguage="en-US" cultureRegion="JO" attribution="Powered by Bing">
              <cx:geoCache provider="{E9337A44-BEBE-4D9F-B70C-5C5E7DAFC167}">
                <cx:binary>1Hvbkt620t2ruHQdyiQOBLBr+6/6QX7nOWt0GN+wRqMRCZIASAI84WXyCnmA3CV5r/TYsiyNta2d
ilMV60IuER+IBha6e/Vq+p8Pyz8e2sf74YdFt8b942H56UXlffePH390D9WjvncvtXoYrLMf/csH
q3+0Hz+qh8cfPwz3szLljyhOyI8P1f3gH5cX//FPeFv5aM/sw71X1lyPj8N68+jG1rs/Gfvm0A/3
H7QyuXJ+UA8++enFf364N/cvfng0Xvn1du0ef3rx1U9e/PDj8xf9YdEfWrDLjx9gLk5fCo5Zwnkq
fvnDXvzQWlP+NkxfYiR4whn+bc2Lew3zvmvGL0bcf/gwPDoHm/jlv5+nfWXx56cPdjT+6aRKOLSf
Xtz+j/8+NGp9fPGDcjb7dSyzT0bf3vyyyx+/Pub/+OezB7DvZ0++QOL5IX1v6A9AnO5X9zio347l
L4CCv2QIMS4Y/RUK/hwKwkVMYvwJKRj+9Rb8isi/Yc+3Mfk88Rkqn5//vXD5T9PcD3+lh4iXXKQU
XCCJf/mDvoYFveRpIhji8WcH+hKW75vzbVR+m/cMlN8e/90w8fft+leCkr6EiIVFnPJfT118DUr8
EtAiELU++QoMfw3Kd+35V6h8mvgHWD49/3vhcghaDb8dzV8SwQj4CSJx+i1XQexlggQMUXChL+H4
n//te3Z8G43f5j0D47fHfy8s5Di4v9BDSPwy4ZRxjD95yNeJHYmXMU3TNEk/ha1nHvJda76NyKdp
zwD59PTvhcfGNco9Vn+pf4iXjMWMEU5+9Y/kedSiCRM8ps9S+5Mp/+u/fs+WbyPy5dxnsHw59PfC
5tU95Pi/Mp+AtzDgVgLHv7vDlzQ4fkliSjki6HO6+TKA/Rv2fBudzxOfQfP5+d8Ll4Pz9+b92P4W
3v/vUwpJXsaQNESaPotf/KVgBJwl+QTIs/j171jybUh+n/kMk98H/l6gnOzD/WOr/kJMwFlSSPIJ
5d9M8+KlgKKRUER/W/NThfJ9Q74NyecdPEPk8/O/GyDmr4xdmL2E2iSlkOq/BQdGL4nggnIqPied
L2PXyX7Hmn+FyS/T/oDIL0//Xnj8DHrH2H64b367rn9J2CI0pkkiPiWMZ7V88hLqfIzBRb6Jyb9l
0bdx+WLqM2y+GPn/G59/ad2v1/ZXdL760f+p6AXJA6QUStNPHgPi1pfZnr4kGKOYpM8C2O+K1L+2
5Nuo/D7zK7v/34tc/1oA+6wK5vf+fvOLnPiFBvbno79sEhTOZ1M/FXXfBOjXEzt8+OkFwnCsn0XK
p1d8VQz+flTPpjzeO//TC0Je8oSlFJJ/zGKcPCWZ+fFpBNGXKcMsFiBlYk5Ymr74wdjBVzAJvQQ5
gEA5RClCBGqeFz84Oz4NYQrvo4wyRhOSAjMnn/XbK9uupTWfj+LTv38wo76yynj30wtYovv1V087
g8oXQ00FJRcYlwpYMobxh/sbkIjhx8l/YWJ0aUcwyZquvhur+WxqxUn3ndTLDMXf51P51lLp08ue
L8bhZSQhDA5CQIz5crFmdMibnk6Zt5EOr3TdJd3RmURVcvS2NxJ1C0rOKyrqj0MYDN/pCs/TJnEj
38dOR1pWOqVE8mQsuuuI9yM9NGVZuyvUU272RllfbWloTHTonU6XE+oL3+9TNrNzrNreXjaVR2fU
KV9emKpWaz6LYelPFV3LfhsIaqt80rxcc+QDddskivUgk3oIm6ZHweTL0D5NomhRkhQUNzs/en+l
fMqS7YQbg49jp/sma02v9Z7MpGizDk2XaznCm/xipjpLO93diYanvbRNwFHWO9YTOUwVHEU9OnxV
25LXWdfMtJLpEEQne3hBNqN2KrfChjjJp7iOJ+l5XEXn87LEB5IKO+aDn2elsxCTpt+Z1Cb6bOoU
NSRvx5hxWYe08AckTF1keh2pkHOnxibjLhHDrgpWeZnMUbxkrgQQJY9rwSR1Y/lmXsdgDsFO5G0d
1USSqYzel7XeJEl03U00zSkCS02IlqxCU7SZVZFI5EIvWxI5ieenNzWFybsIVpw426l53JDIJFmb
OJ+P1VLK1NML0bGbMq26PCn8GxHhRq5xafMweBlV6F01stt0rW8i45vNEKFLuOPo3HWIyzZAe4OV
26kgcaZjJzK4+od+5fQgNC2kKjWVLogya8AGWav+qNLxKNZYZdOCtpjHjUyw31nd6yyiKqtZdDkt
836awpyrmexbZ4a8aeZrhKuTQpXKqzract/OWe/1nAvQzPMewNaq+FDMXpJB6CxJ+uMcT6tcCrfX
QaNztNAbYhDsDZX3lUPHlZXnHW+7vHHplPeh0LvEuC3p6RWf2rxexi6vk+hiSsZt4MPNmpQXTRii
fef8cUpqWfCxlDFzo2zq4Twq5nxB9NxFs5WLWXdsXvdhNZdJAAs6m57ZdLqiqHoEVpCV1TDcDuP0
Co/xhpr1YsVtJfVYvMZ+OsWk2EekDptR+BnOrzgsaSjyNfLveBtXEjGVB7Q2Mk7Dk20qs35WGfKr
TMvFHEq2cGl8GLKER6kkjTbZAH6St6Z6S4YykpEYLye+2oz5aJBADXNRVdJE4kMSCStLsVww1de7
irpHt6BWlus45byoNxihfGjDtgjJIrvGnXeJvk0bW0nai9OMwpkJ6sqicpU4YdkU4oulMKXUK51h
oYZstalNVnR22RbYaslR8gZ1os0V94sUwe14O0qa+ndg6BnisBXh4wcRNZs+ruxVUNXHoXU3heZB
JmLaDX16Mu34LsXL3mPVS2KiSirq3leDmLKxwON2JIpkqy2ifB3weSTQia2wadRqIYvevccRq6Qr
wqEmyp35rg/5mtZXuLNkJ7ruSujCXwz1VMupD/sxslziij0mON1qy+1pbcqbLvHgiUs6bxClQZLe
DiB9DTyzJpyREg+ZRjZkGDcfS9V46SbxJjRr5pNgTmzs7goxFZvC0Gxou0erRCJLFDEpIrqlZNzQ
pY7kpNUiBy7yVlVKOoYup4DhiVcnV8XdTkXpFmtVZSvjlWxHcUlccqxWfCiL5hTX2shG+E08Fdeu
GYkMPXgoYvq6LupBDorO2URbnzWYvil50sDYVGVdNI3SFqjasj79OaHTCdGGXxUMsY3vDNrUlt0u
fcoOdT/ve9ocXD8vmS/7fV0NGz73hzXAanhI1ww1RGVRlYSbBtK0tESfL6Yvds1YZ4Nt2D5Z6kOq
2Yd5qGxu5nUX4RjLiZXNhlUjznBRRTkEi4fQJnlnOJJELF1mmtFvyh5tCfzzLHY9zQiZ6oOZouPC
V7C08s5lZd/EbypdVPuRjdui7DYEO5WRurhuWXmR6uGhp3C/7dRKqyq6EbzfaEeVZLyIs3hVtzoW
OXIzk+nsq2ygg4O4W164nm/WdWCbVFfLBpKEuYC7bjdJPA/J+dIGkSWziy5jrF0uxqqUuK17ibse
cJ2abZu6IxPRshmKgspaTCfbt8e+wy4bBPuI5waiQdI0kBdL1G4UTzzPQ9wfuImOfW3iE+XeSkWK
Zj/apdojo67LdrgjCJ9bndx6rJHUlu0GHKdzFgJ7a0SPH12towuDEiHD3J6z1p6bauykxYFmLV23
3PXvRVfdotmSx1W3cU7T/pKl43rd9Gu7W7DaQvJ7H5i9853tpdD9eqijeF+gdslp0e2r0SBZm45v
htkeTBrFsmDF+3Up93NPP062whmaOr6vSdVdTbqeT0na4U2TcAwp0ujbsoCMOTJCsrFtMRwUgGTi
5bVhdSLHqdoINy+yTbsbRFecE5WcB9t+1Ca4rRi7Ti4rvlANOJQmbsyoMn0WBe2lMhTS7DBejsKV
CCLdYPJSm7cGuFrWdY6D4zfAF8T4phCFydKGtdJUNJJGF+uRDd1pLMVwiKFfnQmtTjXcDWnKOJYV
q++MN+Ohi+k7vnZiE9vwc9np6wjCU0ESLOdBDOdIU5Rj1ZCzGDchQ8uo5ET6KNek3oeqOXKrrqkd
zjkzryhXeJOsZfqU++YNrRC5CWItJNZxm5Uhbl/xNNzRZURynciusK0GLGO1j8qoz5NJj9e96+oT
QdF55zqR8zS+K8EjpEri8SwV9QrRPGUbMevow4zbh3FZ7EWyqBuqfAPAAeURPEreUM62ZqZqRzob
ZTakd8HobhsD1976ClmZaIC9j1Z8iQe/c2HxQFiaeTPFxaHxeMN1dSBovAQd734myznccHKWTnrK
06Ldjm2pZUTFxahX8JOV26zxkBx0kwBlZkz6psxLEk5JI4y0Zvpg43YjcHJqFR0kFs192uDLMIjL
2qvbbiJ5ErfnQxXXsuzah0b0MipKyG42jXMV4n1Q9CpF+NoHvVsRebeEFrYL7AKIXJV53nO5tPG9
58pKO9I3sFsreb+8n2b0OmZ+kIrNJz0ktwIuokbxcCRjOmW8naN8HEp1qbWGqyiGKbOuv+vqaJFj
KNCFBWOWQz2UQMpIt7bjjg9LV10rXmtIKzxiSzals3lUM2LNoar6CWXN2uqbMkbNcq4h8SSZaqiu
8iFQeuqUjtNdlBQmkrbGjO1JymJz3wyheTvXo516uUITdcpIKfC5G0kMlBDHSVYPDl5CmDHuMh5w
IeSf1yZPRdiz0gTkdEFAHwQZkCcYCuwvS5Nu8NMIzdkxI4mNFBQiEVFyrn3fZS3nDZZRL1id1Wua
oKxONZy/Ae4Ww36Fy3HMmlcUk2kX9S1+1zylpZkkJpZM+zIPjedtztfIxkDMAj1VMaRMjRtWy2g1
GMl4oPHtONiyy8poWq7+fHegPD/bHFSYKU6gUQMdaP7Uzfxyc71hFWsnNmZeD+0bR0X7ZorbfaQR
ZMNojdi7tG94vPnzVRNoDj1bVmD4ECEVFCWccPxUe35RWzZR8LiM5zhL66lVOTEdfo37hLjtsCy6
kAOa1lpaquBGa70A219WHtEnP28zuHsi+g7KfzwHQWIUw51iQjy1fb82qDQInKSt4sxqBpVNPSGb
WwgtZ2aqijJb1boMWU0Ld/nnJ/FU135d9wqCngp20NZImiTPDmIqBZ0iNMTZCLf5pJnhp6Vx0XkN
BehV1HXReW9ZMWXRHNXf2fIf6vtfRAdQEhIMgiroBl9vOakiPgrc+axlc/l+KnkH4cKEocwwquG2
DSykPP/z7T73Jeg7URDUKSgKgsaCPVtzRsvAWEHKfGzDUbO9KcbNaN99Z5HnYIIWBt+wgCpJU44w
p888ls44OM2szpNXYtvm4XCp03zn5Pufp6PZ2ndEJteQNJI+j1GW8T0E/e2fmwCrPVc0oCMNX3Rw
EOegwYDpcyOaGko8Vtoi81V/Eo29rQqgX10DlQlmtni1VPOQtxE9LlVz2Wl66DyEXs2V269tFyTQ
vKe8XBnZewhzlgl3XFj1MY3GQwEacJNpXwOBsri5RkOo8sS1NXDW6q3vWANhnnQ7krY5E1UWXLp1
IBrQ1b6yLT0ylV519ZynyZCnkb3wA9r7tnMyjYaD7bGVXe2zwuhV+olDvsZYyRoo4hlPG7SBIr6S
s56vRly8G+JiI6h+Bd8bPgSsT3ziVQ7Fy0Wbzm8HuhxpC6dM1+ltMc53yC138dS9LTA61ticIvC7
vPb1hnVQUi5Jf5h01MslErfljHJdAkZFvG1UurNkOcRJfykmwk6O84caRdvghzabS1ClgvNAQ9r6
VVLpi46k21XNO8f4UWOepwvU3iL+eS76V5VP71VfnM1NuV9nfKOsyMZJDRBc3J1OgBzi4S2cyq2d
xlGimG+pSHb1qo46ou+AoUHVXF5Ues1XBD+OSi+Hbnw7MShW6sRIqMe2JYl2tIoeGsivKFEakuT0
aIm9hfwgZOPDblbzsQBdNwPvzCNbvDa8xJJ3fhMqlzWK3VQYvaNNlc2jfhOEPY6atDKNm1h2i9sy
3mdVl8q6aA52QPnUiTuz0EMZIIzU/QVa67dzqZ648b6Z5q0qpns9i0mO2N5gNb9q60L2Gm9il/wc
pWzPnQD+CsBObbh0rr2tyuSoSd/mfnJZINMMaYlbuy2DgVqmNnepAjGnrEF5SIGmZSyuXgGhfD17
1+egyPVZG8MtSmmcXI8RKAqzv/TY3JbjOm/7fnFSFUP7YCxm2yFOzora7gIyp1SPGxvPBpaLdV5E
6owEdlxEmGShAWP4eC1setApQsV30bBaaRq/69pwtlKFsxG762jE/sIsETBfX19g7k5QCF9GvYMr
v2q+jSpyrNPuBKXpUQTws3Fl9bYTtpbJFNhuHFq8iUqk9pVu1svGdmdT3eyKYgwgUNSTl/Fc79sJ
KszRAenDYT2QIXpNQB07kH6MrkGc+Vi3U8gmH731rf/ZEs+yEK0hi7X2hxG8baOsuvPC36a60Nmy
pkvu4CxiFnYQD3y2rpbKCoKG0fYsMmnmi+YSzjU31jpZwZd8WRqWSaLVTrK3S5qpAXhfjNYYJMFh
Q1p1zlyxb21Ab9Yl1PDG8VZ0kFn7tcg1nexb3kES7kFmOxtmUWQWaKKknW/z1s8cy8SPJ7f0HwtE
j2YsexBdbLXpk9BINpBzUYmb2Y1vIzffzNWQla4KGStwnTEMElkH3g6FOHlHhrg/Rn21D9zMoEXQ
DGlx3tXrJsH8No7xpkUJy5kNUVaA9elEL+N0uqBLeecaJMek3w1o2Sea7roCmLSjnSxAawx2vVBj
clkIukVwUwar7m3nj+0QbVA05hPoE1G/bDueZGZtLsdVvdcm2VQ23quWXC1pnA08nNxaUpm07TYW
dtfz5G4M90mVvB1DVx9F7cmwI7qNqrduiKedn5mTDEN5MA82d2aMNnYeug42XIJxqt+MTOwSnT6m
0SxaKPi7eNsmK5OqVuFQUIPdJh276J4ZBNLcUM5ZOtTmVcsUvRnnegBJGA5dQGwsUXdKoslc9151
F3Gklt0qQgOycPOGQG0Il39t3ghWzbJzy5IZhOrbRDT9FYjIH3yUHMIUFSCjJDmdo4/RmFLQAqeF
5ilWfj6Epig28+CvWGd5liw4/rgEEEmOlR9B4Cxa0N8WHp/bBioF3ghQGWgpaTlxSasQzjsVv6Zo
Sm7iuHYF6Jrs9aiicVM74rK2ndGVqZNWZAg2eeKDBRqNmX9fNqQ/1nW3ghQZMyXbsikyw1aUl9xf
zmtrdn3rDqlQJzPFJIt84aXlIWShgOpqndNzNU39Zm6jMz7zKz8jkhVQHuUsBQWiKiC/l2N9NGVC
JHCBBNQPoNRVM7zxDr/rl6WVfmgaSZlD2ZD20RHz/sIt8/U6+TOymmiUjHn7gFb/AWs/75IiTbKp
j0AE1n0B6laiCn8n4slmCzNt9L6tCNdy9aB5TsEHudr+Lp677jgpEhJZcSjPb3QSFEgdulWXoFWR
xwS6DluXuL7a1D1JJulSQ0FRbKo+nFbia5y7sI425xy3b5AqLgcoVqIDhNZqAjVGJDp3LaetnEyx
qKwsyPKzqsjDWMZU7wWbkwsv9LhdeGVyFuliW0YgWOT15Cq3VfHinGyarjoH/SSVLfwtg8LXazcP
W1sUUHcNc2fdBnxZbewUQDttObKXa3Dju7Jv+ws9JmWR9zxyeQ2fFoNWbvl7N2q2aaa2u1k6XRxK
VZ/RAsgMjpcLXk0qOkwUT30GfF/cTMAvbn1UDscBtWHMhFf6uhlXuMh1ki+gW+W8K5ozuIxedsOy
Ja66WqeF7Xhk30wgaC8cR5IHVOQoNmpTLyvNprXb8SpqMqui+W1Fh5tEjDarZgiAaprT677XbeYm
Jt5FvsIgcKmCfDQYk9ugB7JuVhwystSXGhWZqNmGdH28GeoU3tjzN73tEhnBdczYYLqsH5Z6L5Bh
Eeibtn0FVKSVrA/8UM20vRHaVK/jdVzXW2FJOUk+lQfK4uV8Vj15a8aqz6BEKbZIk3IjQOnamVo0
OcXDnHFULFd1MtNdE8S8J2Js/J6SFe+gfOhrkAMnCOgJUUpi8Of9JLp+U3jQSJdyOjN8md9BXyzN
lzC+gl5iOA0+AgkiLgrQRxrBbyHuXw5s7o+cxl0lLRC8bGj6mWyBYtc7bkHvw/Gpod09HM3dUomL
ekRb6H0dhtDt6rDsktKxvGdzve3HpoxBTx/YXkF383GilTkryrCtmelAVafxchjGodiVcC+fsucU
yBajqT0tCIKoiZpSBuiInaBH1MvKFQBXPdmczFM4cE6viyZ1cPJtmvWMdleWrTteKHdt6LCZg072
bBIbq9ruAC2RWM6ktadxDufgIWsmknHYRP0MkvbQ3EP21/sxnjdr1fOtss29LwEcL1qa92i+crrL
K548dQSYLOfxsUzpTYoiB6XLcESmPpvRPGegeF81XDz0tQh5VI9yBW0mn6gvJXRhVmgtJfu6r/MB
g/QbNXABo3I+j83QynoWxzrqSuhe+fOe86uyiTIVXLMnk+izZVp2C1HTZimhpQe9DMiGatiXRnUy
GkN4zZPiNSlTlEHbbpSDmW/bwvQbTC3kXdOaBNoOwCESUDikcyP6eQYS1sgnRonnOuwtNGHiQ62S
edP1JMBZC6quxhl6ri7gFtjA3MqG8quhLfA5GyOyiyYavwO50h8L12bEaCY7JNqN74G/SuhPQune
t2aEZsDSZywMlB3gFIwUpF8zZ9h+XnjI2jHED8NQVVMpoXf0QdWu3UUgk1x6g6/bliwXjeH4VTxH
jewXftW5Vm+pJubndHbn06InuYpqN+MoXPcGmGpJm9e9qN94qlZJi3oEzZRcsiIeMpP0s2zweiwH
0H/LefiZp95tdOyFggTH3KUd1+mjafouh8hyV9cTO9bcQECOp3emKaBYCI060yX4URH3656CDrHt
h7XLCgeUdS6hz+WQqnNSWL7VeAxST+XVWoiQgSB2YWPbfnCdXq4RaliesG6Df1E5CnsItN81EPOA
ZUMbWvutqaM3wbBrOw1w3N22FGOWlmsC+q/jWT0n3Y1yITO+3bh48VoWReV3SzTy90//GxeomIUA
NvdESso1PVTtVKucQtZTWZuS8hXGU/tqJXR+k07edLsSdPjxakqtbWTnTZQvvi02wQCdH1fQClMC
yTzOIdBDnxSSJZqLi2SuN+MkdsCvu33A6hral7Ky7jIN/eUy1Jsm6m5GAr1qkJN2sYXO1sCgpTI4
8XFoeDdKb/xbMkdTNi8sAxkvPg1LEW3XRHVZbbsoG9ey3braFBmynZFVQJuunPWu9JHap3XIILTc
T4mrZROjc4vIKRntERStB2hlkA0ExI0qGdnwFPL1DOKkTFk3yWjug6yW4QojfBod3AA71a9aY88w
dDo1R0EKOzdyoCZDHfTRWDlc9B4NVwsRJ8GG5oa0rpXIAHcoWHuY+vmqTUsnn0qvHloRvRybZcx0
F79Vq4coWeLDMsWokoVJ8gGh+75Fr2lU0BvovAOhIn6+Y8mKJFPDAgfTlICyfltoROW8+jsbVVxC
g4IclAq30SrstSgrIPoE881MuZV+NcUW3OdAnbCZQmW3xTVIAmlR9dB7XeIc9M3kgkFwz+qqehdb
oItiMtAqovUZXgu9GSlw7Hk8h8SHJNxJ+MDAFOkJpRPeIuiFS6HQdenETRHBsffs44ASl7FaXLMl
LTeqp8CF7FhmJIISnZoLYVa0azm04tt4zlbjr6ogTjS1+qCA28hKQEFU4zIc206tm3oq6yP4roEP
G7x4xCq60sDEx0CHjCbmHrv0f/NxZkty41iTfiKOgQu43MwFl9hyi1yV0g1NSkkECXADCBDA0/+e
qurq6Tb7x6ysTCllbAwCOMf983OzjoO88hnagMneNhzBaCnis4QLfRYqvoQT7KUw7nIsXvm2umgp
N3g3T0k+XDl8pjvTjTlE5H2u4l3fmkDTY8elLHfIt1GlC5/drLuE3s2Wi0txQCZu8TiVnaqUnMSp
05E7taZ7hrsRlMkGHR5FyKFd0q07kCF47CU968CM7wVFpWyG2VQuiPF5p7aWDE7msvflRszztkqw
FZ26F0LlL4YOMMW572pwGX2zCBLibPAzvmH1ZpW2J53r9FJwhp5KuekkqaEVm9pTNPc/Ej/Zn/Oe
zOU+0eJiuf9BZJRfitlVgg1f1zWBDJQtX8dYXj1Zpmbr0uCcjbto+M5UPfLlBdTNr7bnrPTYY5tp
jL/Tnk/Vkm9hZWGNK7ZnTT5YWHpqrfzSX5haozKy3VX001DlHF/TFgSHNEnvM2dN9ak8RIl5zq1+
wBXqa5OOJ2v0SWn4PYymN3HEXEXblR9XbMcQvB8G086osJfiAQLxN+K8LH2Svzod/obfqMtgns8k
Sq4sNMkp4v27gA54RP8bNL2WK9ywdKosjdLjvour6wa4LsLnp2JkOKd6GKExWX8sCmr9tvGgRKl/
r5LkCoV8raaFP6h1GcsBzHBJA/qDZgNeIkvY2ae+q9ZleeImzisgQ6IONbmZRnPkgumSoQK8sD2c
fgoxRccNDzHp8K4jLM5uz25nLNU7sdhnzqDxrzm6dq2W+8gmeCe+tzWLltd1Ja+uyK7daEvbzzHe
SGTrlgayipPoJaT9g16woAMiHmF7f6MbaqGCDjdLbF21x6srpe5vQrvZuEy5kFgwEauoDR/own92
CVZOT4Oa8XjB3YMScVwJ4KM+hshsCls6+dnm5DSo3G4S1Odt4zxOFCeLrU7wd6Vo3a1yyytbxbPP
gEesQ/CijPgyJ+yEq0hLQvEHJ652md5R/J6LFR0ueg/IidLy2gHjwD1S2HqN9VhBRoO3sgUNXZdn
s8tX4SDzBGp9HHqBMnWRN8Pa3cVkP+nByFMrhrlkRF/bNrwpovwuL9TTNIillIq+JWrcKhmwsRrI
+GUiFEqreBg8e80S2FdLbw7J7M62Fd+T3L4OAzmmBaCsPh7fUymGN7CUabkbcmC4MLdwKRQkvXEu
U5zaZbcNt1ZPrgwhM+IbT4YzocnHapehYttwiLfp2usMr2veKQpUNXC0GONAyo7PVbSmcxVECTQ0
KEqWHmGbP6Qd+AetgM90HWAo+93I+eQCg8pjWObDLgqDHyHOzgt5Ngt7W5n/hcWd3CSzGGr4E6Lp
2rXham6hkOWPXJjnDHduEcJr3rPQHHKznUI9PKQWFWVAZVtSG6APhKeA+gt+Phr7A5P9FY1hj47I
x6hY8qtLxhUSk5gPcEybcUv5ezFEe7nGYq53bEGJg8UotiFt4nRcGxfkuJ2m4bvo1C3gPXNEm3tY
IsLqcdpZPVlzXdN1LIWi95AQnvacvq8FWD6R8BKrq96movbpeBAW+t7c44FDAYkuymOUzmlxmgWI
iz2R8hu18kOwgh7RYXnsijaoEt9BkhFx1EY1m+h22bEV11FsOUp9cs3RepdxS9G0te2Do+LWEXML
q+2uWyFPxVKPIKRs/pRR97rbXTax0F9HTjj8ufhI0vYCpm8oicdBOIco6FudlWTM2T3zpgCcl37P
dehwdOBlx3Zpm1zvjyGlUblloK+oWLcKvMKFF/sbmbuXWaFpLdbxNiVxX/eEvyQuaXFDTCcxprLW
Q0sruK+QRfe7jqz3y57fL218Q+YgrpnoBaA887EpbAFMi2c2kaNI4D96k6NgWs15T/xl5Qo1FIMH
bFqVlGJWU+1n8rYlONVZHqFij/qt2t0KqTwStdn7rAxyHtTdgo4CmGGMLrgrLRQaUqiTDcCagAJ5
jPxsGwEH6Y7E07Nbd4rDsstPXYiGIO4nj0sV0abNLdaUqPIs+Z5ndHsnK4SzZB6xocXXrmBJ6dRE
nlSCk67kUR9cnG1/Ggn4IVr9+MOOYXCXbYuoNCmacG9vQOLFEEAn9xS2HjJ2oW9mWaTAnealsooU
N2wW8XFagqXaZf+gBgJ5rKXQHXvsMy7TL6qFlCCEDsARLuEhkEEF5295aHG3lkmfprVTmUHJmYPo
UyxY3kDKqpe0ndXVCdJe9yCcm0VO2t62KRCKMOQ6Rp2l99JuGWc3HcFhiZ3zuEEQRV9uDn3RY+9B
GTevP2iqkyqG33cbs6I4yDlOSli9fqwzI+Wtk+ypt8RX65h8F0PuTsbn7QklH9p88j7Z9kMFc3pe
KX31K4BT0FhrGebiJx+7vmISghNP96+eg/zwLL1yS1wdRvoNWMOXvkhNOaCAKP9aMsvSN7DMfo7d
EjahXh+WFMUISYboBEO+O4aBzepNWUiBLvomujDAasXHT7fttDP7JIM+PhOYnE0aR78KHg6ViUJ0
2EzcBMZj/86BXRGQImUWrl9WxlH0ZXNDuvzGxZG/LEH3mqCHPwA5bFbupwZOIejIEBW7juxwXP8g
LtDFVAsAuc1idBHB3eTFfvCpQRNqwMaIIjyPDN8Uz7A5xkPfaCg6oPRQz8mU5LUmCbjBjP7QrL1P
kr2rIMhmNZgper+F23JHaLHjwjhZKspwzcLLkq/sPoAMVsedhMIdOwMqk088qjIqcTYAxqsmMNOg
NZb1Yd2n13SmOzZeIYKhxnsT/CD9qqC3dutcpWkPfyfcwmg8UtOPUyMVOOUylJ9GUoq2fES5Q9OL
ollYdeEK6utTwWahQsfKl9MaLfeTHwf0t+nc+FUC3hPwPbY0vq4LHCtsOGczZYeFoQCPTesPxZSv
RWl6Oh7iBTVQCEXFhGhtMzSEtQ5cE437BfbjFxOkP8ZF43bN5rVa5uI1WhVuq+I5gHouulfoDw+F
HsW9A2Rba1esJ+zxHIhmcrJTSMBkBShjWTJ/fhjOZBl5lIFD2EJ8CiIwuOt5KxaoGeNX2hZHSOGQ
m6i4m2iSlaLPaJkF23n0oNSK1gL43o9yLl5kjD6F++hrsJu3Yp/uTIqmIkWbBMHC6bZyuF4bcKju
S8vMu9k92jhI73bMySH0xWsWq+cd9222aFdDeod6WzR2wupkKCc79W1khsDmmpKm3bOp3hK02Unu
qrWd3wCrNJuZzm5o77QhHzaOnqQNb5e4jSAxqLYu3NZVIjb3E/iiIvP1nsSNXuRc0pk/iVHJhm+g
K/GOfwOWvScDU0fRmke+71E1pZzUfrQCLymatYhPnc9vWgk4jQ6ozjg33+PRYzcyYR2DmW3XGIab
hfC0mGvMvo3xyipoM5dgKpo8EDXe2Rf4zS+t+rU7NLzomVgwVon86IYNp1YRuSro2WnOkvd9Zk9z
tsJ06+Iax/NNB/FUReqChvKkrfwWet/MyjeL15CQNpiu+ZNeB1Zm23bHUwKykz1YKAO4a85oWY50
6b9lXi1lBIblLGx22mgIStOeWZicx4yxY8GyZ2/BPalovtlaNx1W4FfoHj1wkH74Jdru90LH38Hq
ry1NHlCPf+G9uAmX7lPGjt86IsCVZq0GRZagavcBYJmMh/ttnqWAdymKvSTaX4fRPaL+2sqIhQc0
GzfFKOpkhcpJsnlOD8Oe5rgwUH0rTvxDlPT6Ltwc5LXRmK9rlKIh0Hp9ot3SPmOPgjvN955XLgkv
fJFw5jfg1X28jHUyBJD5bS7rKci0aESwpb+ViLrXopPdgfsVAl20bdWkybifWzJVns5xE7npNeq9
By8bApOD3Ss1uIidZEsdj4OpJ0RH64iz6WjShdSf3Xufs7Zq2+yj7fb1eZ4gkJaapW0VC7pDcAoz
3RhPG+QG8HGHJa5S5s+bNAC+Kc36qQKVY6usgyAj9sUc44R8g1AqsRrZKcfZ+uCzGFvEQsIjaroP
JbLiIY+Xd5/AzSFtf78xNZU4RhXQtHw4kE03HUvIU99FtI5deuuBGYCCaBxcny3JwFgvcnnu13QA
Uj5i5SV7STjw53gJfkZLn9dTCjC9UMDULF3me7aEKUqR4gg0+kisN00WeQakln5INEv3pktespY9
thmKOOk/IGLSJpzXoPEJy/CJOwh/n+1PnHU/NTD2OlBZd3YMsYChe8tcchbF8qwWetkXXXE6f26T
ZPw+jeiWubqJLBFHgf2pBEvfl0sifV2I4gO1CQIgqodYRPKfnQjaH4PHXl5M0XpY1jiHYLkGPVC6
dFSliydofbl6TITDW+i26Wbn7CRIwGsYVbcIP6xlBx46mEHYDm3KT2xDwmRGM1jpIX8PguDVp8sD
cdle2Qgu36gtzMeUVnS2IS5W1mQeBmwyFKpcdi5rGqHD8MUjqoQazoouexY/j6IAMW1N3QXTl25S
HysfUa7NsAaz29EnZdvRoQo51myyXfWsoyYTWXBQQjfC41SH8K7LbkhlmVNYnahDb4YFKY+4c1kV
5SOO9ERefLA3zE+HcGtts0WwfBdf+INa9dnl8djge78Mbl3PcoZAPrTBvTTDJUjiL+MEUFQFBTn0
qrv6WJu7wA1fZb+9znvmzpvKW+gRQ1cxTV250O0p49OhEGyuhGK20hPHSiHJQS48ayjUEnh+CY7U
FryBNusNCfW7HzxuNTzNXLb4eHUeClntyejLqR2ym2ELDoue0hLYavuMISH6M2fzDphGV6i5r4MI
DztPW1A9if1JdPDFKY13rCkQUtgspWvjDL1hz464GnIo83x4twn5xWS8PSdmQpBhUtiUeeRhyYMO
cRa1/YTrS5bxhg5Am+MxKCrH/bVnXfwUIQOwlVxRnDawrysJZr+ysi/KrVveQJ7fUv9ZhSjU3XP+
pkapYZOhXeUFh4u+4mRcoWDAc3K6htx5FjOLAHutlzTw6dn1qFS05i/ZHj3yMR3rvhDRUW8ENMvO
IZSALfrk3fUk0Nwr1koIvwsBvheESXQEjRmZkuEzdTf47n1x6JcMRHMeSpU9xGxFkGV3XdeW+xo6
d2OSrIO6ihAwvRHsU+0imus6BvHuKs5HGT1EglB+59IZLzV5i9RM0CWmWlZN+hcbQaBsLEf65AK3
v8iakE5b1RtSxFg0MTxyjjgUq1EOue9ZlLm52eZwSZswRdfU0N0MuBtcqhufdzN/MDwYfxmN2iZY
F2zf64Ynve1p5lSTURR3CNpwLEhVoMxAGzUMv9LeDtPbZLHKyxEVPKm3sNf61ygUDv0QRNjJhYmX
XyTkVgFD8A3iKK5+p7fP/3cbgM8pdtxBf6aom6Y1DOKTHYtgrqD9/Ux0HMHFGVCZzwr2b2vmcby1
LDfyAmMIX0zYueJrJye8L5sajycF6/5jDbfBfeyRMfmHBXzyxvaW9E2ClYC3hWk3J9+hSH0yezgn
deRHfheHJnNVOIj5aBG1cHdEFyKpc5Tr0zHdu3htQATHAHK6FchGjn6JV6EUnDzT0GzHqM20PBjN
8uGE09PiunuytwcuU5ddizwpihvuSa6/ourr50qBK52rVmDrLPci34P3QfULKREbQu/K+JYSiA0M
Ilyg/ByjeoYnXPcg7JsE3BgHsbG0qM5k7I+dE0D6W7WHL0nWFn2DgEfoj0ZMwbaWRun+bkmzgJ0L
vSuwQ4gBjj+hyTB7ZNBmQBkNqUaJy3a9xFBj+WTaC6x1PlRW7Kt8oMhNjc8qSFMUV/CL7eM8wpm+
qATUfS3WJEouXdL20d2eIScHbQSGR7sMEEa4jANSBY5Y2thwNx9QsaYdJVe+kDtmMlT1hPABujXh
EXkKU0fft07urolXDWIhVjCAHyMZiAkw3bAf8i6VMESZCoFTrGFU60929EK0YhI8jHAtWjy9zLrM
ExNlyHmg14geQhDt5ikVPk1OquvxzcAuBmSrl3zObjO0c2cPClhWuJQRWn+7OFMHIOByeFxiCB76
CbX7LY+yFM8lM3czk8lHZxqkc3bvU4FDBNs6sNkinM1+4l4BHyVGQVwNGGiAsp9bbB/ACNlzwj1k
GMLT5XWSHaOwzISf71ay5DcD+J6fgVs0zk3azScYC/stiP27IYIBWeIUBHViArM9jsuoWDXbaYGf
SN326oM5QbnAAbRB6gsA9HfKI4oB7fpiltEgGNd2w2FUk4AN+mlb5rbHoSigPJeWbfBmwUdMKIho
N/QG92I4/gAxEv7oBxwsZWz+4JiorYI6iTeavC3UEHlAp1YsdxEfeouwjRESqD6uznXEVvYpQy6/
40n56Tj14MurnVigagOA3vicqzT6ElAkGcreZ8h4sN0C1OlUroczqFI08EM0CpB9w2boacl7JBt0
GtgnmrIX3lvAuTbaA7eXUbtHy2VKx/13h9fl9xNkE8htTKBvkclsWrTFsKuQzkxeFPSOFaQWp1sT
LS7wCEf0EsoFTdhHZtc8LacBJ4uewvz7yMVytaZQV5oEUHVYNMCVg4YFjcl27jUbLJZyofgWPdgB
b6eC0SXOdNjztB6GZPuYowisu7RaRHcGqN8pESOCOh5DUhCAo+N2QdnA4cgogs2T2I5fNJN8R8kW
A+BC8RyoCnw+/Nekj3B9AZBg6wzBVSHn8Ie2T3tg2m4MwSmoqYX3IT9hetdaXUOUWu+RbcYWCWvl
ddswnQh4s0obNa98PfUOg/KqYrE9WNt8C14oQkNdPcRxfGrjkd1uEH2vM0EEKkGbkFUhIIT1sGVj
+BK5Qhu8WdIjphKIs2p396zZHF4haUAwX1aolZUk01jnol+68xzGWJoGKmACpQoy2zHVE3a2dezM
A8Cs+R2wLbYQKEuKQ7VIlDvFxLOt9nuH/RF9VLtU4+jiX0ifxKyOJXKCW89DUw+tCwpIFMC5dQ87
D7rPJA8LSedb2ft8K4vCzecxTM17anLg8yENcQ5JC3F5nmccuHOO78nO6f5NpvMwVmky5jO6EUr3
Eqk8dcdcSn6Ac0L1vwQzNIyEdQ/ga/CwBLsE0i6WzIAxUR+zcm0N+T2CO66KHtHyqt1DJHXzoc+T
svPQNBtsL1Ye+gnxsdIhVjl85v9M2iwTqpELyccACAlWQ8mZCr4LP5ivarBAefPdXhF1zvMalb54
g2UoXLOHCrQnCYCLwuftknuuU+zhIbFJWy9qzn8TtWz3pkBkDAXwAiZK4eCMQ7dNCHOM+Vcz2+UF
CJS+6zNkl+WKG6FCMgL30hgJhFX7TqXPakoBfAIARIwvcfn31vfJOwg7/O4UoYK45ui3WI1JGRzO
Sxuwp0IuM2AElYmXlqnbZBNqa9CLo1pXm32ZNsfeC7VC7SLZmIA04UxM3xWJpkcbEPKDClAHwujx
R5+GK2Q7ith2wEO0U5tfoP4IPT7BPQFtR4IlrkE2kbnkS2LOSsv0d78sKKQcQVWCBHJ0gAon3oCm
MuSQKOvwzXigOSMxJK730NJnLVYVnBJYLfdQYUwT7cuKTxSz/Qn97ssmaITNKtkBMm/UDS9OttMv
bcR3nUHtTaHE+cabJ5T93TXCafSYwzfkN0MmAYfbvkCMmxUI4spUViucURAmn0ndbGXXlc36Np7n
ouYiGzKAVMF273uhgZuzkH30XdGCG0nU/NqLHg2mB9tTwerjCAAbJGxJ6OUjMIn8Jz5295jELQCj
rZuDW7oo8ip11n/MIE4CxOp0kR8MbGHYfFClkxr5Xn3uc8jmqAaC/sA6aLvACQlu7UEkONKi+DOT
K6RLR1AsXt4PaCtk48FB26OAvIEF9Sc04XNt9DGOXQEJcwyvUepxX6Law30fWjelAETHoYpzAcvB
qaKLLsE20d8w6IOHsBMDRH1iIH//eZzpC5i3CISsNWgKfwO6q/im+y38IB6RtBry3PLEmC4kAvKx
hIgC5ujMA4I9o7cjdhgxxbiNW1Cix7iNgduoDEC/GlYcPjNOaDBHFL9GPteT6KYZPGbk6DkicPd3
ZSAegncEd7Wimelai4KbqU7j2aEVgHqfQwoUZRj4DwmopqbhQG/ImmLXNYkoXMkgjF2mNchRtYLY
+rDOxOqwaSqmakRm4Bfai/ZuRvK4znrrDqTLeD1ghEOFsgFWYOYhOZaW8BxpoMB+NuKomVfopNNw
HIvIqFIhnDs1yGWKH/uE7r2Gr4A8k2tVdghnZNGbAqL3b4DKUVrGXZi+7VjI2MpCse7HKcySpUKj
wOyzirIIFl48SfCkKzIixU5M9HP7c7G2zTP/BjVFvGEBU8CIaEW6MhObhfjaIgw2+VDj7ET9nMp8
QkhR4IpsIcQt/DFv78CKBzXZ876aisJeJendMJTgopFCwHvDmAE+zkgcjUM3Fa9p3nVHpMyT52iG
cWq1pW8sjVFcjqi6SDmgo3tPQjsh2JjkIJfSjT0yZf09CKvocfdpJ2uyTZ/EOtKj/WMKTrYtMe9n
TZoi6FAiScfYY6aLML7E2+gPepXLu4Bn9MaKDLGCXr7KGZSyzFf+M/Rrh9MYFDUU3vQOHgAq9p6A
WUVaTUZ4dIqo7oo8vThMmKkArYwY3C6TE1g/vkVvV84zHMFy9rN+CkcnL4tM+nu4nB8hJn/oinRh
kTedwdSNtzniLm0Q2sAXKkaOc4TLLUpOpGCBbP46/fdeg7VGJBNLqwfgXi+Js1evGVuqvJW4ww10
FnOTdLhLy8JSdJTZn7xd8XnU3E0qUPFhxJ0iS0wcgMz85wmghGNFzEjnAjkYZmWv6dqh5IqLz84t
1RSH1B7N+JvEWix8zgvclwjOh6Sy6cyCrQKXRX7wz3sFlD0ijpQQd9hSP0R3aVYk/G5zuW0PPkzo
DdVbkSIqY3CBeLviSRD7xAG1b87yUyzFWjSYIEKBZXiNzjjadsNPC7P4/b92AZgybXrJMUmgQ4PE
V1uBYeXIe/7ZwBAzyByFEmX6vGq3HcScZkkLiUT0EV4MiCyAmHnGS6YZ5X7HooOFo6t80nNCTmA4
wdODVwg2QGg7lDV+8ZSjlzDA6wiSkOnokgrpX6j7Vf6nIFTYfMjruHm+3EAiiMcr+LRiqDYNIrFC
Pjbih45mSXEqWLrJY5h+8pA7FurRtxM2L+exLkA6C/4WjP2qKmi/Kcxc0D24q8Fp/iokztPSguXA
hBCzpVmlNxRSpVtbT6qJoa+q+rTHN+nIIqbbxdlwOGmB1y5lwCdWB8Esv+AeSiFszpZ2jRVWQ5lq
JSiUOIWUVEVJ0T1vSrYoZratuyz91CMakSqCnHXPkeZYo8gJWEbgokvvJxocWdgji14CDIy2V4oO
JG9QFiG8qNcUpFQWfJbvQ2bE21/foYQQrw5CdVyfzMQJLVf89lyhXy0+4FKa+AglCJ4wiRVG2vRU
aOwq+ZZXhBECiEVbBIMEa2l+GOKC1jtBfv0R/UKbHVPbE4QT9nH8iFOInNjznRuryDtIrnTfyEs3
yWR9tqBz2gs6e9x+ibTwYQBF8TcVF7jleygvUz1mvAU1NOzRAziLVqBPZBjMAXFRKDiEHDn+Qtup
OCkbxt9Q5efvfG2bIQ/AUPWI13zSvEHXPQUL7r29m966PrI4QsS92RMEPWK0PZAiysKN3VM3wMVG
0mwDrbT9jmTxFfFB7IiU4rA+bMR++RPb+3tw1PWv4OVfM5A+5sXJvoOk9GcA1D8//t+XecR/f6at
//svP6fg//unu3+Nz////tbx1/w5K1D99y99vpt/nguv/ve7+xwe9R8/NP89x+p/mVT11zT+/+Uf
/2OM1X8MUfvXgLjPYU9FhCkTEbKp/wxt+nw3/zHK6t8TI/89yuqfh/01zgpzeAsaxhlinRiM/Fe6
8+9xVhkmXBYZ/hJ49t//8q9xVuH/oRgfl2C6b4GUJAYR/TPOCoNMc0zFQj4sw0PDAhHKf33K//gq
Mbzr75//33FWUfLfsVBUT58jtDOMgUqRCi3+K2vLgw13f4ddCrMKXlONyTDBFJfzDixtV4Qc4wCi
bKywZc52ReUkf2eZbSCcxZcWDTKwzytzy0nuDDY+YM9681kIxnm8SzxbAE8aTBAAzYZpUMspH2Aa
FDBqS8AbaJv2140h7DIEAbDY8Hei+70ZQCk0Muy/IHGZneF6mYo58VHg5j4qUUQYLoVJTJ/lTDnh
ZK9DTMxANmr+BdEUEkU2vw8FBhRhqBWHcg3avnekZjoPb7F5Lbcz5d/bFb6QsXqvMzHq282EkAFo
1x6szM2hZfQq5uFlsNhqtIOHPVr1E0ffd+nC2mNOQ9VJOA2FFIcRcyoq9MAfPTFBKQY1H0a7NJjU
FJdRMk3l1D+sG/pCgM+No+tbBhsTozEATimZVfTToEoNB4UOwam9REPmDn4J41uU0CmqEL0fNBKE
Wx4VJ5RPCMFDurKxOOUhIn5tAFx2db05Jtn6Ou2tPY17+FUJ9NKFCnUzonks1wnzd0gKZ3tsY3Ho
N+DsEvfYLYDwFUVjhpk92JBhndj5qnz3MMw+Lvux5Y3fkQxu59+6Sx4TKK4lJfM2neChr1WSIwZY
diZeAepNBdIgfkVw4GlISfgVHWQd4Qu8d0H4MqAYOKp8icuxAHCNvXYEmTHejFvymPWisXrIPkYK
FJ2OwW0gP7WxDv4yT291FFxI73E6qvewg9kZGJxOWfjuZoRgR0Saa9gdZqkBmqPzgKv1DVnGGIZf
hqhWqRC1oDjZtwkcSWJpfoaAwC8w89e9iuBw1f2icNIFvXoYMPH0JVwi/CoqrvQN2ujL3Btswz0H
wpwPwBo+mXb0JkzdzIH/sNF0RtosOrS9/jJ29DLy7hOqW0Gu9HN6j4EwHlcfYz0yEwAPBT5V24KE
n3YLdvEJMvCuO0ScLSnNrkXNWoAItkA4sV+e27BYjp7qO1SWz7IF8wfRKGuWsPd3dh0dJgaBeevK
ZXTsG0JbY7UNvIwHd2j3zn9dEpBJcQsSdUJs+X/YO9MdubEtOz8RBR4e8pD8Y8AxDxk5D8r8Q0g5
cJ5nPoyfwQ9hv5c/Sqq6UkpV6moDRhu4QHcDt6rzBiOCcbj3Xmt9mwlsdSNsfAEtg8ydW/nPjUCQ
stxBrAyDX2U9pTlzqsFf9n028VxWJ9OkSFOYn6pQC/fhgOLoty73fauv/Jh2kU/sIWFKnunhWaOG
V6XQkwwzhUvTMonBmu/v7TJ6CBPSVy3gGr1Hc+vq5qPPtJoPtphWTOMeleZGm7Dvh33R6/X1VKK8
fHcs/+Kc+ynWD0qA01wJiBUutNR32D7XakoUBtTs2vWe/CnHCEONHRvXoWgOf/9S79P8HKgAHBxl
GsZMAjffQRPirrY1fYJxo1nWudMTRjejdKfpxvPfv474CRcxv5ALZEMox+R9zRfyHS6iBoMVJ76P
5pW2hFFq8znQnWqpJfI6St6UUyDgB0ctze9tIsALW7d/k+cXMwfjB04DV8BHapm4Z6RSX54t311B
jiWYkIiHZUsFalHDr1gYo/kx6Rqy7rM3syL3lmHZxT9U14HE8OsfnQR8xW8+ipld8NOF8FNmWYQl
XDHTH7//KFIrRnrP+Ch8n3ba1CexnB8wKtCgHyGTQVi69ZP6wWjQ5XyO9SBKex5y+nMcYEf/zdX8
4pHq2qZQTHYcSxlq/uK++1iQ45DhNa6m68uTxZm+r8c033XExB2NKYNGztUNvZXFoHFdap/D0X2C
5LGN/fTKGHA36+l4GRnGudaFyfLvL+6X18ZnxO2i27DN3t00HcOqFEsuN00dnCkJx6lst0Vmv5I4
vCKwEfzm9X71awD1YDiOOf8m1DuEZZV1fj6M3CJm3z54YXSP5IV73/gdsoXa7Kd7QOoSFwt3gVL8
2N+9Mydq4sz2C9BrYrzSKvmx9sTbFFXVpRvWn8qIJEeSVC/C6bul3eNPGJ4bu8CyMrebxEvWmB9J
wYxVU7zxRlJoRUN0EpbUSaxMAfavEqHslbCxOaISteocjNZMZRSBYW/o7ZzrUTNtY6kzKr7TGpKx
xA5sE2u4pU8PPgmRk5O7w15NOmluxy54DvPwDl/jMnVWDm4llG5GaZDHesZFo72dnzZ76U32Aunr
qdaqS2vEvpW1DEridDwrdAmlzQ+YlgGv652+fC78Tnz0QpVcemIwFpI48qasdW9bZu41YfN4FdhN
vUEiuXQ5lxaxyJttTDbnfBpjpPm5TNCy5MGJhw1+fQzgjKoihj1Lq3PMZaD5K9V1qFqyCTDB68QF
FyQ2QuymnYGC0eOkCYC7rYcpT8/kUOMaQBdBEap3NQ+W5dgVH50prg6iNibCV/4nf8A6LPBfMPq+
FhC+NAB1PdjQi3K0dkEIaoC5rIUbeGFQvwhvxCkblrgZxmCLR4MxKPINYM/zMtF3ZpEcLA9wBYQJ
TiP7JbV5LNa1eKiH+MKrB7prd5M65T6zuicqr6c2IyCCjybD0tfdFB2+nDxpDzRnd4OOnGlH6qKp
cWdZc7oJAWibSy9bDEPUYU4NbvA08JPV/U8iJwASDfU9Hmhsp4249OsGs5CkhORpf5vRkeOAYfgy
mL62llNymhJmmGijrcgviEVAQQWPB08AUQWW2Oz9M970yjuGVWBuR444Epxkt0Pby0GoiEumEdeC
PWfLkH+AvXvNOPUk/OlV06TP25DYouwzSryTlXMH17G5xlWOiQN3xJRj8tCNR91A6ixsGvJoH0bR
KkqjQ0StwKXGd3QMiP0t4EN3SAGpkPnV+U90zW+uwa9HKO3G0/2zSEedGgkE4UC2srM8bKNX7lVz
PXSdhwe11XZJVW5RAJDuXG/lNN4OToBksBczD5vqfZh5De4nPBNM+Rvmwrq9jPihLpwU2SwXlbno
+ZqzWFaM1fKjsk0fbUOi/XgvZQugIhoaRovTGeb/a8bMq8Fm+KuX3aVKvGMd5Q8G5KRVWmWfnMl6
TE1rRzR6mcrPcWBc1g1zOYy8RE4x51KUo1TWmrlJIkyFTh5d6Zp7kxrh3Zfz+N/N9e2vNtf90CUL
rM/fPbx+aq6Pn6r6XT/+9U++caLlB9ukqWbVisFOjy/I56+N9QyDpjt2gUELnr88CP7VVrNrwgCu
ZVvSFPx//NlWS9p0SF+ObiM5G0Dd7X/SVkPIevc0siCjzqgjZbDCynWMd221ql0jCPB/rSAOiXs8
S0NLlrXt6n3uOnW6Qe4tPEzMcbOmBakxUYJ1Lg5lZXjBJnby6sQjh/xEYE2494pU66pl21buFoW9
2VtqhBRU0hgYNgIdE0pnHUc6pfooZX9ZgfB9ahpDQjANB0AubvqkdZ27TPxuG0rwPBzs9gNR7sXI
eAn1XMdCyOzPvBtluCywnjv0sK+Vs00QPVH+LsOYwqqoo7XyvU9lQVcEMKTJsdppQPWqYJ3Devas
dl+Y9nZ2XXeO2iRhfha5p5Sqp/Ik3BF7Y0T3w/RWJueOLNMDRje91K/6rDtMaUG0lDMbv/8Tw1Ef
d0DUbrRO+6xnxH6C5BUuJXkjEEfjs+ufucFa9XtlbDtHnqL4oxbdhFm80ax7nQNhUvYzyggtJ3SM
XPTbwoXnacSriei4EfC8dZiVpXeeld9rxkzdAygommAvsnCfTTgo/ewyV9WmquFJNkTh+QLSAUU6
W4OEvPC9UwUrl7iusvoLQgP97ov5247l29hXjwwHH3Sihozn9rMN3JS4vi3CxE696HDr5FJjHZDP
9+eRsYBneosv1HyJu2aDPl54+ykqMSJFzCO7Je6mRJob7NR7Kw9efSKodsEcXhd3dSiWjnveYOeM
AWkal5BQeUrf5Y17NVvJg9p61PX21j/m/W0EATXjoT+Mb5Kzu3O7x8lONpooyev1azynsSN2zHqP
YFRh2ZASZcapxdap8SiihbH3dW/5xXXuJP4n/MNLXyEfeMyNS0ACDpxihRsXE7oJ5S+EQkqxkK29
SJRLKkTUtvwqDOgSlETpofzR7YPlHhvn1ovIGowLuyavlw5etNUQlXhcWAuzXyO+3uodtwUjjZHp
feWudEb5nXoehhtNtlvV66svpvYmIrDf2PhntjoeAuVej/6mhc5RhvmjX1/73cvU7VoV3vzhdjeL
almYL5m3nfJ9Y+ZLMd1UfJrYf58Kj+e96zngxPbusA070vt+cqMF2QMS+iqrw22ssCN4PUmbYSE0
BbsTeRPylJKYUytExlI/zAb5vEEZDELuUdgdfecRAEseRWicMX97s8ia5+OVM+zNuDulgY8lLySs
TMXTqmZjNOrIyql9sdIBtATFxTAQRhz8rZLDJqeBndEJYtLXDowI1yf81q8dpWmroidG4J5Jwge5
vtaneOcXW8+M8NfyVUzVKm+5ozHe+y6MFmGoS794yV1xmKJzN5rOMBDyPc02/M5NPvPTC8GK50zh
odMsqsJ/HWd2RRDgiDRSed/O7136kLfbvq1BTbuPelbS/hlM1yNwBa2TIhRjpsKPz9zpJSbT3EWE
Mjq1RMleYJtLEJ5D+YctfwizO7I1cXbpSlIpI36cI7Vg2w/3xKWXkX9szYM1gjUzj/iocOpuAhVt
zKE7J9+8n3z4OA0deGW7t4VZrrRsLV5CUZz9aeaPbhMnW4+QkkYIDIO4rpKTShiHJCh4auVwsv1h
7p/6mihyR7nJJL/HmgBFo/UPYQzt+lHUR6ZE1kPKLEdl95q8M4DLRjAqd3GJ+RYnMKg5gApk7F2D
UKC70iDvm5tCk5svqQDmVd42CerrsuTTXIXMaoAJl+rE/JZqey2eiMZK9xYAN/wseBkbPdgAmNay
DTMxKkPcFqM6KneddMtSu2/9XWXwiUWrvjzCNxLehuDVGiYZ4MjeSpdxfizcPYA2BJiyeANxiK9K
fx2crRltjR4PhfUSgSbJCATR3YMT0bgvI4aqFR6De6jNC790X/g9UujtCYZL9270SrRxXEPhKldE
2BjuGdNa6xYzUT0EVpZ4JFyAT7Q8VY5ZvLRAH32KsDjzcmQPm1Ul+50RAYbf6M5yIJcDpgMfWhyv
SehxthFE4CM2OLGU/RR8rCwYWNO1y3xabGBp9fDTm00YPfutTWZqLUh9zBG0SbWbADvtZKxyDnPZ
gvhjvrqL5Ccvu3GKTaO2gblvLWKNa6/c6OQOnGSXmE9leYYVcYHVrhO4Tkm3y8cef4xIP6YOsc9K
PvfmuGTsd6iSs1jL4EVxQXUDwb4571uXIBBs6wbj94CPzyS9mXn+UR9lumD/waKrugWZ1QcghSSw
Dno+E4itbWvGdyT8t3QBENhpZUAaQ6jjZd3jnN5QBasG+IY0kjCgHRaRXJMuhNmfrHTExtqNN3nv
rVrbTsls9HDsBg2wTwe2dYG63zLTDw6xrs0z4jVgVbxNig+cNizqpmNDHMg5czQy0DpwXbjCwn5U
drmp6xKmwpOdvpgYmgaNj6OGQxHqK10zwX0ctNrQ165pw1jITcEfxoRVz6JWmLhKDVyXS1hc3ufJ
tHhTzEvpFczcA78clueOF5dHJ1VM2cGv35h5IM6VYB2BbAdhLsvcxduKy4cHgkyv06Ak/SjtXj7U
QZmugW1gOK9MfiNhmbWfnLKLeO4XbXpV1nVxgQs9uSlLewQJV+DaTJEUo1VZ4IxcZKokcKsKbd8X
LK/Y1jEBoV0NHA9ceJ1XMNmGKb4Vba+2VWrU1yFclmaNrl+lO1n7YKuhcljNSVZT6800drwZYyPc
S4HlxNpwj5I/w461Zn+Bk3ELxPnnBvOluZYV4Oqj4Ypw52Mauki6jgiK1nRdt3E9b4vPY54MeK11
VTrAb4HUiHb77y7kr/dnf9+FoKS5TAv/WuK7DqfXH7uQb3/yrQsRH0yGny57Z1zAVHKekX7rQvQP
0pgntA7ymm7IeWD1rz5E0oXQaEgxL4ly+VcQpr4sstE/MFEiqot+Pv+RdP5JH8JA730fgmtFcoXo
hRJn0nt5L7E7xxnHWq6QV6rPVWZPZKRlpl312ICStckcUzv3tdHb5W1l347SDCDbBPhMN+TLve4i
i/zmwS2rMT2w5sXNrj1D+gAFLAiXXuzbGbMJN7hOiWerpFTtPmXVS7vvCey6F0piOCD7gNMyJ+Gu
JFOMqXbFJm0c9wk9zCCZ1QkOX9s/K/ykpG4Me9gcPqGSiX/BjOzQoettsikK1oVR1SuyLOiQEn2B
g/0ikgWzoQw1YcDrbIxOfzR7O3nT+4EkfDxcEW4AVaNDGCURB1OvpJY37Kqh4OBBaxZRuK2z6K3t
O4KlVQcYyw5pK4LorbPKcJvjcqSQZZBC9txZVRjj96RmyMFZ8uCUc0ham87jLiRTo7pUrsq4qLd9
2omdkm39AmPnisnVtgfrQbXgeGvM6QXxOPce3cc/16Jm5UxiJZgtHVAL/GWR9hvLgfladE67azn6
0F90JoJVl6KSKoJnDgLa4NMvyTZ8KvJp5yn92oafi1oLhKxtG3GrV4RJTNIEZyW57WUB/Rz+h19c
xA0DqNSMxpVXWGeGIF/pZrGzk6MB4EgCmcNCVgkBNgOzbNURS5p0DVu9YnMNDgSnpXKR1ItaG17k
UjYPTaSDfUBPsi9qB3QKwZ2AaaSDN2sy0/ippuF5qVSrXRuMfhz2WgTxk1MVxCOEZV+4qjLA/1dD
tvt/e6r9l/QkGJYpGVv89YH1v//HpyyB6fLGuqnvT7pvf/jt2NI/cLgg+BvCFIKjgbn812NrXjbI
eWHbhvx2bv15bEnnAy2rKQkMOTbilo4M8+3YkuoD5QHUdF1wEjLm/0fHFssk3x9bFpMTZUjwFTgc
AMzz77+TUEb4kooKKSe1FjZ/wB7rQk47n8VHq5n4KIhW0asWJlw5PZwrxpwau1DjfeHbEo8WqZ1g
CbaE3GMWTatmLMP1VxxkqPsBFZ1pT8WukxmAW7r8T/hBrzDSZLDDyFZRIsdtzUE1JdQEysHPnRn5
TtRZdmDBg4KPZuunGH9rvS5sAhDhWDZPJBeCZTsk1J6OBcGlopV8o8Pw2cKi/GYXTgDKFrndMWfU
gz4/lpVuExBK2uTShHZ4UZd1dogVusEqjyJogjOlQZ6TDGVKXBuavK6junjLrSLKNuToyuTYEoBg
FoIVEZPhaMDoc/pscAEJjzSpxPVTJhd56d6ravQZpzKZx+mbxA7kGhyDJKv0nEVEU+LKeluykRXg
Ezrtg5CJe0s7N+wGO3XjpWbq9W1ZaN6wMqIIcslIVg6l23i1XWxWHs+0SwR4DPfo3hrOACu6byhr
9pPdV0dGrf59jWF2mBdQDYtuVPdWN57iMtRPID6hlfVZnT2XpXc35Fi2zaYAV0M1yPqjwRGEBNBQ
kb6JEgGY0+WWuXBxFnrzfCSgRfWjIIFr0o5biE7DuduJ8MozU9ZzWOacRrW1ZW2ThGBCA0icpxrI
7qR3aEjxxFqFym4abIIIAbm7Ad5UH0ugBgccIfVtJ/LgxdUidTNKrT8fAVmvSU1U+3rwuhb1EzC1
QeZhUzSzG2LoE3VPkGraOF4njiGWg6ucmP26DHw0dOYrB3CL4VVJkp4UT/i5C3iuuR7XKjsXNE9u
w5loy49sOnEeCzd6qKlV+cOaFTp5CivRVPWmDZ1rNURvCVO31yCICUGMXwy0Ds4AT3O2blNjlDeK
jwwj5Z6PEQeMTruXO0nwokDrLtqcSwEYGgJCZJ3OLCO9UeRkW8ciUK35QYSHTQ2LKXKrY1ZV3icN
T9y+AT3QjFGx6WgVrvRGQGgHSHkgnRcugWQBv/PkDL3jvyQrw88THONr22WRyaruCnKQCZdi60WN
maYF7e3ngAOUHa8N9LRDqUeYa4aGQVlk8oYImdWYGUdoDkoEyZrDgr0ikSzxIjtA/CEv9ll7ZRuJ
cRnXMn72Skh9hV7Yh7KGHG3pI7NNNHlrO9ooDzkt2Ba2gX7jOX6x8P2gf5MVUBOnCDYpHouXChsE
DBFxzwaGiyREqVtlICieSlNPNkVfmFtrKLvVFHRswvJFtLHI/im8RFp11cH5/RQWycDGDk/YW93K
6rNcH0BZknAjCee34xP3Jr89vJvbtIrM+9hpPTrcxm1ZUhcYA/lTNmspS8Phz44mgI5F54HMh5a9
NSaDdiXkWg96g368qqt0eLFskhmLXnZImyPwWfgkwNTZxHTdQJTBBLME0PtctPF2aPo7vFqbWKUz
1633Ec0aDgUky8oVeJTi8dETyH1JMMEQYEC3sF3ApRrBKDbxXf7MCi6TAk0ueHQYrNnD2O8GAxqV
cEBk91czDH6ERrNifW1ExqEz3Gcjtz5+YQcHpoNgFYrkIdTFR6sdX12ilN0CAxGJjUmEhxLS4aIc
qoH0aWjK7sTxRJikvBr0If04/gwVLtK4AqFm6yXcW+Bdps3DYF21cyKiCoo3XWsv4nIC7OKBhDuR
gW2/woZj0zMAQsesCnJbZuqLimqU4aOmwnyvdTi4vnsm/wcMKZaSAtOGYziuIREeaBu+f8DhyR91
FYLVrCpn3zaSgQutnV/WH6tU3f79a1nvRX9ezP5+9cMsnX/3NP3Pr374RzLXf8wgis2U/3lvD/3e
Hfrf/vK/6L9kwcYeS0Gh9NcF239/+ZS9q9W+/c3XWo3ayrRJ3On8U+nwfyiWvtVq86pU3XT5cr/6
RPniv7WY1GomzZvr0Ghaktbvh1rNosG0uPFMhVvGFP+oxZzb5R/MN5aycOazfYhmFmPJT+tL0sLz
mKGwGQ0FhOGSzaK7cTK6teOjtwQSHyaL08pV5DOkEZxsadlbn/hHrK7xpsw8+l5oHcKI6ckY0ciN
kkBbo6fJNqb5WopiMk8kqk0amSY5CKuqNmM8uJvSltoxx+F/Fbq5R2eHzxQksTO+pgz+l97E+MvQ
y2BrSt/eB7aXHjwqvkWSZu15RZRrJXtO2KZN6+04cqqzsqgnSzGx+bSlsujj/qQ4dlgEUbWHqcMl
wGQ9XVmRV626IUPHIF/D/gAzDw+ebsGasctzS++J+Sb4BiMch2dTFk+3UQEcLE6IEYDAog0mWLDx
bAwLQeojac1IDCs1PrvD7F8H+LoLaujgLTiWaq3bmvFkKLSGJ+DhNohclSr7riffgGtg6PZN3OWf
M8o+xs9DQfGCp3/Ul6NkVdXekF7Un5Ga8W5CovHBXvPdDoEuic3zWpFqYeOk4Pz3Brtzd2YQiXFf
epXxNAZzxLQXrXuVOlZzMTY5ILc+iagr25oa1i/kF7BC1nZHq8xqylUqonVKhYG+k0zDHeMCnuG0
9mJndWXT3ilw+SXrvwYgNNjDmB8X0+iLpfAZzpplFJHgzjtSM5aNK5Dtaax3jBstCjexzeoGvK9j
bBET6rXZPyB0+Kmy7lAoIOvtSNL3d6WMmDWEUYmJ04eNO2zi1hvnxKJmnFnuZCV3PnsOcRLUYXLd
eYKHReEXxQgjifWTcRxwH/VZwDJX0+2ty1KBHb7wRyOvVnhNK1rjMosOrcYbWtZl6jpLPxYJ++xA
h8crMzfozPOCPV6LzCwB9RUY6FyQm0ZF4ZGm0wBmL8o/R75ugK5UXYOKIPX6UwHF50Ur2uQx84z8
ieSH3cJ1qMFlu3Vy7Rvgt9Z+NtTXgkbe2UxVMV0OPrjMS9HEGGaVFabnduUazzrwvjf+F3kt95ps
C0+LuACB9jP8j3tGnDOHLMrMS80shl3Wa3cYh8iWern/iL/BOPnaJI5FC+QF9bkC3jkEaLdDGV+E
sQ8OnMi8WhRxw9oNBcBwYRQBqXSNZBHJFHY7dgB1RxqvwM6fgLrp1Rtrd+TlPCpdWSzQ+2q3+0eP
lv+bh8YPj5b/r+IJuNDmldF/82TJ4k/V+0fL1z/69miRH2bLv0tmwTWIMNn/GgMQM5CCfyN56Ei2
RtGB/zG91D/wSDN0/IN/zg7+GAM4H7goHgVUHJx9mC/+yaOFuee7R4vpEiZi3oq/lUg1GuePhQu9
njcoDZOOllGOsUcj5/yeyFk8lyaIutFs9W7TRwmJq7wztGVVtvI0VqX9Uhm92vmdq+Vrt546UICs
vyWwS1+wCR2tUxvHCRilQcCbUNzIbWxST6UPAFWowoO2xwpoJprz0bHq8oJUWH3lyzDahkNdPTps
xdiNY8keq5ig0KMkjPdpUDXnmuY2Vb2dIgUGuI1KfthD/lCjT0MW0tpLoRflI9KC2ARGZj33kuSg
BQfwKIHVf66Tmj4hKKPpEhJ+eluKRjZLJ4iKo8dU6BB2icXi8RaIhxdXeMEG56rwcn1eoJld4wG0
VkkcOOxNGRmS0BZVF5lQ/cpgMhkRYYsdIPqZR/vfeDj2txHa+cLnl02eAOW5XNcc0+xrpZkgEyns
neHr7n0/2k17xsoQzk1nKLruDMKWqs/IrbMjFb8klMgcriBamB0za2W9SbZOQOtfOIYVnJsNfBuk
WvjabgL53u/lthQziCMca+Bm5CbrcZWw02taBTU4X6wldszbDrVppw/s6iHr1Ldbw0dmbyNWitRE
tl/7AWLsmHL05BqctoXRjm26GznP2PtbUFLcxX2OD9hnN1C7YV8tPmS3C8miSUj/GVqoyVAGaGtR
M6vUsPU7Pg+2dZzSNxFyHXqxaipbXg+WqF6t0eS51PoRDKHarHuP840M4bKtBDhIjCqlvsqzhOsQ
gWOH+5gcxX2a1sCoTb3hwUaIGNknTyMIeBL67zGPA2EcWelpJGdh4Ez+FnePy7QAfEm89u2BaDrL
oQAO9rpvwUIcWQSQb0JBQQgOKPfqpSLVHi1Ro4vicTJa9ETNsNSpZx0GvDxIDy75YmnvE8dPN5M9
mIyk6+LBrbLWXdlBot8PkY7pwyg67dJz/QF9u4vtbMM4q7uNdCepN0VB0pdwTFvAO2oC74Gaodw1
XSjOBsCEB+ip/hNP5OFyDH1/pZX9sAllzG2tGkKvnl6QyKvSB1GykgO0peezPGx6DEjrXhpWUb1V
WpndFpknmMo3Myl9UPqRoArqsWyd9qnUpgg+kGms4jIqtl1kpWf22Hnn/Uj4IXD0tsecpMxtxbwP
j1QemR1EHCuDfRY6z1nVmPcat/g5aSOmCVUz9q+pXRZUjkN24ki0dyQ7irMUUumG8Kt3Bv6gXlHB
WYeEvX/MnuayMu/zVtv6gRadh87kFHsAJh2rgAhKXfTm0GjbjtnX8csrtezN+qwbBeO4cgqOvSCz
sagdCV1KDIIbXxitsTQwMV4SIOjXfYlxpKUicDB9euxdsrL8ygvswFr4DmdBXZmswhoJbCM56CxQ
CiKfBLNtE4YJ4dZBBlkj4zjTthwSMDiqcbCmam2TjytDzM7lLGDBtYWssiGd2nVXZRg3gE6GMiS0
JOeyF4nYclZxwN27HAcKPtAG+lHzmUaOKjNPIcvumc+I7qCoMdk3HftgZ8IiJT4cKR+/rY9F7Z5W
s9zhU0PB5SJf2kENd4HFezTKZHrLcYKAo7TmNR2ZppHSNVWvHjQKGVz75iTZUwyoo1ggHozjEjem
xV6dKJ1OPeaLalOMUI7ZlOUDaWKfRKBWRhun3Ul3RXrP2jLmvVFSMnRpGJKSWMbvTD3tptVW5bjm
qIj5HeUTlS0b/Pr2MtFsoG04jTRa/1KF91YzNdHKwtbFsgmP1RfrnsLG+nfF8lVo+L3nE1GTQuKv
K5b/9T+nNKx+FC7I7cx/9LViMZwPlpjrEkV5gdxpMzj52gwbCklDN9ksyTxFzlmfPysWzJ3SRgjV
DdtU5I2/b4aRO8gS0EKj1eq6pM75B3HK92orQU1lg+6Sc82kc50/1it1W0US33u9HPCmEdm66SIy
eSE98EKUnCXffTS/mCHNjf8PnfeXlyNsJN05aULe6MeX0wMFxMphNtVXxI2HYZwIWgesGJTD1u6H
XT6EbPVsg7cpgVSM7FpFmF54Apl42yfNfnTU+CRrmMVxksE2K8dipY3OtPrNdfKdvL9Om8mFMZeY
iEvvPxY3ysshsGqQRQDjOAmLp9Dfp7X50Jg6yyZCduBE8BDpp+SqAHu9qN3kKkj/ExfCl2I6woW6
zBhFzDfP94OwIHRbWcqxXdJ2PuVafIfx/AScd6Xi8DEsJ3ZUpvnBmSgvLP+G+Wu5IG3i/mb2934c
h/uWq8CBLC0Tior57mvLDEvWMWy6JUzxM4qr1yDPWA/TLKesPjfYPP2b+2Sukn9IR/F6DncH6SgI
p0p/N/5Ls0plreJdZ1byTKThZEb1Y8BCLTQMNlXr7WVLHPQ3L/plA/S7V0UhJP8mDBezw/sUVF8P
KYMI0EterRyeov7nWWlZMkFAa3JSKAFajSZfDbeo8cOyd0pKgCF9MghWABwDLzaVYjjThNiYNq4m
Lxr2c3xDYBAYxhbq1DBed8ydVhNf5kTi7l6LnZsozNfB0JTrqtOuYnhGm4gFPmx+lfNHfKJNffun
d7eNFIriqQtd6oif775OoMPk/VIo9njPy03UkOXX5x87VNyDcIGERBoOMys91VPCZjyfYBI0Cpik
n//+QuaA008fOJ2XjXmdr9t+d/i0Q48hKpyvIzfuGKB8ag3/QoXm18QCbfCvI+O/uHttOFiGMjHe
z4PlH39DoOEstx5zHIiz8dYWd86Y7PVgjlQO51kjX/7+Xf10pPLpCqRYzmb2Kdnm3CJ+N7vu2Zk6
dhPvSvPHV5EEKUJZcRhUA+X/twfEr9/bv17s3S8lYk9kmwHPXLb1eOFVzYVbYzvjV0PmaI1VJvzN
j+SXb05hcjCkYdJAvfvKLDsPgimG0ulE7rB0zNJezLEjD+F+0QxB8JuXAyvw0z2C4EBPz7OQ9v6n
hhpq41SHZGHRqEGhrfo8wYKeGyIDbZH41tbh+C0XdeHi1W4CC4ZQ0mnicxT5MLiKlG1LjdcKupzU
EzeOPq9JTAbAhhvwYVF8oBAkvN8ZUS3IKJAtO8/9GC1elP5zJh1fhydlNGDZiRwbG0gzLPeNQgJ2
9GHg7nzwIGvfNfCLxiwS+1ip2F26vVYT0S/Nz1qT9PXezF08lD4EHejLzrBmc1Glr30rd7s92xi6
fZY2AKRCO4b+aja0lzsFTvGhl2nyGEcxKKAW9g0AndG4qhUrljAn1UMB0mgmeqVsrAIC1TDodPKR
+ZyvQp9sZjnY13Fvpq9Mb5t4ERcl6nQvEoR2WDAjRlvdD5/9DqBsXMZCrfqmNdDWG2VtNDobvMKU
IZd2YDYxj2o3YxuGWbAOg6MiI2vlaeLGj7T6UKUpOx7MqA1v3WpS5RqFkpI4M1K/WakCZOEqUiNJ
DJRg2MSOm1/CSHDA9DMJIKLVsKQdgGO+NXI/c9bmqMxbvBQJxLbKLR7Bwdp0f2JwP5XxzImpcsfa
s9Jo2JpjlhRrvvzYfDT0CMCVUTT4nVuzcrUVG6xxCHt1bpwA6OUwaaLCzLdmoXfn8Lzq8jRiw1ym
vjO9tLaVnww/s25lnL+GFgS7uGXDFBxOkJlllB3jOPMPJhxsJGGcUfEk3ZU7GHIl2HYKopE3Ulfj
lrWmBgVDhMG5Y8VbV1o3kQhXPOx4cDldvkFkex6sOOabdoeNIdhYZ7mP3HvhRocxB9PcyU9CeNcR
bC621uFohcpD4owedVEPYPqagFUzgjDNyeR2W6AvtJsQB9NqpMFfgL+49WQvz/IheIqtzjhPCvaR
WRDXMdRqb0XrXqI+mHg68ruo7WnxMvswlxcm7RmzUMjoCiw5ND9l8mDICYjmFU1ayU6GdV/YjzDT
uGVqUm1RMTDTH9uLIGEp03yKi9JhT1PBgrTO7k55bRr7plXmOih9phOeQVs5v6MJyCTmuhi3h1mZ
S0tP2CllTsP/Ye88luQ20i76RGDAm+VfBZSvam83iCbZhEfCJdzLzIvMbmLe6z/gUBqRCo3EvTYM
hch21ajMz9x7rm8oZPDNyIVX3tBfaXLiPQaWKSxL9RIWxIIM8KloR/lVz/bSFYG5WtP+1Oi8GjfQ
KmXbqTlO5ZxGTDZzFFjd8OxJpjyRaeSHtDTQsukaNv6K+J+8YnEwNClUhK496TEpYAZnQNxlT7yf
E+CxE4OIISf2aJrL3RRV8W2TqczgM+C5ltWAoaxHC7m+lgalRaYXWYAIdTS26WpOXTiOBFqEYw+R
tAH0BYZ7OsnUzbYgokts02a2nUecUcu3NXkZe2XvlmXFe2PV9/D71J3InPZ+URBszDbPVimcbBpX
xUHskCwGbKW8VhovR7fW4awQNawO8SJwaK1aobpBUoBSYLH0ThoHecaJ8JMMPErYe4+OMB6kMz0X
TYiue7FPDlaBblFm143DvIhD7VYSZDjzaw0XlpmrKbc8q8haMkgVsPFRFA0Ov5IoYa6h6ddqrBHQ
m1XZPilmkkTRBiYdB65bKkkQRvghMQPxxxR/HjSe3FmvGt/rOWmctHqSKTTsOHU9HzITU4woBa3H
FGuvAUdfweaVazLl0NNj1roJvYojJqRz4TiH4jhEqYZaJa0fzVC5rZSWGErT2ECE0iFup/X11Lp1
EJP9w/bRT+LiDERRruCkItUws6vGC0nGBHBNMMhj0mqYRCagjDqHKIr8DKb7oJGMRIjYDtDfE3aR
+B14BpBVU7rHpk4ISBIkbKaSTF44cS9TN84rpR+ifRqaz9YAbkv3FDLWiW1aJ8JlqwBjGukWNq29
lgJNZEl3quO6ISEgum5iRpAjv0q4OhOWrnxYJW33rgxECZRJ43OI4YyCEwI/nE4qm01CACtXv/Ei
rz4NoNfBPw/dnoxKuA6oNYJYxsQkgW5ZWzHaCTJCEY1K/VMFg+zkocvZOWb1yWRTR7IK9LIFcOep
AytDmxBkjbHxsrZaLGjGddNle7VlvmKmTbohL03wo2o37G38yO6vkZRYvLSd5YeMQbvIu66YEtEj
xfU20i4DZefaADu2mqLlM1MgCR68jIwIghcptsGUYtHIwm2RzExPZjgrg9Bf59FwOM/hj2faDBB7
PpHgeMOUDF4Kd2IRlt/OgyLOSp9p57yOoL9cOAEg6pOoVgiDqA3V7o/8hFzhQK5XaoTYbFRqsQc4
jMW4Du/iTDNQFmGDEiFFezfiORG462dPZZ6AJ1mQUZSK/DCA9OWZzD+7SXEogSNTC7n7LLefhzCH
MZPndjBFxrhoZLC/iKfeLSI/7nsLbRKz3xoJHKw17dLntkG6nfbFAkxN+u+gu4FrcIy5NiB/Q8Hh
oimjuRlnXDlYMCK/4fmJCLA7dlZmrmzOYb5j+2KYCa+h5k6bgWIsUPKmCcD2ZEzYILOiCq9vlnJN
UAD5tprCrxlVtLW4ll8iRFFqoz0yOH0bUnEastAIBCGw62VPqYX64GtdcV+W5UklJ6kx1fjQjKp2
SCPWqsysk0CxmVYRTuYTIJvscquG1FrPn8N6JtZD6beQ0D6GsaoFMHQglXvEjM1exTSTNw4Ibr41
w1hL29lNGbsTNIE3aJMQPLmQSHPrNWRZv1ac8uR1kbYl//KawTBBKlpOmzXfCoLfSWHPoKNVnDKw
DoLGwJ/DODTC3wUkr+ZF2Oddxk20lKqwYfQn5E4TU3lzOOaVeyM58HYJ9kzmAh8bm7gNXq7qrCiD
A1wPd5vHwOYICDMnG4RCwysSSIWqx0vnatAcxfKWaJMNmCOUU+r41vQOzLWKgrTUwy15LVgIqc5l
CgMB4hrAE8DpfjuoHi4y862cucmoc4d9k1ShPy9pWNjBTK4LMybhESmzmZafUE8s6kamlFVWvSFn
WDeztlNQCWnDUAd66QD3U7GR6X26LkIiauBpgZmuRwwv0YEoX64jEg5Cz8622jKylyURiTMGGdZu
D2ytQFWh9EJXPezSWH4x5BIKTz0E635bOMutFXcDONHRvC2wzIBzXE9FtdIQlm6YeCVrKzc2c9td
tS2qw6rSnonxJii0yHwSU33Xk+cwKe5KPb4e+RVXat3uWwIs2Vjo7XnEz14hSxOlePCmkSVVX4Ww
kfiXPT/tChhztQLdVTI9WjyaI402hKytHZfACzvF3llTL4NEVVmMYD1jUfAl9JQ3lJR79sI8rkjQ
MyRnazOC7WKIyFzperNlSjbgY8p517tbRg1nSeSU0vPSNdboFxE1DPzwMy/vvqnqjwx+fIfVUaKF
SP/S4RqlQxiME17BuH4a1DIYrYGYRumtZZhj2iQer+NJ5FqZfbbX3j7J+qspnnBqsmLBKKA9VEV+
FQ1tuencnEjivFtRWixO59EIhsbFHmxGR7KBL2ZMMpfKcRUJfVMvMygzjZec24Lzw1MuCELvynI4
RVn26JGDQXmmrEk/YLCnWcWqcrOTZ3RvhT188mR9N3UxVYh7Y1FSY8NkH2mbr1CdP1a9ddNkEKGN
aqFh65iR1EInD6B5sVsr8205+1rsPLWuekfjWyyDC4NhQWoDTemPfTWAsKQeJtbG4KnE9zb2pkFh
ZN1S8FmUBJ62zZrwXhnFO94NE64g5r/Q6y8kNd8g5MS+qRinVlGarTuZBHp76jVi3KdGG80t5NJ6
U0hBcoyrvFvt+J45/NJCDGK80+YRHkiEvs5srrsOC55AIzhBMO4bPm1hcF61XuptLEpJKQ3LF20/
nmhxSddpSiy6fcOhOstk5xJURnaePvFWHPT116EfuDjaS9t7HgCjrm29aYPlVUP/OmGKyKItsdXG
KoSZt/JgmkJqGaGU54pyBzXKOoNfp5iHnEuAKce5kruUslTvgwm9VC+ycRVDlhZlJDdFrNm7uKp4
ViuF8AAjUowbb+hAy9rFKLiEusSXohI7l0CUB5UKfFVI9Twn/LrGLEKbkjLkdTUSU1rTaU+SHN6g
rFuUNTXx9B1rZdJCwHTXrJW4eyQoWozjHHxvHnG8cdUKv1LU28zrJVsNcU/dThQz+XbLRgPYYxcp
u9IexblsVKKCyM5hD5LkG6kNWO7j5boyx/ea5MAHCpn5AKCtfQJ8JlaVZuZPrSGw7tueuP06jPlb
a/GnmwtkDf+bVvF/ZfeWT2/fry6+fdQ3sYWOOAK1nqdp/LGYu35dXXgfdAqoBeboGETBLgPyX3R8
Dv4yUl8ZV+u4NdzFX/aL2ML+gBODjYf6zXlm/czq4nejr2UFonq29XWHYvwotbDAg4dD1UkyCnE8
ZY6gmS4REuPvr6hYWSU8/+/B3jJL+25cyaKGsbRqsMpdlIr8YL8d7LlORrdukR6k8L581rOkf2vj
avu/v8jvBmx8EWNZk6iGi4bF+mHA1hZJVE6S6jTv6ou9DEGsJHm1lmo5HNTzz34xV3eQ0lg6Ghvd
wQPz3U9Ugp+asGgyZ2+bW72Oz650ryC4Pyte+fjzX4pq1aSBAIHCF/z+S5m10OpJgJyfhqpZySI5
zx0QePqYAIXJn0x8f/8i8uBxrFoajx915A8/l906DvtUxngk7xo0+e2m0fME87K9zdU/m2JrrOl+
eC6YTKqs+NifYc5Uf/hqZWeSANiSDz6mA+dZ2TufEY1O4Asm+4pL6mDVxzbDPliGc7GPQhl9bLLp
/qdfX4h2WENtl8mz+eNmjXinDlx8yKah6VT8f+mDO4pD6xD+UJr5zxIDPZeBLu87puqW87u3Hl2z
B/CRKHhrhIokPb3FPAPNPGqN4U+eG2RTP7y82EE90DcGXSG7SvOr8+o383Q4/UXluNj75nG2wbED
mzA91EXBCE/ZWS37c3aGs6LhcFcF0K5aps+T15f6nVvDpDyyZgxfDWd0MfVTR2c3UVhR9ZmYBuwD
ZvAZa3uZz1t1cpWHVmpFhoLFGqEyNKTk+IWIZ9IYSSpxtgLRFnEHjE0Ikoi9RDsUbO36Fz3siaaN
VZO9qSfQD62KrA8rWNJO+sUcS4CgkzJFalDjqCYabQhDprCJq30ES6mrW6w43Lju3HWfoFrTA0DW
y7WLbRboQvXKq4lGbVtBXMBs3NqFVs9rWai5Q/9WyC+NGitHAqR0cPH0DkEKp7I4x158ToAR7Qji
QBM6DAhhkBjplb6NOqWqdkmk1SRFxmkzB8ggvfpVRYaccFHPXrRTu6lPn2D7gxlrvRoEhHCMqkT8
m07iAB7ABiGfooFgPJlCeiY/1JEXQfILfiIdPQRleaFGYNzqTLnK3GbAITSq+q7N5yTyVdtgbIlo
QqM5qyYT6LpFlndXJxipyqrZ1pUlSQ2Cx1noxj6L7Z6wl6S+hoVPjU6GFV6lsL03rZZUHaNgim1I
CpTBEeklJu0NG0ZU3xBeBHxiHireCpoHNYKpzFxG+OfjrPfjSmGopIT11uiGNxrze3S3MPAL5BX9
yIRlzsYjBtLInwoAZ3mZXnJpHiFtmX7UtviMimTHOLjziSl4NmqH3PUa06uRqn6BE/9WicYrqMIU
SYwJFoawYd7ZVSs3BPs4VywdCI9RUH4kCQmJoVQLzD5poKXGfZPORGpEsIRJXGG2qlmsyQpXHmHp
mleh2ZIoVLXLMtp79kT83Jm6tjbz5gD1HTLggMi4d7wzkbfdpjUjFFhEi7pIxUNWG36aKEwNoiT2
Qy0HaQ9ZIQrbnWZohJgTOSkc6WwwezzECp2WIFNlwf0y1PEAoGRxdZS6UcI29zy8wFbia9r4xM4R
iK+iPGY4bu/0qg5vySjXnpIiQTdNdJBfW+6I4hHjnJCDtppE3Fx5FpOrRINTw+OC4VhxPjEjtNeD
HtWE4vCNFTwTa2Uk+4DApaDW2+yklSV0erNn4EKicGDX9a51lW7TtTBniLy4s6bCxUFlE8w4zPBN
wjYgJfwdlYwObUdWRDsAc4DWV/scc1io1bT1RyLIrDom5Ubbj+igz2ZcDSdbGBXkOadbF00HJ5jU
odMwMdVMs2LmoGXi2vOkqHN+m5OHcRa073tHpbQnMYy0EFRYPNryicwE05fUWqtmLtcxcz8XiWcK
eLAlZ7XeWlpY3BAqJN493tpBpBQmG4z+OGK3wxOkPEU9MslwxgVtdeIpIi4XikXh3dZzZK+neIC2
j9WvFABv0fiZa1GUxZ4ZRr/nSCt2mXBBPyUO6Y9Sr9dGFR5j222DuLiNEbmtdd4Rq2TJoMZQHQGd
m6t1WuQbYqU4MFJH386aU64hYtDmT5Fzhu0/rqDiZZsEY5dvse85Ng5uOWLlN2pf3ZL55K0rW682
yN9GVne0GEmIaIDHIvB0EvtwyXXVVZcTRdpPUbtXiEwMw/DBrOvpy8yje/Ti+bUXE+ayjhZWbwpW
gO70loyl85k79ah0ITKQNDEZPCsqA6+CjKiiuxuYdcGX78094i2caOCT2ZGY2bH2un5XEMO28C9Y
l8STxLrYhDTxBJmtOWpvGOsyP5E5tjUJRzzg+eWoi8kQaRVEjPAxDF9kEnSRXiJ5LR1nY1q5D0+s
2qHUOgpsD1dW7SIZsZ0G06qXQv9Yhaab3RtjyEBaV+tyN9sm1QI+xvYx1Y14A6WA+XFV55LIb9m/
lFa4BD5VEzupuH2piR28skbsHJGbuUFhqp+VLANODLf1yrXdL07eekB42BJ1jSQbPil1fB1Ny7vH
It3+VPMA4i1lrLdVjZT4Z4KJ13DYEt9jknKsE71dtz3KWGjJJ0p7EhNcTpkqIk21SED0hDgSDxr3
1Q3Jf41vD0Q1JaT4oHbN3RuMxdkGMPgXbjjiq1kmjZ+91qneVKcj0ldWaQxGUuFJg707ko7QT++C
kcV4jBwrBV9VCfpIM0Ylu3XEVyJD61UPA9QebVXUsV2vyRolzhHDxEVQ9pHUhEBUUrAHRFB8bAoj
x0EoT9mI9FL003BfpOlymRj6XpJaGZAGKG90rSD5TAd2IsLhrnPYQKhi/IJrUfW/VmR/t55/2nqC
B/Eogv9YNMfmrf2h8fz2Md80c7ANHWuxZiE30kEf/mogQ02nIcRG/6/STCxelF8bT3IGQJeofBD2
6B8aT+8D/dRiSDNVLP8/bSD7oSKFH21r1PzgBlw6NPeHXoaIImBFja6vbbb3K5GTOK6adGoO2QEb
x65cVikEkBu5DjuercomLmQcOAjzl/VgRznFfpNcQ2YidfFAMkt9MBIG93lvStZb0/43r+31fzrU
7yITtN+1yosVwebHt3H2efzX982XTVYZs75QA1Tn4fSJitTeZoRdgiIthwXW2zYYpIqpgoxEAFu0
Q27bS991YuFyECq9tcIrUL20LMEhvo62QeyzDtdKoREJii5t413JhPvs1vzbg24r3rXu9GGydcdy
vGesI58KVOXExdSWaLBFK+49EZ6SKCwl0fb1tDS6qqcwRmuTBIV30XnZA/Dt+CGyQiKyI4IWNtOo
uA/Ise5zQqfuMna8TIGtpGWq3VQKNjWIHXvifVj8jLqdMq1U9GzghzEa01y1un0d5ZxD60l3pYVo
rrIP0hr0xylV8UIV0m7ZzujqRZv1ArVAVBSFL9Mqyq6ztPEwZZlFeCom/FxrOZM/D4aA+HF1slYy
LC5JmI13VqcMPoQr7Fiuet85YP1k7A3B2LLCsXPzLm71EytaO6hTDqJCY6q6jlKr3PdmS4JVNDuX
zBby2MRFv9fmhMWdMSbbXCkuTaRPYPet3reE6flNSFiOM2KlynCRrMXk7DC/aeTytb2vA6ongsE5
DV1yq02aFjCPHDdp3ZiBHpvnOo8DNUdh5mKaErQDD+YscWCXCDBGYynObGBRKRw+YqILKqURhblB
DQ+v4ojfKl+RonqQlc1NzojXT1onDCxsg75CqsVW9kn3wq3DAjIEwFiZs+pP0Sc7gU+p5rW7jdSi
3vT5KK7iimtqasgtLfABHNhX4t+K3kqq3qNhMrvVZLF1IrT4Ya3Cv5k5vqeG9ceYdIGMHEBiIwKD
0huubRs9qb5o491BH64A913yMNlXpEAu83en7h5zYoA3kW0+Tlpc7zMjjV/YbDFqhTBkgd6TbAHw
XTYf1bShxysAlb4bnh1fhUYnDsiJrJWnMsBwRT5viBJK12kv6IPjfjrYudA/t9H4hl7AQjeYg+BI
DbXzS5qCB8ImeddXJLe+150XlX6TGUW2LY14XuseUdhSbeuPle0y+ynGRAyrpfI6WJLNztggdvIN
N7Ext3ej/QpJDNsgDahNbl5Dhvy276sahF2pRbQ6Qzy/wKSmNFM7B+N/QnJWg+yhQLWOkGbSVonC
lqrwhvBNS0vtMStD5YXLU74QBWq/ovnrHsmVQtE4NvNru4zUfQf9rU5uYUgT2GeTGujkbbIpScy5
//vq/It6cxTiGtfJH1+dAdGm//4HpNXm+8Httw/8dXDL9agjmVNR+5oqrrZfDNjqB5hagHJIewA5
zyjzt/enhjqSqxWqsItt+zeDW++DamnorLg8XSYx5Cb8hOYcqfePFyifhPMPyblO40r61vf3UYgG
PMvQLAB6yDgqCWjG67Rg3rtA1GIOA0mQDgMTIDmq07fXXjuinIxDW793tWggUNx0gOr2G4JfkpH6
mixcomIn76STe76PJEucRrbxvZ404s0drfqurezxVTSLkSMGjKWzT8pRcRGI5rCD6bh+DLQqDoMk
io6dkVKYBlpj0dKmYSn6XTr36VXVspmaObPlGgwGXFG3nrGfRYBj3kKR1weaGv2ViDtopcw553Pb
6PZ7XWaxeWhSa9jmU4mzb4j7+RrZBSqJtpjFjbl4aPqvdppxcdZQFoGQjUNxjbpTX5eZo3xySmAr
VqWHG+k692NqRreuK9lD6g33Z+WSA6rj38lCjqklgSOIcEZdhsXiM351+7S6Zl+Jrx6gCMFUvOFu
iS5kaKYXwbZU2YLRWdzoi4OIDEiw9UUu9tIoF77pGJ7KxW40dNliOE/Gj9ViRiodbElKUTCzGT1h
7b5+TbEYmEDMu5/yXDakq2jTJfYqkvvYQOE+8jZS8b548zBuRT9PQcvk3sDzvMqF666ZyMwA0rmv
SZxFdkgLpM3zjYsKZYkXI8CYJXVBxGdbWyg7jCkoo1rehpQYhzxJBNq78UvcF6+zMulBXqlnGamj
P2rRsaLN2nQNByeS4JtYGxK/Uel+LUREBS9tgIH4gVT4+4hhHzxD0107LjNqRsdbleCaQDrYEYeo
fs37rPLNxUVcDGYM8WjMr9S6eJ+q8HHkgfdrAisYV0Q3Y9xSMM0zt7HtfkY1LEnk66w1LMtLb9DI
EGIhuAxP4N6YGqTnkVc3YOSDvyph6tJWSAr0xcY2kAerM8Ba3G1FWxF8XoTuIYz6GcR8PPf3QIxw
whWFgPpqLAY5b06ppBTXmB/D/zjoDMx06mKri6Wdb8ZOJHs0zDRGdn9IpJtZ29DwuFG5iCtC4sqa
/W5uYbfaEtuCi89xAOTEI+3/3p2b+AkDG8pErhExbC2UlgSIpNn4bIEGN8lrnZkzjEqcbbG+Y3ud
hFLB4+TIMn2kM2h/QGWhAxw9K1qEOG0nd7PRcA07HcjWVeIVyl5F67Mx7ZrJmEvSty6twJun54ka
hwzHeFV53qUibas19JeRlRXu8oR5mmlGG7aqezsnlqsjWGhWxSPUJXphb/KFUuykjpMqLvO3uQdJ
UNviTLrSxbJn43EZsHxWOCNLxAT07uvUyIBZjWbdsc4dHMS6oKXtjw3rhydBt3BnMeZZS30go0Fp
u09p2iA3RUPdPEtzjG89iF3piqNLI09dpGTMtDanB5kFqrdVqiE/sUIoAqGFhrVjad+PWwOH5fHv
hvSvMTPp+hZy/h/fqse3qX1vku+v1G8f9e1KtT9wbToYl3TsCiz//nulmh9IVQWoyW7iqyP9OxsX
VhJcWvBy0EqzivrvLtT54Nh8OhfnF2Ezywb1J65U7uIfrlQ6PIPbiOXhsq1FLf/9ldpKPTEA9ce8
s2R+izKApQhbWCd/aMbKOKm5NkfryJMLp6lS2CpMts5JqOrO8ID8RWdmHOms/tF2RQpyqREqmzog
ql3Rt+XJZna13Fs5aFWQenceBuG6qFV4nERbuqusyyPSsb/iMsyv6IyWGdouJK4UejxJFs25yhyt
vMMXC8Ekiso4uUpwnuUbMQ7Iu/TkMXe7YXqMjNaGhxdl+QkzzoRcyOLbO0VkZYanujfL6UzZrY0X
8kVKfVNwTxtBKzPJeMhIq3OW8Hs4TG7fjH47N27+Jhg4w+mYEL2t7coq7qYEQN02nDP9tcCjis6d
93fykcF4A5q+Zjy7I2rdjTatXqdXKc1Ofg51cwCI1S/bFpnhHFdsvb2VI/lq7yYUzpo9FLGbfgxi
i4wCRY1v+xLjq2UozTXzNfHZcJVMbhFwK7RoWUSiQpgWybhFKQHyIl40vGWehfNN63rFTniK0wfc
ivM5FZa9V0mAg1cjRQMaO/fUywSwWN4IwHXkxOqW4h1qz/rodR70LNXOe1IGC06rhsTqRfPYEQvu
4D2/pJopoxMgYbghidsabSC4i1B55hpM9iwphuvIdMfxVH0liRgLVKT/yhfBiMDH8JvpZCC/gkj+
Pp7+2vHECbEU2398PJEDIarvD6dvH/PtcLI+WCrjMGZSDFwwzdFC/Apc4sCyORy4izSMl/zNL1QM
HTWGw5GFhJhlOakfvx5OpvaBwpzxFs2DwdTo54BLuvPjhpxWBLoG23h1OQzNHwdmWWjlZhlbwhdV
jjQT6Q/vINE27ue2d4dNlbtkUbqtbM+Oy1FKQZ6rLw7buR0MIojscWeke4ENMwy8Jun3OZkXZyHn
8amK+/Gpr9zoORxYSKwdO3uu+mk8YvMvn+xOResOD8HPZWjjLzG8d7uf8YAo5EFCxmzivdtY+GJQ
BoabfJiLz0mHZBjracg2KSIO0UwZ9QclgEus/H22cRpEgkEq8bmzNurGBznVlOutcG+MZJ73udM6
h0xJZBTQl4ebiVp69KcOk0WeMQNcG1aI+cPt8XBg6Fw3VrnxAG9GU4pm3sBroxHKfYw7u2VDZUTN
F2RR3lZN4+I6xMeyAtsRr0lqiNehAdMosKc6X/UJq/AmrTdkRaMRzQSayrj41NrhpcjCz/CbQDSY
ag0zHbD6UHfNzpUCRIEmjpz+FDQkh9n5WR/MjgSJKL9GUosbRBGvtPeuX5KbdwLPTgzb8uWRleOU
SOt8n5nxeWL1cDtMZMNNFiA+qVvqujM8vOi0W4ERWv26UZSTl0XGilTDW9ot7PijZC1D2kNFG1h0
kV+TDzw682uc8G0yqUA6QQpbG3YIaNFTEwLQhqdBE7d66d5nDG02TpU2GxT6eKDIQ21l9+opHaaR
0MC3a1z6MW14SsIYAstkWc8g+5fwVZLFHFTlYRKQEBhx5FXXHTuXXtrBTD/hlzHBFmX0TMzaR5mZ
BNwRjZjFKDFZhSd0KSwUrSiWO3XWP+aDtyM+HYGhwVypHMQunNBDVtWDS2O2Yhh8VczRp95Mv/AZ
um1VKReRu/NtGrcY1Ng58dqHnmvs005F4gu48wzrnUzXxUMQJ5DsQ51vRz3iddonDmmjmpJTlmoZ
PoEWie+UVV4Q2zBnazuP/CHR570HG4oI69GwdySZHGszqolZ984CaBZjG52gtzKVWwXs4C4v6m1i
x5fS6i5Nw2CvNKKO22x4lVbx6Nn5MRxIzVELiuN6KH3SvH3CyB4L02BZJ/XLbE8HxZoIBEeKa/US
TXNHKIZqgqYmnfNTWxNNACsRw1lVHhWzDw/0ytkqJp5TV/LTEr4oHBX8pnfRJ4Izivx6NCOAIHZx
Ic89wfGghodc7Q56qTR3Xd/XvojyV7VR0tUCuW7JTpztj4yyLbqJRC/OVkp8SJ9Oygr5aRlE6B73
ZFC324Zw+us2HlsZKGEJy6zLu5xlO8gFfHOhdV9Us8M7wRs0v9IGIJtzoWJJAOMQ34uxGaOD2+ka
E+dOx+jjQgy7Fr0kA09vmZLjR2HnCTDsLcMB0DDuVlEhqUV/Ww/kvq/SusOgV6YeH+tkWvQwzor7
Bd218dJMFSDNv6/Uv3alsgFaVkN/fKVu//XP4l///Pc/4rfy/fub9duH/udmZalEvY9VGps0F+LX
Cv7bzep+cCzKY6K5lktt4TD8erOq/BX/lxsPKvTXddOvEkjvg+ssoikUSwxUKP1/qux3fieOQruH
dp/bm27F/N3NmlrukHVeP/n1pCru2s3VSPC8lWI65x1TF8TWaPP9jDsCQQTodEZOlK9xYMa1seYt
mK6QrnxWdCImaHv3XSqKcM0qidGb19r9l2QQ6FNyU3WwqiRtQ8qJiIybWiUSJCAs0DvEjpt8MiS9
rxG1yWlCmn0jTbZYYd2NbDQ8zhTMuGbFyWN06daRoivAxGJWrlVwE2zCmnirG3N00wiVK6LxhvlT
jyxmzaIBI9sss+m67AbrxCtqv0FDzNedMi3GI+eGurnzizbh07igkmqnq1ZpySGFcYcTXZdevbXT
NPkCLvWd9I5hJ2SbkWPmTjuub7ypLYu4ayOjLcnLZtxFM5d+kmvWlVnLFkIdK74x0bR9hXIgsLDK
Hh0dDOEI40ieYoUIs3zJNq7nLLqHRT08WlGe3szmxMHVGBwxOvKNA6HUlj/1senQikj1YYoVlHm1
Pr8swq6VSJP53mCSGvQRW5N+NuU7qVT1Fg5v86nwqnlYzapzaw7TF8KLGamMZXzWhnChO+JBaXBq
QbNDM5pVmgVOi180jojKb2VNgjbRqniweoiNNiw+0Ss51lAxg+x1m5u00BqmbLkpAqVjtGNkjbgM
mlHcCpdA7Lzsva0rsmLHv8u7O6F23dlxRu8lIpEcPwqbwlIY4HZRXWFZRZ/Fxl7aNajqMJXNSzcb
6nuJqa9Y4e8Fmtzr7x2oq3XOk/RQa4lKpo8cxJqeLWQRNuUuKB3Dyd5BrOUrBF7etYXjbt1Vk4eA
HhU7kUByaO9nmnINnTnJWZVW9dth1F7celS2VW92rKmsFzQk1dHTuvDQuCk7mURPLzZl1MXSczyk
hjaHz1bstucqFdmVmjDv7VhibuQoW45vBV7Xuo4NiitVLXHGllNnRVvVqqudoVXxedFzMAm0NTS0
xPyOe8Vy0Cz9fYz/xWOcA/R/dkbHtxaPiijlD2f4fz7uW3dksv2nNYIs67oswn8zutE/LHwd4BOa
bVk6S4n/nuF0R4sAQQUAw0RyaYF+OcO5E+DAkeDoMWexURl7P3OGo+z+cXRDr8V1YEM6MXXIJ/zA
v9WVK8mUJ0NB/x/2rgnerm2nPUJfA0WT64EAn59IWrQvpZqP2xy2dSBI8DXXvToHGHYRorEG2ugF
5Qd1xNoslM95RraJHd3kqjyYenIVT4O2Yxq0d1n4DSkYOZegMjYm4G5509UbrewCLx3UjVm2B6Mo
H1QrwVLtVHcMhVo/65lbk5yRb8ChY3TXyydm4ehdMd2adpogMW6pDgl1Hd0DWL6trOLnMmrW9J8r
s9efNLXeqyGFuiJxTGlbxc4/kyD7NNo0YGOLO1dMRIzJTe/Wp3Ei41jR1iSmHEB0UYLZ4b7rtbdc
yUfMiom7JiAw8YuZ6CqFf9yk+V0Sp1uO5LOTq8DZ9NKvh+mlH4ZjYaj8JCL6qKnFl7iJrkDad/tI
IHtM4+ShUwCDaGrp+LGqiDV7qQ0usnVqcTNkldiqDYY60mv7S8NpjZnXePU6Pj3g2ge0k2ieM6So
w5D5yWL1Hr2dhituNdguAtRGfwkVupGOhf5cuSJAH70ZzMiilejYXpG3ycvDhiUKvfy5owx5ps37
NCagHD1Cm43EHP0uJQYvQxeFDlN7KkExHhK2QWDQxKeu1e8Jg9QuzSjuEzMc/p+9M9mOHMmO6Beh
D+Zho0UEgJgZnMnkBodkknDM8+D4el1kV7Wqq9WSeqOjhZZVOZCMjIA/t2d2DQy9Rv3BhDIn8uob
//bqqOOpXGRdyH4ckIKdzCHN8oTvXPWTRQKL4REHYYn1LMB5wF5AVfXt6HrtIa4xQ7Dy8cfBO0nT
2ydGw55OHOYqjsgC5mI38QnxY9xZQaTPH1II62hoQJumqgB8UFFaZkZbw+kyKsWziW+a5R4VDjuP
vj1YN37SVMWpA4mnsr7D2kjyr4kN44g9ctl2YnpXIoeqLklbVlp/u/R1Ea8afdskmN2zo1+NjHSA
W3oMt6eiu8cYqQfvtDK0Jo1FQCMBCKlP6GuPS+d0/hRjg8Rb+pjE6ntv5A91rpZbvD7TtqY6xncm
w8afp+3wvwdM/vi8iUZhTeN9ar2WuAS3kTMc9DzaOPF0qLTFDk0AJVus6w9Uh7OVnygGtNqRiDO5
eJSLYKKWCCYAxYLlYD018XiOrfFKAbe+zey17ZO9VOwm79rMdpLranG0NdXaRhz0G3vIxqNm8Dcp
SHgQM0sWK6TB2bc9K7UbbUduJWGryWuhTc5Gb6ja7DObjGRG54+tcNWtHSscO/4/d5CPOP/2mMhA
Aag/Y1E/Ajc4WqUgh6+4dGRjlagnvfVzB1+K20qO0oVXRkna0FyseRNpoqZZ0roxKGAD8aG3G0+l
1HHJivoExsEMl1mzw2EioThPukl5dwsRRVW2kWXvpAcIFIsfo5dNPNdMvHJTYsMH9uCdCl36LUbz
wDTnx3nqGbPSS6a15ORo4S4GkBlxwpKsH1aVQqeppP82IHmmkpY+IQl/j0W27BaM8LBh+qeojy7M
IONWlra3F6KsfZyvLDcLa95qCllSIgfKAUf8fpDxzSCmUJtIxqpQuMsivk6RcR/3YCQaZrDtWNNe
FDXKtNrx92zfDzRT3Si1dxoLa1+o4hOLTIDOwpyGChRF023LD7mp9BIgCgWwaqNjb0QHo0whueWN
fKD9DiN2RoVUsUYa0L3cqLQ2Y8nDxMTC5FI8OZQxuIZ8WH5YAy0XunPN++XJHTM+biyq2uip06ni
7XG4dHn31jdd/UMx+IfmBl/cFAojS2MqFlrBfPAUrvGMcelMbWMpzvMyX72xi78JVOaBI1lOJQQK
Z+OY682d1psPU1RvExhjSzG0JysqXd82sNigjs0+i3IrxLJFjQkQAo19aJndukvyacXOLgE5F+Ju
t04Me9O1NIx0h25+xFGVbpgv99ICgYF9P+vjnxleUdLVswnAoSBga98svI+gz+KIc8T7r7eRm0ZK
GJWNCKOZH0HWtQ2Ua2L4jvOed2JLNVY9yA10xQfcUDihWCqYvwp+ixfqmxAKBKRavcB2VFDuSWeB
unUn3tGtRhFF0XAPIGccz0qL10y3/X6gi3jok0BOacB+NJRKzzoYMAJ5gWcFi5nAoM5FI1gk33Tc
XmkcJUS6eLj61JY2T4w/apMNtLL0X3BnvlDpg76Ut6pWhTRsUtuVvRUkvZ25efT65BYb6mVRptux
ECQToM9yBD0ZQrtnj7CBNrPjqx+yQWK8Vq6J69yqRgzpIwq7oVRWSVQNLJxtwWBDpBg0CmYglOPC
ymBrFf3ebDGOreRbZA3XHygSGgZ6L9fFJWf6lft0FlrIMotJ5XhbU+Zblw7HSXcjRmOHWSG9oDPT
2Kk1IMCzJTtkNhWHZRLNAaT5+TYF2wAaIPcTAyOVKMNU7+/w3P4sljHGo40PsJ8vWjS8M4qxVpKK
iTu8yo5m5tyxcDrFyXibtlpQS4pRp965JxPq92O6k9V4E1fuDfXAp6ppLrPmwUPIg2KhFmReACHN
0iAJJGVkMKEL9lcJzxi2Tiej/a4GPjSVAIXBUKDMw0kKb99YIwkCamxJxza3woq9pzlSHsu6x6sw
bpw623NiluuluNmoBlyTrFDxJqrXvBtPVal80BXul1HHpxxiLmkaQEGwi40wSYbbaekCUMXnzKMa
uZlwdFV1fAHvdFGdlt+Ni0sUnOxq+iNhQWZGzedsOs8gdaYjzIbEp/W7erNBEJ+5PP6kjrreZnl6
gQZ43xtmw/OVa9xEUeU+T5qYr0XxtummpwHCBZwRzNkpnA9TPHeZzpxHGsQcMe+1g0OMv4sbGucb
4EO5pDrAyC5c04xt5Zprvw33UxAw26m3D15UYR3QCs4QMPfdBqW826Yqx1+lqGczKUJYwrglstxH
fA955amvirywZ3j0tZjETKaa99aMo8TmthyyXs3DRTjLFvzLptangKwUj8PBFxxYut2f07I/gh8u
dvTJIRoq8ylyaVTNxtKfOuc2NiAYdBzzG1RWiFkRgWX64yyN5JfNZwFllkwWJhI1VR7THK7dlDVP
rlCzQ78oeweuARlog4LZKl5JRGiSHNvYKEWOnGom7jkuFHujpfHBwvXZlulbuyxAYdKYTm3iYrhZ
4quWLxTIlodyiHlbaARGCML4DrM4xvX4PibIDeY3ewaZdYkyEbrT55TzYM/xyUAFyp5F7l3wAvC4
aQ1Qt2W/9xp5MixlV+CrT9PqhU3Keu54ya4XxoMmzVd7ae5HtToYohwDZdH3ESzNXTVoOODJULL7
5fTGQrWRKONUyWiu3wh3S5kPiSnd2jqzemsP2udcLtQMtldqoChGMJQrEa5rNnV4NNobOUVEbfo5
wIAzbKCBscq0moNb0aps9+7VoBuXwJKEko+DQs6CfUOSVkEzAwdzYedyDoMRkdoUP1AdzacerFiV
8kNFdhvtAZHk22ny3FBIwzrwoLLDLuaJKxJmj9TWdEJ1EKOrNU6mrlChrnjNCaZsDG9etpmRPOoT
/aJ1cT9kHXl3omkJHmV/tKMnUQ33nU24QqbNTYEpaIPsExresxuZL4kXG4FYoq+0iegOyngccnrx
miJEVbE4TKBycCo/R9F89hYnDYpcZxDis2nhlx7U+k6qbNbTMGmV9xoHiWONd4vGyUfy460boWt0
ehZt8s79WDe3WyMajl7rnTX0q9bgotMxzqs0A+f1EOb5qe2AvSNrDaBGN50kepGSBdoNXgQ5yKEH
MbNviV8gDHlDiuozPiiRl4QxBcBuLimIaxgBmhqoidpa2gthoe52Snj4OrHS+BFJflhKRXJqHHGn
IubTHxGfvGGydl073AJjZrttoVC1dRQynR25aNAfnLsXCrshSZSOcVeZ9olpwlq0o2y5b8DwSZhH
aBBeuqE6ATo7WhTGciHAOOZ3XmSfeqOFTxMh+Bl6Q3sDDfWMiKdGET4xGWacBoJKkhxIRs3bmXyN
k9jZVl/h23kb7+QQk4GcPz3Kd/2xH0zcQ/aHglvtMBM78idB7q7X7PdJr044js1A6wbfUjWo9kIi
ey4ByozAya2Lva1OD1Y5f0XteF6o8cW+Azs6StK93euhzrdybD1HHPUOTFCc/qAxk3ougoW4xqNH
oVtPNXmuIOWOd8i71t5XrTXDl3cyINCGcp/W6hNsO/rs7d0Az/+Bcqsv4nJDSD7hSfXkszTqG2JN
vq6Ur60zn37NLJicfdCKd01WvvB6kOssxiclNQBhmNqusc2wiZJ61xWyvGFf2dK9YoZdnt93EKiA
l8zauXAqN/TYtBGnSWc/SyhPoRGjOUbLXOzthUu7nevXotWV21zjmUOhRuuXbteRnk1vNC7dnCZy
23ax+chOpgjGLO1D6ExA0mgc2bSRIa4YNN8QnOe9ILPlZy1XjdrQKBGwim2r0uc+eAiGbpS8mYp7
LBZazIXIERddsSNao4/bOpqNnRcp5DN7qkzIw7UW6HGs9f+78tia6Pmsatkmsei7f/vV5ARZ1H/v
3//uP4JfmtXd8NXK+69uyPvfDTvr7/yf/uJvDZf/bYYGBIDzXy4w9nxR+SfV669/5m+GJWi2GGyB
CjkoW/Ty/u4JsP6yrh+4Qqomu/8/bi4MZy3MJEbDItr8banxO7zBoroJ+C9VGZpps2kw/xXV6x/2
FuCfPfRslifgfdG+/l7zmvS5dZzIJPubL8fC2cMux/T7+oeNzn8SfGEP8mdpjb4RIMJr9kdf7Vbr
r/8hO57hsImcmNaLUSUJiGwPjaU+DgONOE7xNvLgYlqird7OTpM9f4CbtLatxKJbaohVy10/F75b
W0FqLj+AX5J5i3cTtzf53te+FdlE5wiKmOqBwF2SDyGFnrUWJOkbG2tEE/3nRO3bhmwpwt7CX5qg
V6zeh4iPrG4WV5oVwzavzqkApmd4Fk0Q7kMhhp9G+W4V1iMBPIhX2a4oGDqHZ5wH23JuplNt1M1d
JAnwoZMvxz5Dgxti647rQgIjcGUr2khXM7fu5JAyx87ZY5SBBs3GfV9zvqx3zxx5weop2HDYBHlv
ZAtPtnvbk31m1IX9v3PGl6jYe+m5KsXWk9C4Z8Un7XQxOsXP8ofZCky4wIN7U0O9s7UWj2ZEukbn
nqHvjWryHfdKT/qjyDjfzC98dS/j+NCl2wFM1Ag6UODW2ggRX5YqkZ9jzFFjzYDXEnvT2jx9F2XG
LdYsZz1yH7zuYJSgoNswdYzHyivC1Ar09yGLQKp+dmCULXoLfLYTSnEBQRq4i/mREVdVsvJS5OQg
SUN+uoVBnsL2i0l57nvL7/MxNNrA8sqttQKKGrbyvIDgPbihYdJw1idXn7H5ocCLbHth54/lUj2A
gsSHvLOLjw6XbWNcYuY3BaWtWZcpA5EldMP5DHaHd8aRHpFNm6dhZc6HeByuXjRsHRMTq4ysnVc0
twaqXMVgn9t+7X3iR9tFSM8MM6/DgJV0eK0E5mayJxf2yGRFSJpz+xnzBxnzegDDrk07nCmwAFHK
WvrFUDHHGVzYZ8I5+Uc66RCnXAiWzbZp7bOwso+6ci+ptZqzBdigQysFJVUYIfKLQdQ4q7JgceiE
l94z5R0+/MWXLJWbhavUMry6JYZWguewOF94J3NBgBZGnoVLVqlcZPwCuo/pk2nOY6WSXxP51CO+
ePzjuzYXrAFPjPJVI5MRdt3W8KXWWPasB6vnpvFIzE/ubkhv23p4QaLmU7h8UYJz7CKKcysyTA95
He+L9NObvpTswvo9bMRzAbcgX5P/D8IdtouWbJvlNV/OgCI+HRLf9D+RYKbKEtQSTMoeT0XWWkdZ
+XOcQIukObqroNGytFKOQ2UezMVfOpWrQsJd520c0UnoojQwZoPwiusWYwuJ+3M/xVecv68rpqwQ
1kFvLmatbkiiBkNhUqUG8ZeQmBog2ICdw8sCQZBCWseGuFYyIyfRW0TAuYcZFlk38WKclNbYpdFz
DxZXpi8NKT1SawGP573tWfh/FBzlb3KWpB3oT3UQaEt8KHlbn7CA86h5rwq8QVbH0Ux5JKTDDnKN
i/kH5PaTN4Gs/bLs48S6GCuT33X5o+DjlxmPxtLqdI37hRdd3AqMFtS8hAhRqR3LzCwC0AH1EU1J
32ulCCXfWGSmT0mv3yeVpKyb2nMdoRG26b4a6UeJu/l7HLCH9MV2zG4T8IuFt9zQF4aYEi9cnPVv
hWximjQBQgZIvaepcB6tnk+iMd51oAW3ucqoDVl1x45AP0cN9Zw0stI2c03n4cZW74p8cDb0pn83
zdxtPPp0foiC95tp6N8SNukGRdjnkdCOR2IlNKc652Y6wjFhfOo2CtY05N1TH+sh2tdm1Os3Mpp+
pCTnvg3ixAqq9XmQNmCNOS7yRl46tYAJLOatcMo3tg5gML77Jg/SjohI8ta7z209H+hQ2alyXywm
TWI3lefPMxXpubPPxXsORlF1izBXKVWmdI3dC4eAihxlLNq5eTPc7oS4ue/KjDcVl7l0kXy+o+xt
8fhcUjFq0EEwxflJL03zbAk1mHIgvxksYlcb1R0nvB0YiqPsJgJk7C7ivVEbx0WK46i/2xQhBSCP
QVg6azkOdb7gV8WTAYa3dxLoYNw1YuPY2O8r5mJ+kWkUcI6VrGCsq0rCfpPn2kfdVUrQ2hNmsU5t
6aSanlh6r9am7lsj3lpTVIfCpPmz9QRq7Zxz/R/5V9DmkHyQ2NYem6jWhpnQ1rusUOJd3hd+22U7
/H/kxnNjV9vETc3lgRB9GtvFlnfyfTLFoTbKB2F427Js9rrF80hpQmfk9pGZ003sWdfU5dmN6j6J
Myk/HpH7euT0v48dyWXD2vYPkV5cIzcLh+TSyXnNmsjDVFgs1fTmSF3jez2ZWzk6p7ps7ur83M2Q
6PJ9ZcFWQZ7smp9RJ3Z0/QVC9Tsg/lpGtZ0ASGnsJwc7tg05cgAPy9WCYV7OC4cfirgqG4wIhALw
MQRGnzRbyniVY5cMT3Fhvw62DBlIsME5BjkIVnussVAtvfqy1PkHHmmGDP0iKnSUiP5ojAsb4vxi
M1dy66SET2yHZIzi7DOZoHGxw9hopm9kQTeWe89ANR8VVDFQDpoe8pP0RpDPYmuLHlMeX604CUnb
9bRxWovkn7VX35vJpw9tK5YGqajbimmdKortkr3NXXKEAr3BQnyLzXozdn7PzGFrl7y4mu29NkMi
nE+txwULfU/OzEyC5WA+3gFTuJtgJvZHp4AfG5gQj3O0gB77ArJnzrthDW/YP13Yytbg7qsI1V0V
DqSR5uw2G1zxqK8HFe23xZimzJRV9fSdt+/wF46zsRBskZve/GoU7OvW/K2CHLcMsS28QC889v4y
yDKLbdmdMf4UkMHHWMfRgX0uexqd/Rg99RRv6nq/o3v6TngIl/iyVfweGx2IpLmb2fR1uYf3xjso
+R3LH7clxjyNr9G9xgNjts4E3LeUOuY/jU9JEZtWWDuu7lyc5aZK5o2dE3ZZdH9a3izqghyPVGVr
nemeKMarNZLWHHCgWSC7u7Pt/mjK57kFYXJMU7/G55cIMONMg6hIrJnceF+714b/iacnt3lsKmNQ
Rl/OpCE+oGNc9OEecoZHt8qVD3/U39fD3cTCa82gahxd+TahOszlueh0e7kcxuRsKW+V8Wa2nyXm
zya/cZBuG/wqfl+9pkAlnob5lRa3wjul7p4EOuDdt74tqYBK8PnZoQaoOPlKBRztzt4SAs56jJv4
VHikGJ5yqRva6oerjN/NLKSra2Non5V2V7BnrV7XQa2MT0vyI0o++QCP3c4en9pkBwd908rmJGKT
f/mpyY5ubDcWzp/V+Y4qwyuWEte7RIVIeQnjpXe2am9Mzjfbkzp5W9aqUsMpPNNXRItiNlFqUKdo
M6TKo23l5fcD0hN46v67aqewLQlfkXxiUeRE7KW5THy4jcPD2gHu7QnTdnHZJkBIPWxXm1i3EZCo
hL6l6d0kWzeNghgcM3XTQoWhamTcWabConki1KxCVU8W/tphYVYcc0atzjo2A89SEdUYPUn2CU8N
NMVcbhxV5rw2Dv+bH6FrTLKMFSMZWOU4iEamMLrXJGFo8gTKrO4HOtIhZVJMP8GO6gvnZnCAXOYK
DACmcyCMZMdcwt2sO2v5ShO4fOD2xodubKX60Ew65l7JfjkaR+uuGkjxUYTLR0+dPjK76x+gMlAo
J63kUs+M0QmPu8ClPHOjsuIKhQp3ppj1fWu6t03f6MB3I/cw8WRHBM0VvJ/9LVRXdP+a354DD617
mrwHEwksliBEhblc3Nbj6YZvIFDqiB1JmpOc6IboxtPbFTE0FEeLS82BJtGbvissxi68BmT4tANf
2w6ntSC7V7UuLBrzpmnoDgymCdyX42Sqy6JsUh8nNKzdNI56OHVVfNf2NuIZe7l1bkaV33W5oV8T
3Y59q7XekZxTv6c4boMvnc35MPKG12rrOErxmunOz97Vrno5X5zJ7YMaNoJs7PvILhWwUU+OMZNg
H34k7QLWXMb3aI1Tp31r852NKZa1bKjUTjCoyPyj9rm06lMi4lNuqz/MOP0cp5x1McvafkovUFN0
7XMgXkysDP20sjoUS1l6QZqA7Fxye6ISzV0lLnlQrfGI0TtMdOXeVB5d8kB7LeXH8ONMYXNOzGXL
Yc6/mz0tP1Ob61+vzi//L9uAxbFNtI5/7js9VZ/vX3ny98LNb3/qN+FGpfuLz5anWpD8uOSRy/it
MIxWMIMKJg/+CZ1iAMv+w65EYgO7kgmXb0Vu8i38JttgVuJ0wXdI6BdPqm7/SzkzguJ/UlRIM3qu
R5CSTiqKWfQ/tdskOf6EXEUmyXT31iY7SVK3+oXZmP6K3PiF38DomHc+gU8OErpEu8gfbKYzosxz
MvmT3ZYBj5lD13qBUhg+tXa7QnIVKbr0h7EUNenlBvTQgsidSycjF6AZuzHrhb8MKYQqhXqlocGP
oabmNaYk866gavvW1Nt5Fw3t6McAgBEcTS1gr0wUDmQehBOXam+wxDnIXGxWzF97PbONezWdrWe6
CrsPik0qmGhWOykgEsq92S0MnUNkivvCXE9XfGR+JEtlY0zuE42YN0AS2HcZYSdwNk3VCnxpfNFT
0+GtWHBpZNAr7KE8px7Iwt5aLSY1usrsPWLZ5e9Oy9R3mnQ3OtWuEfpH1Lhwz5pHMmkk06XHmpa2
Z6ViVdIbR8SbRxu8MIjLQ+m2N442blyr3ZG0C5xe/Tl7FCFSlGpX/LKLxOsQaVNZuttRzdOaaaED
H1wq2b4y9bsRkDQw7Xqv6ArSeQJdv9nq0wBgLWf4qMpHu2gP7Oo3g8GuImPqAbCcsjqJEmjCGRSS
CSj40BeqbxiUTTdOE9YFdZtW1ZzN6tGUyrVjj5B3ci8y9VP2A50xMzdjWBht5/qqXl3TkSxg21IH
MCrfNFTfQEBd6zoU36iX5wqPaaQvt2PvvEkHyouDLYLc7J03i105V3t17lbW3d4ctRsnzp5TtXlc
2uIqCuu4WGAZY69952Y/dwUiRvxoNCM4luWRsAOXuIxIxoOFCaK0WmQ6I3b9WibJl6uYfBMyjRn1
4CfPB+qhvQu94csL7DFz3MSDRowig7L+lKiQCahQF+493h/dwVbbk+PhWmzfuDYv3SbpTPE1mFMP
At2IKFJLbXGxu4pWAbZ81bc7dvW4MWCUxhM1AuX4mTjuuY7kTdR2LxlFmdB7boehBQlJMpxLgTbo
V7ML1oEEc/ZOnRo/cec7QwGIb5kXCoVu4+6Um8bPYnIDr7bTzSycQ5oeS1N/KtLyoCTehw1RJpfd
fn0OUQij3SqsoTaR0g2HXBG4jFTmAEs6r5nSjixOIp2r8/Dcd31ytBOBrcxJ7b1ZDi2OAia7MZYf
JQUNLpggOU1Hc5aPaTnvoZuzslMv1mLtGq/C8JWQfsJ/EBXFTO7ZuLCxyKjimU6eR49snDY4sdMF
5EqO9mSnTMjxwMp3IsKT9fQmLUuYgQ/YjF4PWm7RL8Wg3Gf54huFThHrhE0vUk9eQquwQQSjiDvG
m7llh307efHzXLPeFcNxMfOE3SiGj8yzX71leZV6TC1Cip3FPI8tQ7nbPSSZs6NEbGetEpZ0H9Xp
U+b0BiRua2AMyLhSA0jMcaRVyIhymdQjggrU7h9Fqm3KzL7xUtfgW8t3cYF7bswPnZt/V5PuMtjI
t6zEbo/1EEJkpyPldTMzoeVys5VJua9UgboaFbuMbujJrh7wWj8Jxyn8OjfdgBlKDUuhn/S6brYs
mdjs6CTvdQAKXFaiZ5QCGhcO+TztV56Qq8db7o23NZT90PHKh9GY7jI1/4lnizztgHkiOcz0TljM
qJaqohVC6lDc7DaKk4fYw5ZBlQT9BGTGjsmEOkkgF8YihnZakag5EgL4ECXD6Mz9Vow6TWjZqJ5V
l7WmcmeZEDGMZd+72FzxNkJjmPAvDhHngpJinysw+hA83mTZSL0PBwDt7ltFybV9jHpnT2S1ROkm
AXyPQEboVDYG+WwEXkf+2F8acP3e0Cpg5KmJSorBuNXmaQhhg2VHJ89ooXCtE2a85Bn7fLeDwDhu
zbJHmtFwufLBlaGhwISMUtncLDLpzT3NQy2WmonPJyFeCFL/PwkxCVF58V9PQuWf6eO//Zm/2bZZ
D/EGw+wIyXmtZv99gcWww06HIcgCZ6bZKr/yO32cEUlnNsHnDc6arCjzy+8LLPsv6xjkObbqmPQ7
kqX5fYH32y6J3d8/LRXUVx/6n7DPQOBUgjd8ByZ1kX9K3LNZyWnigQ4x2H0aH3FN1uo9ZXY2iUr2
yOaBcMVY+Dp+7hjeZ0REYFlyHi5qa6ymgiXxUuRTI77Ipuw4EqDOcjBS1n1Edp2eZOdhbJvycYF9
QetFTY1CXFUHqXUG0DWpUEXuJW5ioPzZoxdOupPM21xkmfrBJaqLDsqsw/DXTNlfbcCs7VXpC6Vg
EzOAGSMf6s7DYWBjNPhZShIVsNPivOlyHgpuZq5O/ry1qoKmOl08Tm5afSRkIX8WsQo4hm5nXMK6
XJ+fA3S5gjGjl26AX2nmEcBCyvKNxC3ulKFX79qxL8pD70rxA04BsEzbWhz6c0qtx3I0yMc5jpu1
pQdBMGVRO+7cJfdY1zdL+8hCyUnOYyMTZsAICHtQa+3sHfW5nB5teHBuUJHhyXDwNdm+bkYos4Oi
6QPJO+o2atwfrtTOiS7kd2OVbh9KzTLjVz0iXBUmOdXnG73HXbJJEK3N1X/ilGh7AMYfI23m+849
Omsao6eMwY0oeqrLh7yPehoz1cGhojtjaiRCPEbfnlxAn5jwYh+aSHYLNHXaKmhDr2j1dJNkE+Gs
e2/7MR94eDlxB4FhcQIImOZNV5j2g1rk3DpTeznFkWZQrhA1XyZCwXvNgMxespC4qWTed4Hxq0na
+tUqbf5qmG5+tU1Pqtajw6bFcpFy7aMG90c3tZtPZo3VjNxiGLMGKjcVz+2XSllbrWMNX+/G7FLg
K1Gv8TqpOVToirKecWN7M5TnKGsG+rMtiU81GrrxKLixXho6CA+xoHRbnczlZFvDOn/mjsNINtHP
LeoZXShKIFSjYtH8ENi/+rx7x1awrUl8JPY6FcVjT/c3/Wr0gCd929I/z/sZsxFkBPoonF/F4TiK
aBFvRkVeil+MpUiztDdvBS9NcZu+k8zsK7/7RWYCguiUPjiX+kwRES9f5NZaWGOwSPDDdeOdaZGh
Xql4Andbl2lfOJotuWmkGD/x66acFXn/TZJaAdjYOjBrIoipNJplWvHAAhQ4WkvNWb5RCUTfxNS5
LbtkmV/F4sQE1ewhHAgPnV2Nl8UhlOoQfiqdUFssHPmU0Pwg3TFtl2hC3dcLuOL8xJxHWxqfMq4g
yuC8OVE7MycpZXFjcsDde1oDMqrlr7HvqQUr9ft8HkFIWJi4OepNm9s+bisPic7KsfTbo7IyqplU
HqJ2wmgDto1xpCMDlbUyCnU3lnAHqZDikMVMxJrbc4+xsYgfc5Q2h7z3xP2EMrZNRGaSovAWcU+X
fBa0M9lGLmkpPe4xkPONqJv0qOlZeYgoqHm3tZyukkh1mmmHc7rYpWCYD1Fr576lmOKkZy7xeCmc
u3HW9Bsl59BVWbduaZV0gjGau6eqrsttratEtOuxyh5r3IqXNs+7Wxi3Et6G0tpWUKdm+0I4lzdc
ZFftLb5A1fQTrba7k7Pi1HuxktWVFK7jrl+B6+0v9noNpRaYfId7LzDpjSNrAFTwO+czXAP3Wwnu
AI/WFuxo5AqR/6K8C4B72rEeVvo7TDDyvc4vKjzuUgjxRrvS4kd1Jce3w0qRX1ag/PKLLW+smPn/
3anhj66Xf9t9VTfvxVf3y/zyNzPMX+0vf/vP/yvemFUC4bT95yLL5R1S/D8MF3/9U78NF95feMbj
l0dG8dZg738MFw6JX1WHJPuP7hj+kGk4SCmuCbxOVxE/fh8uHHK9nsOAwaDCr+vuvzRcrGPK3w0X
FrOFR7uJZRI/0xxjHT7+YFxhxvSM2cXaKAveclO82F8gpbiLtsokrFBPqu57mBzBVlmNWSJTNhkB
VcjLItrQ/mrdQX6LQ4o0WVNokRqfVVK/3yCalSe3ENMNfHTUW8m7tLgSmzfpLZNrtp2tyrjrXT6B
VwdrZoHdZI2/e3zmOo4djG+rYiEA3LbJfS6MeD5qbpk/VvRIGadhTtXqHKXMNHE03al9XWCItrM2
ha02PUaxpzw1bso+F4DEtZsg1c8qT5FNPazgCyCaZkDcZ4+e4N2ZtEY+xAQ4flC2pKVb3HqoF1Xv
IgHIjCh/NDrfAtcKy2mjdB4HCtRUjp2qvUqpkAazGNctc3x1Cbxtcf5HLPX4+p1X7oQJW9V+NXCs
hZnKPZQpT24cm/tY5amUCsK7CFxlpvcR/z/b9MkkE+zeedmaPWIVzs7GoamtdhOuHflqKsAINHAb
G5Sufmq99OCq8DykjaJe1s73ZMSvXuL4UZcCBdWgEomJPbVTP2tZe3VpfJzbjDQUya6Ll3t3fSWM
M2WIHzz4j+w3ikOmyTfXVuKtiX7lt27bkukqILB3RHQb8ZK6yqPAYDM75k2S6IBqR40iX7cigUfL
ZVDOo7WtGhVRSOm7LXzf5RkakqSSi6x4LMcXF5QET9FZHIWtFYgvXborNJbU+OIyVh7Tz6lNuCi7
9b0tpoSGWC9Nb/6dvTNJjhtbs/Reao6wi/YCg5p4RyfdSTp7UhMYJZLogXvRAxuoZdRiympf9UFS
xAspLCIzzDLT8pW9SQxCcpJyOm7zn3O+w/aHq1lHhIDrvrkp3cTeBinWKEYRdEq6eXA20x667e3m
DCpge3Rw22/1lNvPFhGAk0nMehXJdGE5sOQLog5Td7YgebdOODtHo6pwzPY0BqN0ovtkVGBcVqoj
I0fP3bBagkHvZoVRimE/oQiXOztw18k/9wYejKTQ44kz1nChelWeRSowN2y8zs4MKVSUTqKuYmsS
JeVcdXiIrM7BmO5yO25sExOR5V+QCGvpO5yJgLUtv29ah159WqE/GuUz4J+86srnIUXxxjD6lg31
U+C1NcpeFS99lKQMSVUWDDUmM+2oLHBgO+E1Uqp91FkoOOlQ/PoWAfrbcZBqHyvq927KqTkmgTRu
Kc9IP8VNlObHqjLSJ9+fIgzusIDvoX/4nwbffnaozl3Pvs+nfMzsDdMzP9/SIkTgCB6kxfSjxqGK
Kt4PF3XDRWUX+pjcCGFJhqxZWMb3btpkb7wvxRa+yRSexWnFYJNDzs5uOqPaNURR85WJyDatg1IE
C68ypLpjqt2c6R5RlPXs1qLaV2Y3nGeloPHSbzCjOPPCum4HZmUMATlL9W1IZQOADmawJDEshRIC
reTKS2d5XfFhOo+lmR9i3LyXJtyqIyO5cWPwebjPe6RW0iviPpl9qAR2N4odYN4i3s6lEPnmXxvs
Vwvrv2k+tU0Le+dfbLB3r9lr/YcN9turvm+wJvlpEDBL4BrQtLnc0X9TMQJ3USTQKXzPI5362+0d
7hRJaFsifcDFg2rxQ+jaJoYdSOFb7tI7Zv6dDZam+p82WAfKpAOKSgoXGofzc5E9wG6y/W0jmQzO
5ju9wuZjJEV+pH7Bu0F9eRqDPtrpJqYhPEmFe8lAT0G9tAje5nbpXokgbYZtaQXDvU9ZCzybtKku
XRFsOswCD2FD28TKqlufdBn4v/dCZQZPb5N9OCq3tuxr1bNOxui8LbEBQvUMu/NJKrFfOs0fuWQk
F03FFYTvTgRlpyB8lWvYBP4hhOx81pQdCYFm6O5wqyTWtvFK1AQqxRjJOy5z5Qx5YTs4Da0Vwp7f
BiovLiv4DSQmAEWHNTYGLeoUhn1B+qvlnhfBdyCJTM5xSMNwH3teiv9mDFvsgm0WHItETYAWqh5j
VkJJMOHrslfbkVv0E22w1wloOwzzKoObGaQz+y0liEwHsMVgD2y5SrgxagqX7L1VmRC/UOzLeDMu
wguSrctW6Nm3hIPRZdRXjcbPe5TgrrGoYnZoqaWzhiJl4pT4P4gS9ht7EXzyRfoxOkSgqtEG7hAu
QHZanbhGWmusE2y+4VYk5bGEGzH75ClVUp16IrGotiVFs2ZNgFQWyRks/HM9SNIypo37QYMgaTv4
3DHHi1lkJAJFV5/bs0czuGe4NNPmWHd9jc4wifMaMyv/Bofqba5EN33VPehRVGJjsYjrtR+NdQgZ
tkUTg69PgMX14NUPlk3/dutnZDlMTQ2VwrF131Y0+s5hSwiAv3oQ1hC817Xyz/zCMPF7ATNx2x49
v658slMeUJT3JAOQOik+Ep1rW9nezZrgcZJVKMiQe+pFuWb3ZnpmqVb/tQvlf0sDPlKe+Esld1vP
HZaCH5Xc76/6tgY61i/gVHDTm4wxwQpxKfi+BqLKWgsPdBlICr7Psjz9iuUTv1BzRj6WB9pxWOdY
OH+9ZHD/8PgDMHqLof/vDTBZWH9aAhmRkmtHZeaO4XiEBH68YwxTOKme3qiN69Kee+pzgbXdmlSh
bjFyNKhWeW58aiaJB8jNY47pY2141zqThFdtvUQJ2yEudgT7YyhYfs99HA+d1V8VpqwvKiMRt1CQ
0uyO1tCxhUpQYuSoNRSx9RCnwbOzWDauqkpqKtgCszuzogjulz8Htl4LeqqKm4xkFoOpmlKaQxdG
qbOlgaL6TOGLTySQS/y2sWb8thndNDvPikK4dQ7lLqmteiKFhuO1OOYEbT8EuWqMN1bWopTWY7+P
HTaBtZh1M20rJ+6ie64NbbJrCDM/VB4lBZVPa9XKm8Uorzubcc42hP5CAlFM3eJEjtJ3Mv75Q8we
R5ypSUjP6r4hqxmZ5U2rophea98SydZKfQpaqYO3XFxjkY2e0+oYSw4VuBlO4NTd91Rz0NxUNfER
Apo8wSkGjDraYv6Uz1TUDmOVXFqtnZ31TFq5A6GEvMbYBM5lOPVXnmWLB4o2xKMmjeutuGVhllE6
o2IMq3rUbD0OxfkZjWYevQZt6F114zzdD3lrxdsqLGn36tM55NpkuHqrXas4WSbJW5LQ+WKBTzBr
8rbK+IHOn4R+M8PzgRhYg2fv8MgY4wOUlgAbF8An4wrFNFjAjYN7MbrudMJjle2n1ErGLcWW6QWJ
Nrliqa9vzGYmi4a3hiqFoR3HVSYnfImtm5Y70xHWG5vM+NQOzQi6epCUy4V9gKGJMNtKmJ2+r0VG
2RthZTzONL31pDPB/yQ4WvLG2FFf1N5z3qd1uRVYfqBVV92xaIbhoW1TUpmwUSBe1fmg7x2jCGDW
ypDAettT0lXBQPKGbnqlTFnic07M5Mqqneo5T6voYDaKryfBZN/bleV9tseJbildLPDuxJvrG20b
ERqWp8RHWtG3LFIJc2nWUbRJlOfejrNAlh3UoF81p6iGyD957A1cbtrzhmyCI6KaOpq3xFBy61ka
0jLWRg11+0o5ig2ag9TGaZMkuQWgmU57PUZmepdGc/o6Fi63PBccyPt/7WL/zzt2skxWzL86FX9a
upjzt9fsxz3h++u+n4utX2wGhyZHTgdHzu86dW2TP6FRiGHU14nUj+4egD8MpcgAfi1M+J2/h3M2
fwAhEsgqGC80t59UrL9StYDC/rQpsBewufgOIzCgR5y2f9wUskQbeEcbUkEjsZRPriGBSsbjgHg6
h3qaVyMPLNbGJJqLrYon2Z+VfcTDgixVDPdRCVx6VdCQi+eGZaxYW/SeUDwTxeSkE6tXdOwlTnQR
tE3zUlvLQGlydHMSaCa4oavMOhHs0Ji18aRE8CaW0Ta1Md4+A4PKqbb2l/iOfZEQS9gbeTOfokIc
7Mn8xOoDAr4s9xaW51pnxbZjN1sxma5XWtuYDmF8cHDUw1vWVM8S7vopA0jGMrLUseesH8wRnE2u
sHxGCz1mMDScEcOiMzLNbzrB4ApcDbQkaGyaTr3OYBXwzOvUrd5QU85sifphFTfaqh879RxhHO6E
ODR2jxlDAugMuJ1bBEiTzKWgonqpUgXmKWCfK+qHAhFqJz1yH3Y0XDAFeWUHpI3SSs/izEIPlzcV
thsaAugraPXGmjBlVnZH1WT1PI/t2eLFAhFwdLnyByq/1bV4LHv94XUcacETvedVn9+2ZeBRWqWr
Te0x8BlywyeaZEYnCtjHC2qJnI1jUtXQTMq7I6KkL4ravsnbLIeaVJ5w4D/PZXefmNN0GIeldRGi
taPsG6BER9T5y8o373wjpS+z97G7WsR8G/NGStrRkQ7AurWFfRVF5A6WDgA3bW/rtDrMA1GD1Puk
SFOl4Eb6PKlJ4itQGN5HSvlFnBivefdFyvbRIrzLb/RuGijmy5s7xBFqgEg9jXa4Iflw5NBzXWYU
UzaeN64SRYsE9ucp5orgdBeiMu7KGbswqSxz4/rxZQuKp0qQJWtLgkMq+88DQ4e6m+WBFsmrdgwv
axziVG+ctxPuBmHU9YuDPC3X0TB6T9CMcoxFCfYQrljz+K8DNhP3pR/8r5bTuySp25+W0m+v+e14
jZqO1ctBzsdCuTC0v40YmCPYTBfwDTDgJ6q6fJ9fDQL+LxbITJujL8HQ5Xz9j+O1/MX18BNAwmYF
XGyUf2cp/TrH+HGG7zsmZgSWZUYdiA/LUvu7Gb4T9KnZO3LelMNkHVHHg01Qz+GusrA7ov7n50pb
UA6SKaHTRHSEkAjHVKeaIeQLzw5POI4wkgllSmnnAmBRYZLfJvFcXklPh6RHXSKW6RyEK8NMiDC5
fbQlZBmB6K/G8dW2CJu3WRYUG1rWsqsGP0K0NTFuA8bh0dqVVETB4rCeCmvsr3Nw4Wj2wt9Mse3x
EhsVzDOa6cNyYvkcjGPwAiO6vuNzX2wCWmo3QcmEcLaq5ILWEUHJxoRxm4wMZxiMdDlIuU2feB4R
TljTCkw08iUWsy0Wdw5yWmDiNknnWk4IYaWG83SlOqICRUv4ijkC1qyO5rygAiVR5pFzndpYkUD6
jTvACnKFKhdsKitoN3FSO9gmE7GndgfiUjZBM+vjuD7ngMtJMTAafR8VYBW2dJPQpYtWXD0Q5g/w
lC30cTpcaQkYBp9xvx/1Cu9VJMajGDvjidrh9l231KQS7Vj+cZHI6bDtx+IUywlGdTfl7yYDgjWJ
H17ooNzsIIqGT3MEucXyVHUY6M3cOpny3wmutleDmwQvgOTCd7eGPec1gXNVdEw0Kg7rN85AxK8b
pnRjBG12BEiA0c3GypkbqJuu1hl3tnHcdCa2DTZOtbY5QZOe7JND7OBRXAU2eZOkjSbsfkkE9KQA
t1myJdYJMc8kC+tNz20JE3uRHzDrA46oNXMCPk3kGsoFG8ea5mzn3Aw3s0JMljQeQW3FpUcti/95
QAznh+0XIFIyHXrcWKd+JhtsjpQ9FGaUvBmjqxcMSAweyjCozBv1qSotnG5LMiMPkSKEJRgTmcx6
N23SF89FxC9U1al8UUM6HHHoN5tQQp1J/EA/44jLP7my6DDgm+U2D6R+g+Xs38nWoYMYit2mH+uU
8T8Ytgo86wu3Anmyq1A9GoM9XtGNS8EhyTWadU3rdfZ5D6Pciy7xTCho62ObnM019FEKj7Dmkwui
D7CebqLcpf+sC7ONlFVz0sk0n2Z7hqeQNf2p7W11WRK8uTVANK4JmdSHMuBzEATZAfOBhs1VTxfg
sKj3meb8eerd8YH9xL+IRSk2kVyoE9Tn6K10Bgp4R68brv5TTu3/VDKwhbGdNfXPZeCH//u//3AW
//aa72dxytBoOwOlaVkMZiXe+F9n1MCdl/nzb7OWHzaQwPaEYA6Nrx4bye8cZpSTsq+YjHxMe/Ge
/S1Ews8SMF5+ic+ea4JDaSmz6h+3jwpD8mxn1rQ2enzqxmyvuGXewHM4M0uq2qv8WDfF0e7s/e/e
o9Mf60L5R/+wbX39vszZ8dYBwIMQ+eP3NZmt5BUi0FpW5pdg7kB+SXHpKRD7jtN9+1z+qY0u+Le+
2095AoOLTYxTalpbADq48HN70EPyxsXi3A+WxLtsnq0l8Txwq7oQvXcGdvcNlbdnXBFhwI442hak
ppoxSL5Oe7U7GiCggUglWuaHwV6qN7NWj5djQmezF+aNuVpsSddzIomEmrIwQ7wtQpsrUvPFu+8W
jNIl0+jT6CVNtmqMnofeKDKfnzLo9a0FcdtDGaPMYF02TnsVMBqoNi1sFGfXyaC4I2VDbpTx2hrN
knmUg/v5VrB8Y+w1ovQwuG1+u7BXmvVAwX2+m0QOhMKPE9p3+saldgzjrNavHMXZFRImZSSmCadv
Z5exAn58m/yvIxenFWbrwTmEuA2fh6ZpgQcweVyR7pfXCATQI6J69pGeYam+e90EyGtQFDqfF8pC
RAvFQB0D5mrUYS6H7qVXJmRmfW5vuGGL3rtJRClfuqaQCKAdcP06sqNHJ84q4nt1sDGMrrwoO0Ku
Gy+ZYZnGEKU6U81kpRunKC4KI7Hu2iWCT4FJYxJGdHJqMIBFrk27RiUB+u1c/6esd5fJFyZq1Uf7
s+/ln3dK4eKK5SH681WR8uW3rv7xXP39Rb8tixyzaXqEgbXUVy0g/d+kO5sjM9MG1/tqc+Eb/Xqu
xgCDC3YJCvACyfDgH+fqxXjr4ajBUwP7flH1/saIAoDNHxYoGMrAlyE6Wxz8ac764Vzt502cZilg
z9DpJe4wzyVJ1LXyUpttcwmALj4zUwGWLMD00aPX11gP3FQu2rvX1x6EEkGywOGICOpqdGMgxu1E
4ZwHypcyZN/Kcy6yYHP3Mhr1Ew83FkAy7fUn362SL5aRenjQI1PbG4NaZLVPB0tZjFZpWd3GVhf7
OwfpAE44X91dQVl29ybdfiXpVMgko0I4JJ9nXVVtrs+mqoo22Gnk2s043ddGeFnE3otK84cw1vJk
SHJIQZQCT4inbV+Ry+aSvxp666ZwkY7cMDkM05ReBrOgOm+qzmwamQ8c3Eq0pGKnE/GBnpqs6k6g
O+YOq5PObzyMo0Rwhuu4Jm9aEk9IlQsZIYa3PauHboa5J3WcHGwyDFvO5zzH8yehw5c0zMoLlabR
MZQmDASOhFKO1bnThjuTUCtU6vAjNdtgm3v5mTd2Ykv/XX1moTigp8HsjYGI7IPBfvdAFm/yVKkL
nVdBsxYpd6Z112bd00SfIa4MY0KIaNBoy7WV9Py3UmOeX1V9750PUmHdGVw6fbeTCEHy+vgMKXmm
BGFlEdNqVx7BAho/2yx5V0SsmXSbjXfwIiJJsvyctu7J0KAu3RAeFrUsyXlsFoRCiYGd0/ulznMc
z+t2bpvrGFLqRuOy2WCv1UdUh2nJLxOBYqjdELqXRIukkRymJh3IiuJe9nXtXechb4KVgqk2U9/b
gum8zzNxrRQ4Ry+uzsjwc9dKp3Lleeo9lPQkzLr+QvnCyeRJLvVonVIbJl9cVhlDmUFcIjTTtNiC
LEaWdfdNKIodoQwH2vKAceSlIhAHIqXR2Z0fzWGw1AjN1brp25zUVprTTdjiXI/5sBikrUzTeBh8
N6WOusYgWRSksRmCkfdnhm9e56WeEwJ1jnoKWy2/0BeVXMWlkF8MUc4CYKWLsTjpZPPY1W2Y3rpR
EhPhT8Gtta1wmfj0gaRswWYTsu1J3lpODbDWKKqRyE+Y2zeKnNqLGWgSPIT/0nWp9HjhktZ7BZhr
cvAxk+Fzr2VyzbWXpAZh7jDY/mvH+Pe4PQw0SLRG2/b/chhDfusLSsH71y95/vY//8cPr/u+cZh0
GtpsDxhBuERTK/brxmGDzDeFJM9KD9jXtpTfNo7F88GJeTF9sP3jqfzHQAaV1IO1ZDPigd+5iKF/
a+Pw/+D58LCkuB7BS5wpluP+JHgyiq3aOuJmJkmmP/WR7aFLwUqkfsgG2uIn2XUmlEb4xKN24vRv
kQgc4k+jWabriOnsW0W7yRPoMG8V2viFcSAFjtxmUYrTQBiWf5mRQ3AwGRTze9V4HSyR2oRx7kAn
SeIeD6UnMFXObmHiG9TDLQqRuxuUfRZLZVNBmANDsRAfryNPpBtG6h5mT9MJLyYF6pO5DEe88dJu
gxootDnDyS8f+8k9Wv04HcNIiD19UdFxNtLsvu6d/p7Yq/eZgzCFQyIN6ltVtt66ZgffSs7Q+D0Y
RwNhMfXE7EGQNJ1j44gH5r4L5vApaIMb14QO08+KOIjsr8su0XeUAEYr1yz7l15ig2AnC2FDOvLM
7tJD29drAoEU5XrdRjjDZ52JYNVP0/Oc9Ps8sw5pKEGXJLuwIDgfzvNZXKhrI4S6YOcc0CcPwIa1
Mpz8IPJ50RG4dycdS/8snheQm5mPAIjaz645XZFifK1Iblbua4nNk/cELELEVCw+8xu9nm2qmxdC
KRAl+EAO7YiG0/FNURjz577wdoqKLg8GbIUGvMmaQa2BHwR4EetLNvUtbpx38LDHeaAgRjf+Narb
tpBvudzJOro3K96DwlqnGDziQh75Aq8AIoDoCrdAjsxvA9orRz1/seAu2CGpgcTJvyhzeqxDrCcV
GTtSy/0FBzGyPtlpnifvbNBduERt72UkrqwJDGmobR/KiL/G8zlfKKJPt5PprbUOvlAu+2j4rdxN
MRvEMDfXliWGdVAlRBYGSrosZjo7zPL4WDMIvTnl8QvMk4P40ByDtgCSFYNhmy0wnQQ4UwzD9VMa
JtZOwM/b+JFg7Q0xM9GhHLWhv3Vt8To1JQ5ckGgdOPIE3LGgmWWqPhc+mJUCwyAJB0dh7YzbQByn
irGGTkhxBgE9lsMy2qM39CHpU8hSY3JG0vezJYfzMiVJ6mUUKARpvU0rGBDjUNdYaKpDqkg1KtG1
F6U2D+XAR9MwPlxrOpHoex7n5qWJbKKC4R4SO0GhVWZX63Ae9jQ77WNl3jK3IWPEWsjMc74pzOI+
DP2bQvW0AjvF7RAMIFRyFI5oB69C7ov2Q/u8iXz/yE1u2ya7LgznQUgQTdqDck0v4dsY2c+seztH
Wq+YYgf0XpPUObV4FU0LK0p3HhgXUAQwF7t5Guk9NKDh+RgpHM/9TN7AgCXWg60de1qc+uKNpuXr
iP156y79ybXSb7WDnTRQA3S6rnyz8uHN6o1wHWSfRwx2KxJHGwkVmZmu5EyX5xDc03QsyzVrrtwk
VYTclmYM3igfLR/negb8N1pt3S2gKdaorHVO/1Gb6X9Lrw8BsgVk8Od3ppdqjl5/1iK+vej71ufB
X/B+vP58uzPZzi/cegBQ0hXDL5qQwD+2PlxAHhYcWmmWWZZYEo6/Wn18XEA/fr2/cWcy3Z/vTK7L
dsc4yV12XzLi7My/1yI6jOt4upOlzjtxl/bamviw0zHMYGXO8YinnP4nwFhWc0ubLohKonPdB6hZ
0nwhOMdL5c+a2LI202vbGQM8G40lyn3BCBRlra2IvYHGLZ5QWCSFfH0LYUzRfrLVSUC7IwYJTvbK
oSvrXNuuBH8Io947uJSPrBJrMG7nXtUn01VzTDlFZ777tcG5voD3D4yIE2NKYC7R4Mh4O8k4SM15
tWgB32iESpu4zvJT+50uuciZ1cggYhy8MxiItcm/oFzOtG1AU2OybFBTEII6yKw2EesoLcIYcdCf
JMTBXr44QVq+e6lL0NuHX89gdj53LAruYVlMqNTaz/ximzUuFV5icsicUQNYKgLpqfeeG5PdEHWy
qzfBHBdqbufmT1qN6ReaOnko+cmxqJAw9l7mPlGUBuJMz2hyxwC97iqfxF5ihO4rG85sIC8q8N6F
T67a95kb74ehQfIlz1XnG/o08L2TSOYvMg8yH2cYbHLX2m13HJyJXJaOZzu/gOnjaFi9g7wlLgLX
MTELotkGQgFDTvGYRkABV8uXPBnAwg+Gl6BL1YSjbjPsSliK4g58l7pHEUowtoOWIUnC4N4t9aNs
/TezkcneTHBiBbZfXNDyku1mqnO2Mb7UTzGtObuAdYcaDfhgmyDTI9y/MGwehraTH77TDjRUt1MP
mWjOhh0F8sa75w/+QUzKhdpXRelV50etdybbrmS7hZIRrmo7HP0tQQw/ZXYFAdExNOyPdDJh+YF7
CO0N0zMvX9uVbNJtmpUEVCGOkUVMVe2/230PXacQziOeJHobQX3uay+qPtdssmc+H59VOlru+7jU
Of9HLZA/TJ7+f5xPuV/n7H++1v6f/4WZ72db5bcXfV9raTtmxeZ64X4tVV8uLt/XWptV012whgGx
qa9mmF/nU4skzDWDZZjkNyvu4sX8da0NfmHKxXyKFwI+XoqQ/85a6y2D+W9j9eVeBLrH4iLj+Dg3
7SW37v40nyLSMThcj9ONNjVWOvX1ERxE5cGzWp7MvpxNuUttx3xMvz66QFt4jIOvj3SktNNtGl96
wMZtO1pVIcLcdkhx1a29ufVecYexRDAQYrlwhIGNgaoilpHUSeTLkBgsLvLrQgN/Mv2il9UH49uI
ymoWdEl8XZ4EUZp3+XXREr3ZsYzVVgTROHC8s96mWXk3laG6q0oYviInT7LUp0xwPZ0k3NCVrK6a
CDKpDKD54I8ZPjijRtfa76PrLLLAUmEDUtsyKNznNuqpH6LU95hCNObCUrs7O02LbJtyFtSHKPCa
aZNwXv7U5ALZwWaSfMPvCv9NF6eo0V2qa8JBLmGZ65w7DWgMq4DA6sWzum0iL9sPjA3KjU0704Ma
XXEeey15Fz5D+ENGMqN77UcDUNqWzGfUUoK2TqI+eDS6obmxmW4IdoJSX+tuYkAWSYd132cwMtdD
sTZMkilwVUv66O35pWwMyT5A/8AllZoIx+AL6PQiGvg2ZC7HPycdIgekv7LGC5zo9su0VLz6S9lr
9bX3NcMCjgvfo6SNJth8H/OvA5hHLueGD5VxAHYT3Hlpg2owuEI9SSCj95rPNbzDcVJvVddXD07Q
cSdNR7zgTdu+RmbX3ntS+eZ6nqm628a2IK3t2ElHAmcKX/2KTNpKi6F7Q/Dkx6xkX9IAkuXgQiSM
eXUxjqBc5ilgmJOH0wFOdfXelLb/3LPTL62cbIC7OMxmZ+triqUBoZTBY2qa3ufW9TCVm5OX0XvJ
Vk7TBdeFLIfgXyKllpQFIWNn6YjxIXOz6gb0AdejPGgMkrQUJ9DyiHxjntWJUT02uZE8207kfOCD
2rW19O9BqjmwUpMQ333A/wNPt1eVdsKjKek/SWKw+4RN0q1c9rh/LdX/nsEQDh1E0b/M2T6+lr8f
Cf32im/rtOPQSo/NcVlaSbLKJS773Z+DMR4fO8IrmHtcQMti/KuOAMBDwilDeVxoIIuG+ts6LX+R
hNjBR7K6fvXG/511Wto/S4+uicCxTIIwA+GpdxYB9nf+nG4Exxi3yxAfPxum7YBgIwaySe1wXliP
Kh4UM4NMlSFNh9P8ahGxBXrTd5/maa4AF+LLRICUs9ArRtawAWxJifsVbomxXzUyAxwNOwHMosPb
8DBb9D5DyFEBjaMTNNdeGOkJCxSZfpp6DUyKzmgQp6FHBwh3wqNR0XyLdCGIHa1q+R5NDUQxwz63
J5TIsv/IHe+mjsObRg1A0UTPgu3VK4ItgDCbK52ASs0A3pinsXlagBxl0+zMoL8PAs7sPcWx63Zo
F2ChddKwYcPcsNfQ3bDzleWOKxMCQ/UKTTDZZ6YAM5y/tK51OQnIGokI/LWjqEsU0XQgz5vfzIxW
dtXggPJWnMHToaRzO/oyE/W5V3x3SsKH9WD752o0gm0xwGdFQwF5VYuPbIjJw4QSrwtLfarea6m2
nludm1lWP7rFp3BIjqogX1P7j0OXvuKlvHGn6cZzQDCptttH4HCxycwquYgbvJ7WGJ2Ypi1cpRp8
kMNy7QLwd7yrsHkc56Kl8Ke/i93yMJMU3gRheRj7bp80/ovX2bvY9Q51ZYNVcMFIhDo7a6hPK5Nm
l47MpBoaW3DR4Du35mtmUA1Allht8P1eWqW3am3rnXAQFy2ALX5pXDj60RbGMTHw+FN5QFIzS57r
CEquTmF72swKUJxTtpvEfCszCzgJMCa7pM/ctRgIYVWdIlxQna2OPaBHLGf7OYregoIoVFnWF8xs
XofGeVWNaa01FUclpPUBDxnDxXOAdVeN4xCOJVhRKqLXWlFNN9v1am6ZorifYw2OA1LemagIVsSu
Nd/GOFSwwGfXVeBz32pPsZWd14F3MDtxKCk7ynIAYHE9phdenWdfiE1gySluBi0/rCa/bFS+JsKA
P6lg2664oQ3yWOHVu+zZlru2O8fjA1CJHyIPhm4VlNbVUNV3RKzI5ZbumoDBhZ0DkGhDbjry1CXZ
OifRDm/8JnUsmk9qlPBAli922l03UwmzN2guXaz+0q8f3Bb6auCmlCWME5875rp2pnaifAljGV1A
kLk2U/fAIxvTexxd5HBtvSyvD81MrD4SEKuX6lUuc26u6IFjh/My8+Bm3d5wKprBYNSDKlkBKq/R
U+wegar9iOHT17Z1j+60UmHj7lpupNuWTEEtQ5Bg0c4Cpu3xgATBWdtK6p7Oen1fVP62jHxWk+jc
KrOtp/DeERkEqUeVFdH3Vdv44BMhfognIOhbKgnehRvjgD5K/qTr5rW7dFcx6L9sxZeqUdcpXgqL
xtS+d2m+0w60YEt+aXvOdZrACge6E+bqo2mQUWdOi+u3NbauVnf9UD84srm1zPoy5OOAOWolO9dd
N6l3jfi6UnxeFxTbtVkaL3Hn3OqCKZuo6HBEUdXJHtfNpR80tx2+XbeOX3F0HRL1xqr5loju2qjG
s5alwRrFCWzy6xjn1+FU3Jm8k/OEHYGu6p1TTedqpsIzZTpqPrtOQ/ffdBYxVEvBfkUGTJuxIKyI
/nsBZM5j2Mw0jNrzdTb7/YrkEIlqQcweDAFQbgueYtSmRywIx8Tpr0DeUGVrkGppPIjXRjasCWp9
aUznPfTjfdymu5Ifu5vhT8ftIQ3wIAYThFmP94Eiq6Ygyh/hgrC0t0D0D34z07GupnXB8C8Je/JI
/bND/0clo2czrt9jK9gJnqB1psOjLuMb0vnP/QAxezJUw2RieteUAbT1/DjGnzhrU1EZD8MqNqLP
2PoWasK5q6qda5WHJMV1PQ5kSLtoYw7ZBVms7QgOMSz8myzv7xjMfzaS5FPXFcCArI88xW86eE9+
3+7NDvRzJb4Q2DkYbh1y+jJ2kcHSO1c0ntoBOGiy+qciHRKIzdk5YvcVp709lnnKx1wQidFl3cdb
b7DZtYIt3ExzRUdgBKy325bzmD4HqYVJ3s4rQALkNtkyYnr7MFAa9tYyh5XXOgK+/3yYTOcQZcWx
KNPXYrAu3FH2qw6rNSb1JY0100BgqFMBxX0DxOCkEdHJkrtXbtTfols+d4pm0WK6gOV57uLAZrCw
M+NoZ9hxtx/lwqmIgLoAFK0HcaFsFl/+BqQZ6q2MK37Yu6wjkl7lmdxH/ArRkGH9i56fuA2h3GTV
3iUSH3be2aj8Z/wtIO8oV+2Mwdtb7c5tmBMoHx6CFidnjsaWuAFFED7um/umjMVr6sE3nHyyOpoK
SOOukP68sXJQ+ql2dqNDUseZs1sbVShK8e5jlCzU1eTmx0n0x374mKH/RVroC5urc7QSo38r3enB
Nz5qv3L2bRJdt97InGzCHUZaC0vQqRiVWjMuObYek/SwkytR+PFVEgO2H+E4Wu4NBrIPsE5oNWPy
/9g7j+XIrW1Nv8ud4wS8GdwJkI6ZtElTLE4QLFYRdsNsuA28zI3oV+l+sP5ASafLqKV7Bj3pOBOF
JDKJhNt7rfW7b8gBr8w4YBmYLh3X+Uzo68SExyE7IbhvuvYzxOEoxkYbPS6O/YWPz/L0BPcVl8f8
k10aj8Ey733CpS09eWWnfFYzpghee+nVw32cMkjsYzY8P89uZF5VYYOXo1bA/OqfEhmsM60GDmsg
92mgbpOx5XElWSa2ThiK7PSxYDrWdwevhE+p6iBUhX403JGMO+B038x2dbIQvoWP96Vpt8tycCsf
jlQLszPd4QPeqht9GQ0M1KAVPmeNNU04Ki6txpAJAWeIHWdjX7Yojzc5qZckz7qIt7R4MLYm0z2s
AJXWHu3Yxyyi7keQmVGlKNUCu5trEAU80DZzi0iwwsVhS2euJ9ve8ctsP1eM5twE/7GNoaUp6Ryc
9mZACHyvyqbZ9TmBBSxqi/6FjdAww9IQwaUeJ1jTS95/tOpoI+I5vk89U/+iTfF8OcbtYFyB5uFC
0tJg4sJEDDeKN7irU7CVowXYUrVolntZZ/vKwZEVr8mhIZhxyl9aJ381zDbYt4ZePM04tgAJ+NZc
RZKs8J3KeUP1Zqr6SDK+jaoeE6QGvsL1MtWITohPRJUZoM4BvcJiRUjMV0vDt46YYWHyACfMxrlK
h0/HipisDmMTW3mkD2V27bcDS16nU93Zqnx3tcLFOTQn3TvMR7d4cha9RietEaBTzgSj5O2Mmy3Z
SecuS+0js0UtsvtERLPu8bUZR9Ynz0iaGzvH6oUcmWAtHia9X/bSJbDEGZ3qvmY+/wVL0OrYpm6K
S7A0QIgYzXBRy2D9VzEYCD38+sIjuPFe0xt5AMG1ltBCYb+Ro6o3GFCyTkhCVM3YE1sX4sU7SaM1
guzA2LmyI4pwoIgzc+7aMvQYj2JfPO67CTKMZ+YZUSUmx4rrwr6Azckv9br9CmM6u27mGOP9OXBJ
ILbr6jgOlRWKRQ+2jO5XXUljIZa34eapS2EJ+ByGsLCdQ0c6OZEpy4AVCKNLNiQ5jcCRs2+6dxbi
yCQsGhJ8QsMvRkI3RnslKfurVV+LW25t1t2hGvvJP2Ylfjas7Y7bRorEleo3x6r/K9kTldqPgzGE
0CgrDCRmjk4bt4IU3zVczGWreMY1F6ECIyemxd6ds1h9NOAxv/kOnrn9lcT666GghvmeZyOyQ+L8
wSH77lAd7LXeaMkXN93i1XCWU1xm73aSvv/1YX4Z9cFAc/DchvbLuM5YJ5Hfn1Hp927vW4O9qV0U
RM40Pw11b4X/HkD8NwcQxLf95QDioS5+geV++8zvo2IPBT5UQTRCv3uj/zGCsJx/YGUOMEvrDdn5
Yzjx+wgC2snK/DZ+m0x8b6ZuMSlmtgxT3IflZK+A3b8yKbbB9358ISChWBZoHQ/rGrr306SYiK22
nBqCyTO7ybJNSrQXswAsQw6qw/PYp2GB5l3RAsD4XUrWHTyFymmDxTGKG5HQRlMSA3MkgOwFHVvV
b0p23e44MazT6G989ys1GBu3OxKiQyQUSk1BQCeZXHFfkoar2fHbJGytuezrySV3VUDoIFEWQKm3
qn3Xltrn3pAOyKHKPlnNsBb2GYlxiFwKVp/cay4WFOOk9Uj+qMlnzCRItimGztEyCQBpAwlPM7hL
GuEkNOJXHARvds0u2so4LvcKj2J33y+ud16Wnq64kSNzl6Vv7mrMGM29KvOJqFvlxZ/JOcqe9XaM
L1O8Ucg9iX2XwCtsCKCWNUJ/T1Kl301BurwLs1UwHkoyGxq/w4Qd+cYSFrJdHqA2mIwgmSgwG50e
CzQ3IhTWYHw1lWgfE9tozvijJYTtGYZzNWQVvW9S29tg9ocMPue6f0nHGq51p6ieYodcyXDqArql
xvQ/VyoJij0F+nRyMt3AioVJV0HDqBu0L7jCfvXrBYBqKZa7fJHAokntBFHtxDRsumCp2SbTUmuQ
sityP21MkePAmsBhydWFUUDSBBBhPnWQy1EiffKxgjwi+hqv61K2aYjuxrGPfWHYZxce0I2r47sJ
pmjJU710q5N24E2YUNb2XO0nq1k1Nq50/eva8cnQkR8Yp/WBdwYr9InhY/7VWeFQgD/xrV8hUvWB
lmow7+m29ConA7m32HSSD3QVFhSuN3EpwVw/8FdtAop1PlBZ3PUoB7RlRWubD+S2GohC2zZN9u+V
c/6dgPcwN9/+8z9evwpiGrl5MnvrfxrEulDwvtvL1ojS3z+7+jz+5388DNXbLzkUiBXXT/0+vtX/
Ya9EPh+Zug0jbuVZ/w6zreoYF20dLoi6t1L0vh/f4lxomQx8bXyfbJMf/QGz8SmWWWd1brbW5fNf
ooH/MrzFNcXDDcUx8HNeR8U/7rxNh4MZ73bP4+pjnjF1O0eTpAcTqWMz5fzu0vxJNfHLNr8eDDMr
EjjRw0Ad/PFgwWAVju5ZHMxzDnJ2nrGNP/71IdZK4QfQkEPAm6QgRs1icpV+PERnNtrSjZxPZ9Z3
uoGrcG2qt2FS+4lqtcilHulN/jcF2d8c9GcLazdZtIGqpt8gkPKhfWXnGSJY6THR89Sbk4FTwWr5
G8kPytyfz5UUWUid8D2x8LY+GDHfV02pMYIHlitSP47m7YKd7WGqCSWuXL/bWAHF72JOOMXGer81
VDkflEicbT8Yam/jI3tKtbYGaCoZ23QD0lSUQOP4qc6zgEFqsrzLngQRObhjpBdpfWmhDjwUgzHB
cPcJZJJuc12w4RVpdWkKRH1jkkxP2Kl410tdTofSTme8nWSWvJgkjexsjFyOXbL6YOpFa9mU94F5
242w3LiVUE90I0keWprNpxoPnCbS8QIgtU5UD6YTy4M3ammxEYRRn0iVn/WdRRoVYxEGBenWKWMh
t3C0Wn2fEYTNMFvpwtxbMRR35IbueFnadn+VmG11krQPh7Ga6ZcWSGGYEpbFZ4+WcWuSv01bSSDV
pq2yeNu0Sf3YpRMdJKlLRDBVZzUmzWMj2+oQs/Mc+VUJV1OoZz1TYofKuPom8HG5HgasalTMgedy
TTIv7HLbJtDoWtOePJh4FSYGheO9sOFVZ9qJMWXfT6H/9GtCtciI3SjIsbqrmE8+z40mngw7ZR7i
oMTAbyCN3e1KLGeKapdJxBSA+YmsnBxCx1RYV8aAdelbgL/Cy2qtmYdeLbDzJJuRrqxJis82Y9Xb
YDRGCp65PpTCdF6k4HIEcWJtbBKdviVpXN9p82ztliTPr7AwMr9A7Vn2wPKMB5THnDFtceh16+GA
4+fl3DMFWtzqWPsIMRIC+24GMdynlVMCSpK9uFhMa7QM2vni9rTNTAQ2ptDfypLewmMqoinZb1py
BKXEHCEgKstNpLO1VH7rAbbuO2d6cCrhb3r0JSEBJP0J+HlnesRkQkS5coP0lVLoqR+alZOl3qZS
vGaGumWNzjfKxK/HmgqiqIZuC7LwVtnktFr8Ltdv2+XL0zSDhOhoE0IyJv0N04Rbq5gxyBTWsybV
gzPbz0nnPWcKUzZZOs9uoh7K0s03TjGeKzlzm9STxJ6ZAgEBraCJgiiG/q3RC/8uxnOhGOfbVgLX
85vQDX3zGWPHMkrS8RyrkTzIRXSEmJrytir8Z031O9dWtzl4gVT6WwJiH3oYdth5eWVYUCHpN93Q
VZ51LHFA4hk6JNVymvRpb3Yjg6ZGMM7Q6YNj4sU3S4Fex+GzfLFnVCnHOpjfzE5c1Z7CiyourqZW
zIepwowvkeSvFVm/LavlKfDHc047HjK2Pfrt+JAm00jYzvwGwH7rVyaQM/MOfyzfM5xjwYKSd5dk
+aoRr7KrrlRgH6YR1xNznoEFnQME4SXEd4gbtUxPTo7V1DjM+Fto40O5Xt4Wi9Wtwio4VDHCQE+b
bxlH8I2AdfYzsy6BmXiok6QaJRRg4SrYQGijP5mzlRL/AlvbhP90Rzj9k5VykSZporkZrHQb1zqu
1DZDmUAzgm0v59t6GsiRqbxr6alxp9ICcl2vHlIHvTGSlItKHx+0ZtwVjZCHmatLbn2Ptk89kHh7
BvVZQqb7B1GvMxWBlXWLPCwcgdnCqaKgRD5QsxGoU2pCKPf6XZcpMxq94TywZhre1DPsWDjNpeMt
n+mER029aYjIQhSBb0LJYIufsnfnpvO5kfMXTQf2g338aIsqwYxpiQIL2h6KeQC8QL2ZHjNpbqjN
TNyMaRuWW6Sqby4MmQ1ae2w9THT7rprvZ4ErOLP/5MILpn3SIeMxjE4essDBDRe29ayac06gH8OP
I3YBUQZfZikBeHD93Un4LmwZcX1SBBbgrGLbGx0/VGxD4OHTBnwZVnyASJ7lYcgBdYTx5LXgS3Fi
3MajzX/09yhzz63lHvL1xgswTkyK3UO3XuIFkPOyS+d02014gWmBNKctfGofWk/hl5/bTHxKDQWa
mVXDMZXlheFCRmGi5n82Ew1r2Hgm5Agn4f83cvD/D+lnNjOhv6T6Hl6L4n/+D5n9WE///rF/EhsY
YmHQbblYQlGw/bMyti2SSeBcY9BHEYyW5bvKGIHkyjNmQmutxfNaaP9RGbv/4BWy0ccwDnDxDPmX
zMM9a619f6glSUWBc+wyUKD4tQzO9/v6SisbpBBDaW9IAIvN6rBoL037MA3zY1+8tP61btwpvY2M
6Smrqx1oZ8RJbuv+luIgHL29PUN6j69bQFx/eFV43jD9hemxBWdG3Eyq1CWjtAhDICkCUE6ie+FZ
NRsEigf4nSH66RCzU3u0dmWMVV1S3sPUjVCLRYPlIhPuvWsPq4UqA3gfgBJV32x729zPCrhe755a
5d12XnxMfSusnNUEGUgFdcIS3GWevckncT1gJZ5jZRkN7dgQ4lGe57a8skXzSRKQPGeEFkwVuBQL
Uvy1bbPnKp3sfSG/8MEHEoMqV7fZhYHCB7XNivQ2rxst8u3mul/9U7SmPjOteIyX/ItJ3geo5pMW
lFGVY2dE6uNWmuCgPfK6g6kmlB5GlxMGZl61+sHL7d3Sf/JVgtrwwokvFvc4zd1T/UKye8t+qq3n
TQxEKy8HwphY1u9qVz4XtXG7BF/hXpQ4IzNQuEWNslmq12SBV+Vsu5XdX5h32BYupKrKW5gt2CYp
3JzwnXPgi5QV1a6UD1Wz8BuJdTdSsMFtgXJw6vyTWKyLGHK2aX6ewJcQTn51BCCoUgXmrhgLJkSG
JiB5PvOQVCff3kSxpMEBpK7FOGMuNqY2A/V0q4CQZFsfyoXxddS7jZpRGWkwSBRmdauWBFqzvjH0
G6v6ok/1oU/lbia61wXcL+1P3fLVzvMtK3j9HjflKywUgvqyk4gxj2z0TymsmJ2QLiTcBIdVhvo9
u/EVut+dkRywkUx26fp44cyCOXu9w75wMzRPQa7dK3LjxMRD71DDuKkRHxHHHMclO+q14UQ4PoDd
Dwsh4j3Z6/lTGbwo0nSBBUOrzcEsLrESSwyxrbsgWmwJTkWIuQHtoDOJsF2mExPfsIaBGpL1cuia
2wwbyYmYascS+0XkvG44WRZqO80Zc+EKH0Io7jpbi7AQ6ycTtYQ/XGlOceGWJK/OkmS2R8PO9gD5
WtR5w6dsnM922jKsN/RHJoeYr3xaiC0fyX2BWFPvHRPXmcAIO4AsCnrIJCiQJpzVPs9kGncQN/LU
ombtnp3pyfZ4XfE9G8GYcS2GC1HyO2P31Q2eHKPYxK2KzKE7GJLs6jxNn6182TkJueek1fNmhWNM
bfKcI+ERJte6foFDvfOJDKx6FMOdfKk5+wFuug+UGCtaGJu8YwvSUlM5m9pOIreC9GnMUT7g4aZ3
BKgQQaCZO83uLzprebEc7Ox734VRgbTabuRFgJa5N7JIM+1DG0Ol9PLtFMS3GkzZLP7WI+1h9hSK
9tmI+0uvFzc9PyEdAfMWfbjvivnUifmkx1RdARZyTv1clc6mSC8mIlv9hiHqzAOAAdJzsrDvGihw
/PHSqgoef+3JK28QMzGBuCz7C9I9TvG6Noky+2aaaYXXs7sFWrqqfPfdGYoAU+U8BoikaK2H+rUT
X8ZRlVGhcBBWIPQsH5fuuHhgaMF7TDEfpnVS7a1Mu6XFJ6/FhM9o8Ab2x0A+OMPtkB6WgVwyosk7
wbN8qIZ+m6pb1Y53aaVdYF8Eu6b6hL4wAhO+1tLXYrVYGvJrx8tDmyxGNUZl4l/KLL6cpbxSHkp2
b9la8T6APwz9JdSwrxz1Piri/EJvuysv77YmweRzlRLKhkIwNTb4D72p5RMcB8B3CTZe61DQjAu9
zujMtCbYZuXwxbMSGAmUpKr6RLg2FvRBujUgGxkD7Yrt57c1zXomX1VJXuSoITgBhpKE1zfg9WNK
9iGpk6PjRsnyKptmFS5ggcd3nDCbJqT9HpRnU1ObHlRVPAOdrQQy+w1zjZCQo8fY81cKC7yBAMu2
ftHupGs9DXPWwlk+dPohicFyqwxy0jc53DuTI6KmE2eh7GNrseE08PEG9bmAthPBFLhyZKGRezDf
xWNy73sEfnaJwcsJNzl03RYRH3zXTk3wdhu5YTcecMs1/L3TIJYUk8AyW3YnMyvFPrbtJ9PBHUsK
gq7NczA+U+3ycpgJN9NRNqMdJfQcmBjGFOZeYJgBpGnWmNx9KGqPylHh1XBALGKNBNDBsphW6iDV
NN+6XAmF+ge3kGi94DELSFViaUrYRfA/gcw7CeiIGKI0CTOJklzpwepbPKG6BtbjlJnWu69ijPVy
7RXSwwtRNeun0mJ5zT7Ij4rxxQWddweNQyRIJZe4DOpD42jECfP1tZtKt+lpUenLjWy77KqcxuKe
5xkajDH582bR88LaI4z3w9KkCggy8hiG0oVH0Oc20QB5LZ3n1i4o7620X+dfMMSqNL5whPzqsxzV
uXjJYnQeWTwDi0xyO7hTBpnCuusr5xwPuyDJ3NAJRL2Nq0HbTbqBrWFVXDt6/Ln80Ht2XbMp2454
zSGYboKk2mD0tzJ2VNRb58qBDxXPw7TViB/zlvRpEDbZ7PwX6R7mtaqnETygZWo9HedhFU5B/aZW
px4Jmr3v0vE1UkRjk58XEh6+6K1ieNf4NJalLZ+8vHn3/H1ezNtKexxrKIfUG57z7IzzXeuLG6Mn
w5CcuQwnw4qnVVfNlad9E1ZWHSdgB5EM7kbhnBZRXK7G5EO8sYapjbxKx09Cg206+M2RzpBlUYmI
IMStHWDAJshsKBFiudNyXevbFjGhhp1nmWpQ4rWdFD02Oxm6HLxzWRDdy97q9C28oPNU32rBVW2O
oUoOqaVh8OZakVHoaF31bZYoPCiTC6WJRz91Ma613ooAIm0csLHSQDbyKa2WC8LOzNBt8K/Nj4y8
nO3AqMcNPk9+GLg7Z2z3fUZHrGBwjHKvjecEf7axOXvGLk2Ss2jU5UTRMow4SlZTcujdhBmbcZUO
d52C4pXgI4MdbuWj8SG08VGOuPWvtFDDBGFnwr0dDWTRE+mkUeAkV7HlkII1CkgE/v1cDf69BRLk
roHseLLVC6VmHIDJtN5x7M3uay5TFLzWPqcZCL3KrW8hEFp3RJVV18uSFKBvpn1VunZyLzCzD51M
6Re2psFAsaHVeS7Zo/gmz1eZqrGkqP1Y7Yp8eDdxWaOyWrJT0dbzLsdM4labOjNcHOdcWMrZJUwB
aVQlPShJpvZ1oY/uNjWe2q75Oqcwd/XOvCGFR0b/Rpz/e4izhcvAXyLOV8P/+q/y9cfm8PcP/dYc
mgFWBw5u7/zzN3TkD9jE9P5hUub5vNQ2baDt0gH+wXrHetJGeYSnmOXCSl+92v9Pc4hyAXeG1W/A
cNdp+b+AOf/Mi0DdbKxxV0ANPtaYK/H++9Zw8QXv0Zh8CJCv/ax8l9NwJr6bM/6nYutPABPj5xaU
4wDd0wWbngETPFiR7+/4F5YQRpPXtoxEQLKdt3IMq2UdTXa1v/kYW+qzH0eJ7h26YHkSQ/L+19/g
F68HvsAKp9gobh287X/+ApqkUJtLSSAmU1PGRO95ax5sjX6jzl7hVv7N8f70jIGG1muL9oy7+eMZ
jzIuXeqEFrGhc3A1P9gGuXVbVXRi5Ei9Tdb4uUzw29WsGaYQI7q/Pl/jT07YtwBPbR//J8/0f8Ko
WNE1j96HHXlmailGFgcn+MKiMkRFqj/1BZaa5jgwUC1nxoYMpw9LA1MMvu0ZAT/ZvCks2SIhYaqs
GOoiIG/Dv/6Of/YVbd12+HK4vzK3/vESGVNgJWVP0cCQMeoVgHqRla8Je1Mk0emHTTP/DcBl/slz
iNYPa0zUCgYP5Prz757DiiQT4kSUjCABVttm5dnJuLJPzQp8KMgPV1pGhmMt2zdkUWhSh+BG2PGN
Mw94anqP4EM3iebb0ejT75OJfUGaJpmKssPQFTuGf/0C8XXXd9N3GRatwNn335a0Vc3uYICZCdY3
ekXlhDY2ypphQ900MpacL/76iOtf/H5UhDyHXctZHRA9FqWfCUwV9sxWP+NCZ2RFsLemDIOMoXx3
sqk69j4q578+3K9PgI0fNroYUzfMX2XoNlwDXXPbLoJr68Ko7WC3BSWtdcfkuGobKPaWZv7NQX85
RxzHWDoRosEE8lznp6VgwLvCnJcWFuNQw6Ax5zOOdK9zaV4u9qL/zTO+4rQ/XFAfSNNk9WfVYaT3
88H82pFdX/RDZDqKKPk1tmICn+lXrrgnz3IhAScRsAHlrP7m6fkZzWUDgY1rsObhOMxQ8qdnvfVG
Mdqs55EcARfWZagoi3e3J2GiLccupAMMCYjI/+aMDVj0P5/0ypZykXHhI8eTFFg/Prd6TdxCDss3
ql37dVhIFoTbR5HIGO5U9uLadVECdk0vIvL4QFHbvr0lgeJm6ussmiZ63GSFmoPUJkx50LZmA7d8
lbjvR03sibOgXuwcriB/4pWbt/qUdYzONjQa+JGMlX+RGFOek03HsnNAeD5Fc8HLdCPc3kj2szmR
qFA7bmFGtIr+cE2O7rCTfZPfxLlNum2Se04aCZXbsPvpa/D2SD292/vmaiHn5EtWb/WZFUIQ4H7Z
kwNA5OtgXuSV7OBXfvhRzQmrx2YcdfOm8ZYR3xsNGxtfmYm7D1q4LlszpcgNfIl4jOEDwnS3Mfxd
E0B9IZ1tQE4kcVfqMLbzyS8Vjk8AtKiwV/SWcpgP0I4kgcWih0KswAjMI74AAo7WEGDApXXLHdgF
AXZlGk9mWJGlshkXP7lH8SomwoogOM0lAENYw7gaIxe+dbHPHeMucQnifu0tZYGc9mQkirm6qRqC
4/eL5bpf4rbWv8F3+oKDEGCtH+fMoZyWbCcFfwibN0chDiFIuNoTg0IXMVLlPCVEOy5RYhBPErXY
DmXbOO5r+zLrAIwc8N4oT2LC4WPKalUCVTsNqFYq8/fcItvdhkUdNA3++Axd6X6Mh7anXWsRsWJl
wIggNYikWzmXeQ/+Wpv5O6HX2DnU9bOGHdIOYJz/PeNLCYlb3NGfS/zfIPfC6s7to9skr1ZQPU4U
CocOEsyhLT0Hzv+S0OIBrAKCYR0AOSGb5/FCuMuudzp3KzAswndnCqcheNGruD3OqmDMPBHdkept
jgJDB2CtK22TBYQ1i354lVYKsdYoDYTEM4PvXmCFUBoj4gkG6f2oHjpjvoBmflNV9XUc+DunBh8V
gya2s5+8pbF13ZEbGPnpwsfdea/iRUWVOe+h41ypMe03ysb+P/W0U+tNJo0iMFWSQpX++EtVC1V7
KsQD3Ogw6bo7AeLBzL5KmYiy6M8jNNnS+ZzG3UMDWx0H1JoXpji2CBhDBqjuQHdK4nnkByRd+ppg
EuE0l1k55UetxsoZZ25aH8/OtkuDUK5Pgz1E6pTt5DVtkwrmnbiQ0O+IKgVStDvnPkBdgQiteMXf
u9pOepNdd1X+PsBxPEwN/RhHgn1tpTxxkow0eGenHsCy9MyL1CS3IQ+Sd7/mTs2kquWsdZg2MXws
5Y64l5PRzzd17p+LmXSHdEAc43+0b5JpZAkWqDcYUU9fR9e9GhP/vZkvMCGz9iKwryhVR4wk4aMZ
NVz03G+xY9IxnvPLQm2aUuu5qha1U8mlS/r5RPkCaNgb5q6JQcYNJs2Hyp6fRJoiaE+0Fzw/roCj
ceiTzuoWi9qnwdEKReMzC81Z9yUqCRTi9NIQ9NkH24kAZcwOwmzpXnxevRSJF+Eb5JIl2nRYzzjr
pA9HkDDiPp7O5ETy3FY5MzB/zs/FCDQj/EXHMUkaLz3mutqkDZteZ4ZUmaa2AZZXEalNKA+W9TuL
8Vw0wxfZxTTFFtF2dfo+jtywkQLd7HkRi7UutF0KybkUjB37BInmeUSOV7UijZYeeyqe8zw2b6Y4
fbec5alYq0gGUl8HA40kSd8vvbKti2WVx+GD2eKghoJB42lAPRSERkvD2/n6Ta9TXGF+fmnE5cOI
RD8qMvda2g57WeVg1D7n73NMNWshydnoqZrBxPWvfcMrj9XTElaptYOef2vWU0GKUnAxpvmNQDkR
5qZL6BzPe2JxJpauzu1iIh/lfbGm+bQM2C3gpLnJBnP1rGqftSYeQpXTwqQ1Vapd1eel8dB2BiaC
UAI3ldNDhlCvPCtgvhCHQBLq64+rlajydbT0pzrVdnWqXlyXeIuhFTyN8hpdx5cq7iFYdIo0qyaJ
ZOVPu3lhkqVkbVJDsFuCNPGo953CsMU5WBpn6Bf0NHjnspXa2QuLDDpM97PJ9Y4dBxXBwtWtjfxk
GMNlHDj3+KTetV19hBxiAW1V2X4IarQ5vs1lI3QOhmqHhKUzb1kyme9ljI8NSzAAds8di2u0GKBL
kiUQF/finYS9PuqDdYcL7oAaT20Fx8ipucFcko9eS4pXH7et0Goou9NYe6OUdBvf20EHPcyQAlSX
7mQlXvOMh2CkHZuZpoLlQEGIE6d8kiBG4aAbGHkm7Itxo4AYU1LFzPbUG8Wrb7cnuL73xSrd8Yfx
1ov9t48y0kt5Kbu50j8xa0M3PSJXw8w5NEcAvq5wrpmx8Nz13WUhmQ27oHpJ2n5b8TNhaAi0OabK
ME/VSV45uSZq38BlSj4F9qcuIaEY+GkKPVLVN9xZUlQsAv260QYdAAgYEBhTaNjMODtSHsyWLcQl
wgzp6QedG7TI30kbMpGcO2718GWZ2+tW/7ySVCqiYLAO4xtNAxE3o+fUezfX4supqhgA5uMD9c24
zT2YESrnxZEEsZK4+wRVIt6qUSOccEKPPKOZg4CJuBZ5J3Zqmw576i0CkjH0fFaIDG+HkF3CZFbq
3PmziXs0ipVBG8xoMNMrl/1MmwgNLoUkL6YSK69Ig4wxMY5iPL6j0x1CzxyNDdMpeFv+sjMx8mnG
adzWEyRio2lkGVbkEm6qxMxuaDTa62Rujyy3WEe583EM2EKTYYVmiAJmjeFKotw5FkWb7YYqkZc+
hKxH18jZwiRvamzSOVK39VGHXp8pW/MSWAWpwLnRbjQDmo/tppfdCiPOXdDvg97Rt145XyYukRLm
LIyDnhtcGOJ97zGR+kyRERAw5DT7xkEQZ3FTtqyRV/Ew7425F5d6EjDt93RjZ8cYPFooo/aiW2sE
HeqQnF8ALFD7LqW/8bwhu1YKmre/2Pouz9gxOl9Av1sX/dSFndb0rrPpPbYrDTre1ppSeZBBfApm
6W6I69iIEiWONMszihzUOrSAObYZYaGM/tqu8k88E1mYmv2jAe867Cx1qS1kFgWCjE+fRanops8p
/iRhUsffcHS6GuoCoNZAV/VBNzKWBq5ZzDZtJQ6Jl5SeWCM6B0RlTM4rnqCuZQ/Rc9s5fqwwBF70
BEIjQxtLYVzz54Bd5+aULEh0ewtDQZw6RGiilKLehbXpABHmZa6Qn6HtmVJUbphhkbtdc/+w70B3
tlAv5JmA/jiVEKtGjMqbZogGu7+WbbPsytJboxasaqsnyLaFSC/MIKWzaIA8pUoel0nf+CbbktYq
92awTa7ZXEIBIEMDHpxXbHEaV/thEeJOWK11AYfPOWBQ8gaBs448L6kjwkqQeVWssBiD1fcJ1FFc
AVDiSfAdirvx7PgKX888X55JLycOyrCc+kTguNou+aBuXfKOQsvzjgsNe9ggwNvj5X4ztuWL3i1n
zGwuDEf7ZpLxdFFZ5bh3LUqcLHZUZBdDctKQSCIW8L+VaVWePJSIFUDILqhxyOlzdtkgFVaIq/OZ
2klEYqx1yq0q2+HKZoVDwvo+eKxCsY4LWponXEAVv499HfVO8Ob3w35q0SSYmXmoi3hfG8XJcDos
tA6W1fX7fMJkEsrWb9uzsQTianCCx7nRb+BUZPsJpAkNqToVU89g3hw2BLjsF6ZmpCT1CjSBp/hj
sdVK76b0sK/RezcUGWg3qmvgAn16GnPtvc5SzHgAfptKXXTtdLLneEtDfimt+pNVUtf79jhcSlv6
m3YdAdmiZ5F2uTOGpGFa0OYhcuAHSMQKfALAG/N6Ojd4UG/ZJ33ScRm5GXZ15+ituS+HeI5aVoC0
rb5oqUm9vSz1Y2BONxMs8mOHeXkYswMSNqM/zG5VIKRwAcG4xbHJO+vO3altWTmnZBShlpKH6C/L
rjCa+BNEHHCWEuke+oYyElYyXwxOjkGptt5WonSk2bTYLBVfEr+h6jFkNKw0CkPDS2A0O4JV4MZh
8EHFuvLlCp1Ccipn/OlKhIQx0JwIeIXgEw+o+RlWoDD+jfZpS5543wew7W12r9nVPhv/m70zW47b
WLP1E8GBIRNI3JyLmossFgeJpMQbBCWRmBLzjJfZL9P9Xv2Bkm1Jbu/evtnR5xxHOByS5SIpspD5
D2t9q5Q1Vu3sWVctirSc1cA8du+WYV84GPjTQQw99EjayTZjhVi06YfW4eGCtE3UYyZe0DvyzRBz
v+9qNi68J4d1kZX3YdThGSFVJco+eaFFr42MYj2I6Mxfz9oN6HHXxOXQmJFmjMqVKmwRxvnlTM6B
nM9tamCLNl3yeERFA8Yc5O2WX0r9xqRCf5vD+AnfC0TvC6yJ/ZNBx5/k6YsnCPemP0hBYqqCWC/l
tYCOgiUeyJlJnGmLUxl4rxUwwHVQxuyyBn5ujsU+x6mhXE2KSyrwyYhhJXYXTvreTtJjleOONCO5
q2qCx5xF4FLLTu/K1F3ZplGsZRNQlL0dVsySdoWce5px97YNGJikEu7EyggAvU4+SlG/4TZM8gWi
4vCdzn1j3CYLkY7N2a3QFe/UmPeQxqpdq+aya8z92PlHOp9sa5mV3kSB/ykz+YxF5ie7DIPHatY4
fJzZGyEY8AbpmmArcxbxg2SAnsWdPLTLf7fd7BXBgrOC4fcQZl19SEv3JYqg8bld8qpsnpXIakos
vFzM1ImfCORzN3Wp89s5ofiUQUItpJj2iS57tsu4w8plFZcTMhzP4L2F5qVa40f4zMwhWTm1YBFO
33HbGs4eDG11HQTZvSB5NUNHuYoCIowgMDy4kPLeYSMO6UGZL4vpopgTeq2sqJa/bv+h4KDfWV6t
d0ZvQlT18lM/Uf5I9L0tm/JVbwcfpYIsXI/2WcTdrlPaWPvEDaEb6e/GmHqc7wi7P4jFRqreLf6F
1ZTwSKdGZq8iWeuz1etpiyEbpZTqcVI3NZR2A/2abZv9PlFRdzQyFR6zIICCmqNYBSllUw80FPQm
cXtENj2SwcSAGnEKN736QAFsAq/pCJGGmHgISJIBGELfpIVhfi1ZFfwUgBhJypIbtXYfNY+9RN/i
Z16LtX+4aTJ9M1duiEbfWaAkr4ZKnlObNTenqruWZfs68Y5nUNutrDYDUZDh2B0ceSzIxS1bApgQ
sj/DUWnXbkUyajrllIAfC88aL8ChndugupJV9jHCHpgP5l3NoGrdVHyQBAzCWnvmZdUy7k98RgrD
PFDOEFV98dakeCWxYB7ZiwcrogJsk7HfA6g9eyij30oQ6GwgiCf3c+Hp/v2cKxy8JCkpQz/HhRCH
HLwsRzcMIlXdqyWtSy+IB1zPLZ+ZXiWT+nV0IQPpHuc5v0U5Ae1n3NoujVQOQDr22GSPRbFtKJYg
IUfDZmjKabNUuJT3WCR9k8ArZm4r0clnRLWY3JdxQmc0yX6ui2KXS45H3JP3U22NK6FQu6V8dmZ7
HKdJwG3G0WiGS+mAlGXjNYsxQQYbu/beL/MPbVNRx/V0B08ajho/9CxDcDABAYrS5tYLM1z9452n
xzuEg69BxAJDVM2+6ky9zYX5VFjVDXQzARJmusgcKB4YvbmJrVeNHnmTW0xiC3OSl72HLnFcbrRc
oB2f8HCCJpku0XZgMuhRO8Kuro6I0cftW8NneZwVpsuzLUf248tfiFZZHsIJFFxSPwsi3VZTH42M
HuDUvO28lELJLWX5WtrFMTHCc7AclPHUP8tAmI8884zcFwwAmFbukQIo9GJBN1X50fbalKx5ZmyD
zdinmr2N6bPVh4exaWdUHKjaL7uo2sdTuW9hY6EajLY1ui7khAeoIcc6TBF0ORNJoWrC6x06dy7p
53R10zptnQeJNQEVFvZ96ZQfxjrK1vjMjulg5psxTYuNCERChgMQipUVy8UegRIb9Yeqb0abxgep
/a4o6kNJZATPNuRrUNqHaul+xkrdCq/iZ96rvQmbpe4YwzG9vkeiZHCCczBaBWf5256r6zHDskff
tgOlnFnP16OYMOTAzDCgnzjdtMH7ozZxmTN+c5bRD/K8TeWzlGlId5vSFg0tvqLKinnYZP8xQtnt
L8ob0lWqXe8789rstcfYtPLXFTPKlTAH+rYB2GGdTgglen4CTNKYGXmjtXNmKAVWZLy04Zi/A9jL
YT4v5PJ5fAlyIC1+Ggt4AFSICX02VzZHStruOswItLCYZ1XE9NPmcKyl2o3pdBsnI6r/1nl5e2QQ
xjGvrFG4DHLXdPE7H0jJavKHM3nUvEVj3TLshktvTxv8MEDLXPPYsywhVpBH0tUOPoxC7ksGfwzm
04dcVYzuGmdFLNtHfpgf7cQuvpYr1ujh7rGsZNPgR9iHtneAtIA1uNCXrAUY4Mis2k2efia1aMJY
BOZDdcMuEOnBX67EAuf+ZkrHZjPTflkGzwuOMfQxjb/zkpxwVeCQcwy+1gLAVpr2BeVKfQo5Kjdk
ZKAk6S3q0wltERe2oOhiKB2F6WM10F/YFUGEEVk4+wZo5qqo+o8ULQOsGkUCX0EpS7DdrakRrdjc
JEONMhEFs9/HCM/kdMv1f5znirdBwFsAGRPQxl6eIzN5MQd8FY21mCuSt1ksLeRstHoLOr1eBrVP
y3lEEu+XRBVXPUajLs9u36a1ab4ICTVLqj79kiyhcoMcPikmGfkU1s9JNVMu9+OlI0e9KayZIwSA
9TrS3KJ1pAQDNfPjULtHsLYtJWuDSnswidZe6tbQLbJNOixFWc0RDvKjYqCzivL+KlZclEYXPaNx
Z/KNJrJSQ8lbjd1LDG904xeK05OF/yaqAlSNNo1I0k5fzBYTC4+FQvYJ2zQs+e5FUNqyHqAEPPVm
nSaspkWb8z5rw0PsTos7vH1fp85jOff+lqGBteMCrXeUngjSK46iOh9BC7GbXQ0jUy96/GwVKP06
SPvLYKFVZqXZH0h7ASI5wiKLu/rGrUJKGEiwrBOt+zlB81OBddF+eJ7oXxnTP1fL1VhR7nPD2O6O
VEp0CaQhXJaJwACWpgGyLxYpZ4qRmdt4GUJnPSU+EX3R1+XZQjkPX4pvSomvCcyfeTbwDEbtT7/9
P++LjH/+aQLV/4NGDEBkLpvY31Qlf3AoXxNT9ZPO5utLvupsHEV4n7RNqnHhYGj/PaXKcX9hKIP2
Q/1uXP4V7UDYiED4gsqbpTe7YDaZ33Q2UB9QjCwCG3wY/E/iL4X3/bzoBuju4XJFcCBwUP9hDdxn
6VRYcddukiq8sgLr1vQzZDDiAAiPWGPlDZvvvjf/jeIGOcNPS1hkFahPTIIrFxEK0rIfl7AeczaQ
FYTFZV4cMY8zRXtNMUuLO2VAmNqoozIw2srF+Vaz3bE8xRLHyXz3A+yMgVijnIEyclL9YId5q1Yz
yrW7YbTjC+A3yWnsHCY2jle9S/REpTUNdbc3kti5KUJZ3lVILU4uyvtVPHT3TQoPzzC9iNlxNdwD
W5830guaBlGtbfRnc/Zlu3Xt4Wz4UYApT8ZbJ6nS3ZCL27Fu5OXyixrn2Hppa4Aly3VlNf5pNCbz
6IdcFdas10hT35OEet+ZgMicob8iTiE6jCNNmVrahYKcFOZCbPwgIrNPcBtwQeEtB9V78qKiTTW3
uDj63D2kohluRmJk1zW5efQxOeFKI5Rhw/po6Lg7QQxH0ZyCNnbpYMkahCDE+qAd9yyGYPWN8taw
Gsy0JQa+QqUYybwj7ukdDh0mDGaa0PpRCXCDuBNMHoN5kZfhr3BatMlTxReiGyZnHXNT8D4N6EUp
2ba9osh/4MDf1VXxTk2l2PhVvWWAu9ZgKv3GOztZ+dKMyZluGHyjcevkoY+62XrqO/8msMWuyRE/
iGaB3Nf5DX00SLqWHey0wCNL1AxruI3rqJkn8BO6uXDMDtYF8zC8o/74jvhvF4OEnZTQzXL6RrfP
t5S27qM23J3tVO+cljwP/NMgPcIqOIqov7KSxH1nT8UNs17eCaH/vorM+ti3noHDOX9KtAzuFv+u
yYSSiVoZsUhJXPfCzIxzH2VfgGs9+ngVsyG59WZfb4y6/VIDJzG04F1Ds/WpgfNxVU7Viw4kq/DY
XllUY9ukZEOZNVSipsOOiy1YiXCYFb75nOH6O3lDFiKxdmSPBSdRg3shzRYw4Vxy3BdJs4hSE6Xi
26gz6B4csVdsFPxR3IIR3XcwzEgUxxaRdegQypDuI0s+h7UVv0veSCLOAhWJFryIv4BGkgU54r7R
R4oFRJItSBLblQQN9/wFXo0QZImX2earfuOY1NWgmLG+8U3MRAanbIGe5Av+ZHgjocCHhYrCELa8
rd5YKT1P/Adyfjy05fRt+/KNq+IsiBV8Kv7ndsGu6DGBwDJ24daB0rhQWah8WHHhTVygLWFZCzCE
gFyYoZbHwtHQXdLBmIZjZvAEpt3QXczMU7+pVv5tN+D/zkARlzP4uwP8D5fb+/r501z8TE/++qpv
JkPzF4lBWJi2/Aql57L8ht/wf8HbZ3JTOYtUbOHV/6ojhXJPzBbII+WYjv3Vmfj7/QbOGZmXBzAW
jaD4SzpS+42O/L3QaWHvK25Z5KpcpW8MkO+1auNs2HriE268FjEcOA574c4qrGHxEtjcmiW7g0BA
G3Br5rADMrTr2WzqHc6O9KlrhAHPlHXoXdvb6RdTZOnTqNSYboiJju6QrOjtOFXqmhKXHUPpOO1j
2CbXYUzABLMI1W16l+QOpAGxs3GyaLwY8RDvTEGzQRXa8qKkRpSufRoBVi9LHLY1b4HX9vvCde2z
NklkavPyJlQJ0sjWnnDxJRd1QDPWVcamlVOCHSZ/NYAoM90sv2jWPVhruuqiQ9G6i1OOB0Gnvm3G
IsHaGPRXU9zD1wlTfSl4aMbYe5la96FW2MiMLr4jKjDdCUb6t5FPkydJEQLVxP3Qz1gvvai0P7ZB
lN/56EXWgdkzhyFw/OCnzit1UH/F6OncLlo5wy4/2Ub+iCD1xpwY9xGT+ZaQeHCj5MEN1LPXvYjQ
uuvkcF3b7R047iP6unRt6OA4CqyJWh3qIILiyx4BUzyHJckhvvsSEBjiOcOHUiER9QUJYFEy2ce5
YeIy4YtZVTghLgDAhxcWw02/EqSkOclt5TKt9cy43QxV5THBRb7lmtPVnMW3QYOpewTFSnbo41zL
ihyryxqb4rUTeYuy5VnK4FotmeK6Z941+pdx4eyXnX9nabGP25mefIYNKU21A5JHMH1eMb61thbW
tV3YWMmhhx6K9m0ssf/7Y+GiJeOXQ90YIAdBaiRtmOwiip6dTJV4dhejug6wzjUJeL7YY+uTziOc
Kz+7IAw+RQRDnvuO9snN1mbMEhtlqBRLTxS9uOaQnWwabcQXxOB4RZodaNv8PUmaxblne35np3Vx
BkMSMvgVxTbOLGRlEsbSLbvyeZf3hn5SOHhxMfb2pwjCzA3vLaKAOdk3ctJEOpQ4FvntsiAeuMIT
fBLmEGSbsR6jq9os071gujSZ3h2rEbp/NAT1Z9mm1T7Ji/6lC1V7XAh229DEwj5MfQGcs2Y8P4Bh
CFrPvJ8mOlDWzZ3cdPUUXti1Q3jmJPAuilAnt4bsYaMUwniHgHhEe2LrzRCSrX5y7YqOLq3Sy8Jv
++0QW9bRWaIFQls050hb8nrQuClYrI8Htl5QQubWvxnNtuEyNxSOt65Jd0vhdWDQ+SJJjHy16dMp
qDp3G+fTPK9Lj915Y8NQzzoGUG6CclhM9ReCA5JdmuXUeUghnyGAydMELf0GZ1dFcISB8Q6N1vwZ
5RpMFcuZw9t6riO2Xvn4xWwYuf/dyX0Ne/yfWVOLkeCfXnYvaVx/ef6Pf/zYzmENWF73zTZBdvoi
zgUNhWLDo4v59bqzl3YOKBIplUvauuPhafi9nUNxutgL8FP4BA3wou+uO7j+prnYD1xq2L9Em+Lj
/dRdibd8rqVD9Cye0Z+7q1jKLoHlt1hYEfohytHzzmkZ8vmz/jybVrUN+yRa13XxZFbZk64VS5RS
n/1MHbXucJJ32CFrwNhM/6AAz0W79Si/8J5TZ6dtf5QYejA58yGx6k1X/hTfGl4dP1tDUG6lrb90
c60vupYpo+wZNplpUe2FaaSnnt1FlGf1aYqtrVNXu2SoLut4fjXNRbaJxC9HgJegmPNZxrG9DS/7
SgHitZBe+3lebi2Q0liRsmtg7dBzk2MlNOrUWSGFgfWDjzoBAW4geVs0SNiUYZi2wxn0wIXRs9FH
QhvugzapDn5DNIsZ6levruxVGC/NrvJbDGT5eO9ANd83Iv6M9iRjmxgNj1HMsx0h3PDbJNx1c1Ru
i9SOLmYLSX4ukVuKpgb9AkskqDkQAlqkOfRv3Q7pdj4USLT4Jq26lBkS69po3YRg9wXZzrtezfvA
n+BuGNlMgDmWvbCr/MtUqhL2gDO9Fii7bims9xLsylqEXfyR3RRC8SYjllir/MqvR3NFl0YtbLQA
pEf5ZA1TuZZV9+oUmDgn9oZv+kMWTzTdYTXteR/z8xDGxzHTn9W4WNQbjY7Lkygpsdy0VP5OWO4N
4V8ZzSs7Q3jWqXMLf+tW9LYkVqF+xwzTwljoXfcJQHPdui5+eD8Xq6DTw4Nd2vwy5Zl4L2zCiWNL
1o+BWg5xM68HUg8x+JGp4KmjbbKiYYu6dNB1arXodqbMCdZpZsMYr3Vz9kaTFGbfNkYG6fyoFiLl
2VSyZH3doulYBfia7zvpQnngovX1ISS5hRY0zsTaDc0C1VjT3DUJ1r4sCP0X4PMzpBWiTb0DNC96
3AVYO+5mo5xvcKqmTwGkuPrWy0V0l3T1cC0sh59ONo7hlRLNTPwje45byFjBVsQ+qcVh1ttXivXb
TWUMHhdxjD954tfu2vT1fBPlC3GrQ8e2FvDzWQvFhjzGxmRUCLSobnBFZkyOq47U7bzgM4xNh24n
Bcu9LnQnTrMndHys4Wmf03Gaz81M+gyL7W48Ibpi8phnnvGxJJf51MrUu0YlPt8hqoBKnpI2BxAS
b+G914UUZqYkXdMlNwifYcYCYCf6zLyLTIsmP0E6smieCn0xebW1D7J+7jedEVoPKq/jccPGNDF2
b+ft/89NFj4SKiLlcFD/+Qzx47Mu+h/cet+97NvF4/+CMBovFPNsKLEgC3+7eMhgxEIGRsVjiCcW
2utvF49JFA0wY74AG4ist0TbfHfx4NzxFcBERegif/QX/HqWy+32o6FEwtHmy3AcD7POHyaJppzD
NrYbsUZ9QI4iXAbz0uetxfhmcovPaKfnvW0WZrM1/AV70S+8p+xstW34oHqiIjZsYOZLhwE2YvNL
WArp2mcYwpEwveAZuIzr9Mb1GJYE4omAqkeU0c+ZbK8YrzKJGkmAnRacSC+GfG0hOM8bxSozEgu7
/cFI24d6oGqOq8HZzOBlqb0y55I8ew2ZDJBtJi+xKu/QreMOKU4SyFdFGHoxu1uzEdvWNjkZ4203
RAcqw3U/fcpmpCNDeKrH+SKzkYQZXUFs1KDXto06VUo+RxF9pljfzam1xsM9or3M9zpwPmkX6Hrc
7afovqgFguNug0rxocws9DjtpoyTHW8E/Fs4kuMtsoqLgphy+qVNOOGQKRjPWN61XxHA3KuXeW4u
8KqhfLV3oX4wrOJqCKGuh4DMGhB+nt9tQ+SFm9ljHsfMaOP2Jq3vfPZHv1uRXwMMSuY3yuObXtmP
aHTYBz6OAZDKekCVTqx0k1+27UtReBdlMpwHFT/HfbWmbL0QJPDOxQPJNMQ0zuUhwSgNFwbNwtHl
C7A5Y1EyoOZPgIAM2xJDQJyknORjtZ1MTqyEaVk9dQzAulNTjvsKzKqQuMGHaLj3/P4QmeFxEPzc
OtZCJOEMyxrHNKAfTln+PHV8p5u22o1Zckon//1o2RjoI4gbisjm+Ura07OBgrxF0aMhtGiQnHrb
D0Z2NPyig7E125mmHzD/xlf9i7W24/iLh/HPT7xz/B//+PLyY6H97UXf9ibyF2ZGjq8IJHCWU48D
59tcSTA8EmzXbKpmjFxLCf6rP1n9IvgovMj0yGJnLvXbeed4v2A7ZWeygKyFTQP/V847b7GK/TBW
knidLXsx7Ll42H42KKN/YWVXEPQmWTNbWPGnLvvo2GlC107sNlwB7u6wIouLoU6ufCTWmQUXP1qU
HkKA7Fu1LUuPTWijcVurKQrIymom1CWO1zPeSYNlR+vNYDvCdJ7HE+Ol4UZqi+BrQQQ20KC2E0jZ
85RM89QSXXhSWVSA7sc7sWlmYjEQ5meYQxLT1f0maBme+5NdnEK0JTGYBenfiIgEkpUt+fpXhmeP
T9YU1wG5M2qJDLTxV64zI3QZnA1L8qgV+tb7uXC9tdPHFkdImKNDjntdbIuQ+dn7kKe7PJoTIWVr
8Je+QTKHZhZRj1V6yOmr0w0aNZ940zEf3hcWeJcLRs62hdpyip39SMfDPLqa6/cNJ5uxIlsoV+sy
mdUjI7VoPYQha++KUeS2occ4ir7EAyHl7F1YsQOviglf9LHq2yz/akH9t9UmPwSm7l+KhW/c/LxN
/V84Jf61Evmnc+LLWMfN90/zd6/69jyDDuC5dDHyEozHE83e79vzvDTODHoZwsKW+zoM/vV59n6h
nCEh1eeBxx7v8KJv9cuyPSXLANgAGAyTDfpfY9z/oX6RLmx74eJNVxh+/Z9hdGw8TCNsPVBYhbau
Zx12d2Xo4WtchjdlchPa5eVs9KgTc9s5o56+hN25ip2j+1jkKDTmJjohH72e6Su1OhY1vwuv2uGy
RJC16ivL3g+0Hlu/cN+JmEpaJqeQpnqFKIX6AP8Ilc/oP+gpJxfJLunKqwsu+RUWfXT9wwfwytKJ
96P0N4bf30Shty4LcTEl3pVX2J9jDg4VLHUVckrf2sjBeM1D2lE9m1sfET/ly5AstsH6QzQ7QKBA
dmv+P17D2GkbVQ5qLaz/ECs7EMbrMTZRlSAq3w8zqTVD3d7EtGjIezLEk/ngNpgckTcchZmUJ214
VYW6G5PEDsk3A1w/q6Hzm1prRLlyQv3SDZ5zOQBR7/ZFYlG1BZMRiHXFAO3sJFpfdXXJ1Z954eTu
8qIMn7JimRbGmfbFbS9Fy0Y0lvckWRePZtbpm3z228+RwaJNqaG+qOzeP7mIKeoVoGFqplbpG+Rk
7seyafGToTkZ3pXlYLtHt6w94sCVjXFhmhvrRrVFcmTqajUL+mDeA8sXeoOOb052AXcN7dhNH/TX
ceedK9FfgdzfJGmyaHs3XZh87B3vcrARyBsvozqhp1wxZ0Qj3xA1WJNwVNqwzebiKnMwPvlPGaKV
orqwMvelQiwGxdfwdkN7b5t72RR3Ljr22kVcU3b3Eq9g8pD5uwyiMTKfY+b4VFDxfBzc7H1as1LW
dfbmpzCdfZ53r1Yaf9J1xFx7VK9eetPOsI/9obAwUeZn2Qlx9e/t2/5vPRuZ5FGjUJn8eaHzLu6f
fzgZf3vNt3MR3Dx7KTj0X+M9fh8oEv2hbMocmjfL5nP8Okxk4cbNK30XyyyUgO/PRPUL56hkLGma
S1L0X6tx6BP/UOTglleszjgW/xvqgtOGXV64drHBJGZEEIyCMLxoSQz90gZJFXHbR86mrqNZfMRY
BirLiDBwwysnUKiYOtZpBZnMGrg0S3Nniuabui3UE1bzILgMmzDRp7iC9Rkz+HuHEvct7a8AleQ1
+ktckWTDjKlsHxwsxWR6ZW7fQ90DoV3gIG3TaAdosXsmd9i5cbgponMHU493eol4ZeubYNi+rt1c
N5/P2P3RIoMmJ350eO6svH2YPCe6QmEZMPoqiD4cbIRxRyUm6FyJL/ici2tArV01Gd6m7BfVocNI
dc9tJL07OecAKZBCYlVmIvUBY7k8x9my0ivSOn0SOpsRauctPWUfzTgUhEpabz1nwXSbcal5ezXn
rBLFmIZ4JCj/0g2bkTw+MOfjo8w+spw14ZTWFUevcfLTFIFzQV5YumrwZyzN4pRBNCfpJAS+COJ+
J4GVX5BKDAhqKN82mioIr0XXqnI9m5lJ1EWdcBxY5Jv5oJC78lBHXXTVSjDWHOtqCrdimpJqywGC
/GaGIbjHEcm1Ni76HJSlSHUC1bbXWegb0858W7YrBzIwh1j8CpudZXzeVAbyb8o2SmXT2SrDKw9N
MwO6Kab80GFPWyG0kRp+aByUJ4imwWeZOGzz87fcl7A0MB5PNdgsHOmN+8XsOrc4Ornj9Nf8xeJj
qL0pvQOZ4S+KjFm95KrwirON6QenB5U3ulJSrE7T14yaYPYKglWdFutvBckAOOZboAdzcijSXKe8
iktJ3dl1UX9xAcyAjKxhdWlGEdA1RVWrYwIQrYIwnxp3Q5SRLgjAzuuYWOhsOqJtTNjpltEy/ygD
UGaGF1hgUYmsOUBnL8kkcZajeSomk4F8aj9xyQ4QOUtJqORUNOE6rxo+RtP7gX6uwq4ZkT+yUGBp
nJRXjac6LlnYmM62ikRukw7oWuOZd2Y+XRH45ZDXGIyBc2KxxHuJDjvWp2Iw5EOqWggEaoweZAdy
j5xBMKEey8WO2UDlV8Y3iM7f5fL/uGdy2OTQLv6TK+E5a7qfNBXfXvRbrQwE5ncAl0nt/Vvv63O0
8IdMAk2uBz7Rr/eCRdoJPCvP8V0K6e/vhSUpihPJ96QJBsPmsvkrva9t80l+bH7tt6ackpyNlwIj
xZ9/x/9x+xouHM3bZpgl8Z4D0QbNihpV34UcPI/uYDJQisj8uYxCN7ueZ88Kjn4PWbCzGdFXTs+A
mXOBbPXRsFWyIywuXLKk+7M7RGVDPuQSYORPSSm2QUio5pJvhO8sGijOSD3q465Yp178zirVso3A
rucyuluEUWLRSE1FN7kXAPSQThmDjYzK1qI55dloPus3mVVjkVmwCoIiO/RVsvA5qpaQKuw5DTch
LKXGBQfrSWunLaO5D/JEPSedfgjF4jxpBJkd8/igkip4rr3F8EVq0pVIpz2Kcuu93SDTrUwr1sys
uF0swOk3qoK42kTefREV/YEEIkxhWVPYFHUsBJgW5C4OeoajeNzYenBNxMu3ghSn49B71eFNa+w2
+DIaLIgfTL9EEGExcQW42R7dCNHvwB6ayGYEAauittQpJxn2EFTlhzYT6Scx6WCbNll8XfUzxgzv
suqu6wLGaK80YpVE19t0saeqDuOTNJJg17Nm3PgdIrwQVdscJLs59kAX1JNxgpGIHQxw14Uxa01C
n4i5VqC+rnMVv/rNZH7SlgihiAWDXAnHwKQ5AV1EOGAZOwM4/9HtUE4bWVXuSJWMb2crU94qiBB9
p+lcHOGXk0LYRYJ/+4YRERPu9gUUHlmdklr11+yUGBtm8j0+iv5WjJNzEYcgkMOKaxnysG8Z75nK
It7LvCiMD/iCwN2LzEnex3YUQo1JNaKP2XkYezQRmFgRhE+Eily4YQZCQ6VOsEuMGDVa6jXehR3P
87Eu1C06TTFs2cGN93EH+HPl1hYsihqDxw7ehLeXVCbpttQkXrBT7INd1BbtOR3m7IuRD8GusSO8
JDYS++gojRw6Zj8XewdaxwsKAkKoCmVtKkXTMiDke6xI2rhUbvqBUE1g4p5XRh+qqB8fhzAbH6Xr
R1dj6nbHQYoi2PqdYSXHtJn11o1K45DW+SmwGMZTL9RDtqQqqnMfLh7GCkdJYufVtddIAOtzqJvb
KOz9B6NRA56zsDXcTeqjp1zENwjQ0zZOthHG7GPiEmu8VnVE5acrU122QGyOipy39dhb9YubR/q2
MgD55mHpX+ixQWw/ucklKtmMtxe5Y9Dvhvses5yzIcST0AGqSr5wm4htg2Zw21de+SXI48ncmwA/
Trrqs3ztExr65JVzNOxmitroy9/NzL9KlXwTFPz5zXXV/edP4gj6gkWD8PXeEvaybrJ94n5Y2aNb
Z/z69d5aBH9gOkxzSVSC/LWo4H+d8fgICE2SuBBNAAXDkff7jIdxLtFLynSUg0SCPuiv3FtvMMcf
ZrYeGzLJjopd2JI8wFf3/bUVq2GILDs0WV1GcYe7EJJwi8Z6Yt86FNshItwkNpP4xcUbqFcWfBF5
FY08gNc+B1W0c5HnXBEdw2K9CPzwwUWvcK2R8LZrywyHU2F2JbZo4QBHHQyi7jH45tZDalcCcOzA
CnptSNm/ykl6V1jt4sJazYndQrRPmxitcp5lN6qjeNvBO1ZgeditbMU4ps0OvWAkb6fer8Q+NAXC
9sbLzKPTzPG7sofBPUWR2S9C79DcEe1bKPzpsBZvgqAOs11YmdDJ2Kj7K78z3WtdDjAm0m725j2N
kd5GWhtPotfNxAGcp+VdK6ti3ndS499CDV30N+7YWi8TOzdsMuGcPNdjaCXv/J5a85DJkjxdgBZj
cREv5oVNbGajsytLompXbd3xp7KoI3OrRSLF1sH8qS5Ny0D8i9O3cgkhocnEwehjbh0KScL2lOvh
yOVN6gI5fJk+yzq8axOuA4R8Nd/S0unCIzLF4jCMif9U2ZCnvIaZNg7pdD7nRk270wyunyzgLvsx
BoJGHRK2D3+fGP/iicGeh5nsn58Y55f+P//xgh/h++EwwXFfX/et3JW/EEzLicFY2H3b9vx6bDiC
JRAyYdJ4qXl/XPWwD3dMEnNN/v0mxfr+2OADIfv1LER1VCh/qdxdavcfq11JviB7niWfl/36MqD5
/thoVFnP3RgDY1K470/UOtOT9bYxwYHIKFRkHqY27GB5d1sYowq3nYkOaS0h2eVbVtDeMUPDe+X4
uH/XLraGq1b52cFWQT7cxK77HhENxoFJkphgI89aJq5pm+2aSlFdix5AdlrW6oWuMwL8k+aT2orC
ozWF+gf7bWoyslXTyRrlpTQqAutK0fmXdOv4CRonGNUWMBkPgZUNA8OcSc3NZhpldDMGhG1lY1uR
zU4l8FhXDXkbs2Mbi8EYTQqDGiH3MbJUb23k2phX2iuw00u/hTFTz/aOtC/7pmiAXKyUaqGQxuXc
YXipwFmVqQETRNv2fuqt7lAZQqq7uPWHW36ukDayXlKHhXSj/8XemSzHra3Z+VUcnkOxAWxsAAMP
nInMJDPZi6RITRCURKFvNnrghTx1zT2rejB/oHQayVXHR1FhR1XEnSji6twkRWZiN/9a61vdUKUp
vv6eznrmBQx4WENK8EUFUzB+HDLAvkOT6xYuCBwKM7OtfufYuUTFLsb7BoTuc1b4/q2AvUgjw7hO
PGFnqxvfKuJnrGRoWLR9oGfFb9rWPxaAv7cAOAy22Ef/7QVgl78s//JPP3sqv7/s+7FBvLOx6Quw
dau1ErDR78+/R9jNxRWpJP2LWGRhif5xbDC5Z0NNNkGIovTyWP4mDXnv8GFybPCkKQiYOb9kbUGD
+nkBcBV3ailZS4g6kEr4cQGYSz1btWl0gSU7CYmllx0BnGFcNok1GsAmy9o45EtFaV6aeda0coOH
R2amtL24jmd+IiQeQciqolhtCWzW7llNJYUki6yTcWMOzRidHBvcpxxK3zvKGeaEl9Z3ytS2ccii
9ZLt0fROvJ32eVwWibWmyaME5FY0C+4ovW1bHypdwgjOi7DWu3pso8uIZRJj4gBloh/NTO9ohwOu
CrMDn5wByz+Mi+haNx33EzC+pXdAWmELVQ78dwRw3R5la4N8SLwG+Atz25tsHFbAUSRombTXwklz
rZ4cEc+e4eRNDuk2DBtJ5IJloPr00VyLK5uiwNhRXZjxWBOkk+2mzUaI896YnFEmA2DDMAlfTVHN
ukYxpswif+XJDR88gj8uJ6q1QzNZ6zTHWouTg9vtYEID3Vlr7WYXDR3s/CYPXAiOR1moNpDYBhmm
LYokY8YCtXaTGZT6rYEP+6gpmD5NcSp3fWeEN9xmjI3bwvRjKnqTyCXdqk7eGEWGizt3P1SqpnCo
yZ/cWvc7GFJ43GPKcvzFAqZg+JuUmuOdYWYMflvrsL52ycV9T3fOrW03xkHkA9XRBJZ2LGhfzN55
KMyJkH2Dp33wk+xUa/sZRKAkgZbVu4SuitkuRqQwoCLoQxd1wWggnJoHLzJuPcbgW8PwOXX19dFO
5xsbMf6Y2ka2jU151Znurm7bW6rZbijBfR5Uku2ccszOaptWinmemHfOMLfgcOPiTIuzxq3u7byj
yaQirV4I54nbWYtxk7TANPfleSJb1KuyK8+1n73wI+mdKsVXI8kjlEjV76UfJzvdWe+Hpn2ftOlj
WDVlUIs15d9G12VjAt1ZqouSJsO4KD+uvx/gneNmblj+JRwGgImVu2lLhXRo56dmLr+MuXU7ztDf
hhQTj74LqUnH5OQfeoooDr4hgsFINE2czgP7ES58n2oVUbQFt9K8xurPDNcXyb6xmAaBYoLU4GlQ
AN0KmWBung/y8+QbPvqr4Do9VgiYbnla/7rRzfVAZg9TLjD0sG8oBJcJzKCZnqzEgSDpVBcDw654
7OugyqXJXNa1oCvwccj6briQZmtuEsJtTJuNJzI4sL5GFwdwc5F5JhWusgrEgpujk/VDXroXcdhU
e2OuwYGMfDgAEjm7MHFOVppUh7ERZpCDqt0kQJK3adt+YPkzdrnrltt2mi3SLAMwyAXAn5mML2Oe
h9uuci+JIxDln5UFFrP4Emp9oz2cYOAxeYz5IW1Ma9SLfl5/myLH6TbAToEyAFdo8IkQ5lzPuTeI
89nMnkqnONMiVYHvtl/csrQCvtZdg/V3peM9lHGxayNAt26MNWz9yC7Yew4jgEPsr9UXCiuIEIXY
tdwOAIsr9IpdoTkSJMJStQASK7zibm6Q+GO6feSoDoSFoRDx5OaZVsgPmSQFJLP0a83haqPbeY1X
lfM+oxz2Ji81P3wDbMFhLLLNBkJecaGnG8OCbqXCafTORVMQBcPXcxOLkm/jQ0AIbRu4S93DSkBV
tbG0q+EhGxLWWBfSzN7Gpnyh4aDuhD33h7KuS1Ar9NCk0ClA/CF0yxvgbvZT1S74+hxGjZVf2ucW
3e4YYMKPqfQ+dG39AXLu16XCr1N79JK5XUiE39YZAi7YYY5KsAIqvu7eN/LpFsNtB7TFel/09MAq
E4XB8VNzP5VTeaDU4TOz/3E3KSBu8NjScwoDCLr4hDJbenuoNuEgBHO+e06GGo4dFrf3CyrAtutD
81Pi19Nm6Mkmw/RCimdLsx7S1vW3uegpxWG7uQqlPx0H06JtrB4iHqDqWELoO7Z6aFGnkfEjAbuI
wjoJfySmxJKeX4BjUrW3omyv1GSKTW7jfZ+oKz3w4zXXNHFJiNt26d5H0HWQYqDVfVVzBsPaC4nM
2akBZkulfNcIr8CzXRrJe8wZ/i366Vk0ALYM7SbuDj1r/0YjnTnbhUW2p26mmzaYufOAi+uyXfIy
vicfyrPD5/oFUl037P9x7Pt7xz4bfvpfyt6XL82X5GeN49uLvh/6zHcYll0fsx5/vmnVv2kc/jsu
iEyROO99k7//OPS574i18AK+Egc83/vBD4QLmhmRB7zZgkzg/MqsCHHk50OfteZW+Zfx/RD5/fVW
+CeNI5IGTUo1bUNQ/i6ZWkYvo51o44Bo7Z2sbI6+tH2Btz8U9YOdkS2xNZGypbvMnOa88hVROFI4
cdzm+VlVvMJ0BEhSnpdqYg4TGYiYLql0sdL75oayVWu4DuU+DvsLaE4DRACQAGt6p9+GsTb2aun7
DcRFvaHE2Qo0SOyNYRuXADe5DTUh/DGeGMOy9k6u35fWFw0bFTljP3fN1iGP0OL8I6kqjt181afm
WT3gkz1NQw90oEdPJ1Yt1XyXOyTMpSJqQ8a9oG6Jjuf6kBqvYQ2cz3GQ9xufY1kPcjuRzyntSxlV
bLYRpuQvmidffk6GUcFw66+YDD335vACR5RmoomGNAdu0m1eooFTWsl8vy5SAJsNrDDZ6ZNVqP1i
N/6nJVTqVK2Axqwdlr3pwWgKpzNm4gfEemzh7k4tYJrK+GsR1wdVJ1tHUEAOp4xoffexriyWagCp
3EkL76Fu6J/M03vtYAlmgfMXoF6fCfJsOTtH+9TkninZoURz8PDIDKQ4MecM5ZPNkTfo59xDPgLS
4IhgtrOHcgl30N/DAF7F14YD6da3QMCrKNkPjn7Mm4/SviQp2NE0Bk7VshFYwzrdAdO48uBXLRdV
Vtn7dCpuM0/Bphpeqswu9oLq5aPvMpVb4NASDkw+JGOWHKs8PbkIueCwIc40lgJFSmmiUZ31A+Q+
RcHT1kJWwuRlsenF+Z7asgGcmEMwZmaB7mubAaWhH/qp50xScshxgqRYusBlHT7DZCKCpnSb48zH
jQOTne11FBoX4BT0ZU11Nq4jLNP7rLd6quwxY/abgeDQTdbwWc4YB0PEsbvjBHcAEFmiFztwlnB4
qStmFRuzVM1FHcfeBy2N7DZpTfeZVQh0hJ37+iN4vslEB0znD+EI0k/TrwFyQFCOR5qqqmkmDZvd
qFuBHCVQBE6WAn5WaPz2xzyMfbxfVn1fx9L8YKUzR8oo9pr0XLo9b2rd9XK4Zp4IFGgQRn5ULVIP
6MoMkSkJBXrZUqgCM0JKBew2TJaLjKGkt8FeVlzp3M4es961ngfLXKCy9iJcuz+69kEYDFP2aqpq
DULb9XHe1fqabgR13y7mZyRJRzx58yzXCueJtr8kkSFNyTZnyiQb8wTKb0VUiz63tNx7s6u/kr6y
7oyo4JfYpPgCrpq2mc9d3flA5VVJoyzzmfIYRcvnykmTczvHAlc3VE6eoYVUJwnAE6zhkrSwnDKn
PXM9YJ27cp7pmIuhhf1j9/t7u59cs5x/NfT4l//5z//jNf9x5Pn9RX8aeWJsFWxXPyoltoWHi/3m
zxb230Ye7juSpZzgPBwG5ttc4/eRh3pHzsfjv2IV+wYM+oU0z5o6/Wnmid+WYZwwMbk7CtfAj7tf
H46VbLChUnPcZIRe6ObsOLdZcc6nUouHhWEnRiuNEg55ObMeKe9DkTey6YTDadqxeUevpp7abduK
J2uyJmxLpjpwuI3I2hAoqbC0lrbsdjY9CYFiD2HnX77mDonnhlHm3cLgwdTpnVCGDVkrzbmGxUzx
2KzpBaUjPj2GmlBjxFVg56i+D1I3enUafklo/tC7i/kuHq37seRY3IZMBwzaOC6nqbpLYPFny+Xg
z1876V2YyWBeupl2AwuACyfQ5HHI1yTqilprBl++d/FGHefFS48LB8zrDra21VOCC3TV36ZNVj6Z
/ORln6U3aQ9AzKtz6kotaVw5YddeSSKJtEvj/nWoENhpymMA/iUfx6454wPin825fjS1+6Eoq2kz
W+q6ADYXtUOzw4h1C1/1UzkLTPe1ce3lZhiYYW2cKPHSn6kItm/apXCum1GD5ImoTgsqo7pVI0kg
mA3yoqMf5Xysov20klYGWAGAYrn9F2URHRqyjUGJtk7VqmfOG5kUzbVju8DZ/NZqX8Nunncq8++F
Q8tkD0mfX+4U3Xt0fpBEJXuZDj1XFzXqftOqpr8sQ6ehdCqxtxmG5P00FISQBnO8IYu6JpKzrHhx
hpYxVLU0u1JEvBceK74VU6XR5i2O3CnpvMsIUVq49YUr4uWMv97XXU1AywchdLQyNb4aYX9wPYde
bsoKrPM5l+7V6sYqd44/ZkGMhYCUEGlhNg8uGhWdj+lWhjQXJKPircj8eeemjX+WKpMaAtxdADYo
bhghyNK9Qb/NMhSvWUNcyq6a6KmCMXA+tANsAyctdnFvdrw9wwJtol/WDSraNRSm7KJE6McY9jVm
s/lhjpPyalSwAjdzjv9gP/IgR5uco2IQd0a2d5zC21lRzdV+mF3rLs4XRdNoFlGu4k/xyU9951BW
5XwoGIth0XMH5gJe0z/EmZHcp+aAXX2aYBc4rvO+mV3pbwZbnhuElbskN8ZtaWdvw387+6qFDqnt
AhkFPCHSXnUjmjXsmi7wHcbIh0RMjJV33MxQQBMa0HFyhlb1MdJ9/qzpQfsSSdG+SDVwu8wiYTXb
yEirTy1A+/oAuq4tngGzYv10/Vjcou8Xt1GWJiR+bW7lm7bSyBGFyO2CwwkkwK0scwHgvFZxdKWr
RH4ZPL4eCej4vlhkybvXKsoEeu6zBThcc3Q/llAauKvPKQ5IzBsFHerKaoo9EMixOzTD6H1IfV1F
DB3MckL7bGp3rz2NsmjmlK1uorAZyPNJOo/oV15Lb0Ic8nhLB4sv1nFoSoMpsTmH9xK6OTDimQIA
XxfaX/O1CxAvw0JtaQrY3Xuu29tej9lzIvALX8V9Vbj7hhOApLEoxWBhhUOzEtk5H22ZGU7xLV4e
0z/BlS+t960dpU9OGLVnFHSY5cZWDLVp7YEPz+OIMr4DmM60ChEm4WDUl3oKmiivrlvMEuHBKMLk
2732B9jffyn74qZKyq79b/91Xd1/EMrXYTfXHubq/IEm/+Pqz1LeR3O5/mO9Ljkus5+di7KiPboW
82nICdz8+kni76ED/z0Mwv+A2RruuQ726r86Sly+lEn7QzT49xd9O0pQ5LkSBLmh4pUgR+Pxbn4z
XVDkaVIby1kF7P96Kf7BdIGkQUkn0L9vHIs/qycCyYUOOmI33+7Yv3CUMJ3VDPjnD5NEvEHkwCcP
B1FaPxMpFJ6PGWrFCBRXmSVV4Tm3y2qiMQ00/bDU8IBVFW6LPtHPCWvJLo6lvHYTQulVT89BEEV0
NqwLdeDENCO0kR099r1VXBaT6Znn2uY+0ReDuvU6J1/7rS0AMDJaQudyzKEJWLQq5dymagL+USTS
/HzWOdNtazaa11HNvhu0UyhmhtweEXeG/agoPZ1rKbzdKEFGKKvxE/ZyHIc0vm3auY1AK+XCVwxD
BchrlFvgLVy/OOwX7rD+DTc7sU2q3hJ7vaRU4KrJaDIWO572vaVjTBGVYeIkrwf7egQT/UFmq9MC
AxiJ2GIIK8FMPaUKZhaFFvcJ7yJk+NFmrbQY6YYbOpMczHLYBcEOTKPxnNWR/cy354JE0zKHo2mA
iAHfKn3vsZF+8EwEKFZNzkx+rLCdh0lTfRZeZl1bg6zvE6DONp4LRJgkI4Vbec55nUk6NPAY+y+p
T94A87hfPztiXQ7tWcl7vmbJ8ctFuk419UxZa/PvV6Gl6svCnUGP9nCLM/oK0t1MRwUcWKuIuiCy
e4mjPJ4dVCkZJ/dDPYZwnDurPWKdNt/XTVSyTeL/D3eMw8uVSx2tuGd4XzehS2kKcEDl7Ieutyru
7tQlBcjH8WYRUfKZ/jaW7cEEkrRJa43VLsngDW3SURav/EPdO8NJIu/gVjP7GAPs1MeAQip749FI
EUD0n+qgUTl2nnEMrdukB2CyE90Q345C5M9Oa+UfqshYEmpJssWlAIStn+aycDg3ZOXzZ+41Ytfk
3oR5ZfA/k2HgpBV2fPLOQXzITzUYxgsDwNBWUBnzZHjwJmlyAOFbA7Xztl2tAOZOVUzvugno69Ov
r7n/ntX0P29kh/1zjfP+25L16Z//V/cSzz8vut9e9v3+JnCfmFzDCCa/6dJcoL4vut47LCfMNVF2
fco8bb7Vb/c3Bpsmvm1mk7Qrc+n6QbL2uLutbpZvBu1forqa9s/TSxZdPHWOaeMjxyS+enT+PL0U
rc2zjWYECVxO8lQZkcdnNDHnlS7N6GYzeaKD9UXz1hXNY3S29lan9UvfOuGypZoqMoJJ5ApollXU
DofzWb2Mde8Me2tMsnnTOzqM920aTddE8l4ppPcf2U+slygb3GddR4WLDDZXFKe6Yuo3EVSZibwg
qjJDPeoPw3J1fBS9H98hUjRPWdpUtH8YbffZcqU+73LKSZFxnPdDBpIA26H6ZMEFjYB+acIbmZ0x
JxFdmtvbiLcIbKrTVV8M+jpeE69HMmorWstIM6bQn8+r2BkpcnWxIHvNnddOMfG7DorJhPeNnp8r
l8zxRkIH26p4Fa6WWgU1nYawkModsR3yfHZcXAOOGU+Z6y573YKwQECFJiprn19J1kRtfzaDV8HL
PSq1DsQKvXNigLibxRqAyDfAyTUaIUQmopV591EVvbgAs+qYHKZThCEqBi00O6njs9mQltgxc2Oj
U3ZxgDiD39YB5v5c2DVre+vTw4ZRp+Du60GUPYSQpWkWSe2GAVCrZpRzbPr2dr0ZHCxZK+olULfJ
gtcMDLdjNovdDDj6HOBLdMoq4ZwAbYPtE+Eg9sVAch2RXwvGptn8mTsnlSXrnp2w48mJBrCOTFNf
JJPaTsD6cX+rsPqYWZ2jtnJSS3QejUOag+MYOVA7i/JvhrdNcnrbMOu3zbN720ibt001fdtg45yS
vtYZPgmyNNROvm3F5du2jHmHfz79KWzX/Cj0gnZ56V1bQNnNzdDy4eFIMzz9Y6n8e4Mumy4yjpN/
sVT+yz81/6q/79sLvy+W8h1EGFZE+21o9RZm/B5nsddlVNqeXAdb38BofyyWHE2JMjorZGGl1Pz5
hIqVmMMrp0kWOIg3vyL14Hj46YTqAEQTjuAkynpNOv2nOIuIYBk4PpjlyOlBMqVvjrTecu+xLOFS
i1fDGiNU17tThd+fkZiyrYOZczbD85/tmNGLfuuu5rfyzQdXhK5106eK/jlsCYfizTEXVat7TrWx
jfhhVco56GWIgDsUvc3cYzXe9asFLyTvIs/m1Zin+Mo3daJEyzCDHvKg1T4X+SxcK3woz0K/Hryo
U4e2itKrjJCcs5tL5Z2UJIXcF0s27s2c2+wWPOZIXoPquyEMSbNkelrORgJnQbiAKSNNHNr7pFXl
R0QQbCd2mO1DAKZr4ME5t1o3OfM67wt3mfpRZiTMEcZEIEedMLGJlgvUEIqc8j6ZAFD6DKHbrlOf
AFNozDCl2lV+4jzSXjZ9cjpAQdvY0VSMeWKBlcgm48rzzoQ8VXUi3mVFczQVNRa4AWbTebQGyxBn
AB7mR6y+GHqp8HqPQXkKfFZcKMprM6cvsVa2NTNzF+vlqTY7JA+W6uK+ZZV6rsP8wm5auoQZ6rNr
Y7ooME+IafhgIw5NPeMul48pPWviFfnLCXADvaYV7c4Os/OZKi+7lscmyT7Q4eYFY2mug6HwEE0m
ZC9+pA3r8lfoWbc9vVpbO6SeHl8VxaO08kHoWLaJ7m8YG53h/bhWjfhc88Zuar2ecYv5QIb9ENYM
L8aRLQdPHP2LyP2Tdxqq8X1WTh9tRSfzZM9hQELwaPE272ytvrZLtjeUSbvrdBV23r2jmjsBrjrA
zXYR18PHbJh8MAQm8zZXi22L6wQUkNyUeR/tO7fad3GabNyRbKwdDVQyEPU81yLuA009+Dm8hBo/
TuJSFdWW5IE8HA2jwLwFRA+l50HzJrK7dzRgWJzic6kDLesvsbBSvEXKoCeEVO4BIjeFduM4lXvX
TIpLfF4urOuKA/acyhznFa3M83YwMJQwNbJgqf1jEf97i7hiBPCXi/h/x+D3s1b//UXfFnByHUSt
XOYF8g3dYTMQ+iPXAcoDZgZHXtbqdZX+voAT+XAs6RBsZ5awLtMckb8bNMkjOkzz1xDjKvOvr/qF
EQP/hJ8XcInXU/EkKlexfps/zassGasQrx0XwJpMMAZNbvCHiDgazaAOUeFD5qVr4R7/QcGlGnhu
Kz/e6SXuSSDGWbLjAGaeGzVFUUtX8JdksLKDMxHscBpZPBg5R+mQns+LvDanZUeBqHvTViA/uJoq
f0Pc0znr3YymJAXHpoR0FtojNczldGfPGe2mKZO0wClsM8GaOSGlp5FZ3s44aWowV22CrRS+89Fb
OE4d+lYk/GsSKJ4itw6ZnU9HiEGIrWXVrY9V5jLnsPEc8kBZhJpHRuekE6dLl2jmwaZX5NDKBva7
FXXxM0pvcVsVfXcklJLdIYC2Zyl2AUbdYNi7rV0KfOX50Aom/XGv4IKMyfk0TvKDixkoiKMuP3Uj
P1Cu1JewMfovoRy7HSIx3SZdN28stz0sa6bQ7c5SIw/sHlbQ7NGtaAGFbvdT7l4Ni3/bGhiRenxQ
S0lJwWXoxUGDrAm3GfphfBUhwSQhVTjTEMxo1DNAE6vsz/XI+BYrYmRSTJ1+wjFwYDS8Ge3ic++O
52ZWns9yORijJAVDis7qH+OseamtOT6Ebr6Dn3kVOda+a2iZKaIgQX8K4+VKynwv+vLBcyJ3g+xK
dytD/7k2g6gbg8l22DiBcGD0OmTFtAUt+ZzF4cek5bO0GLvFGHdJh08OycLEoLBzCONsxgIBy7N3
/trfo+pT5fh3rbR2GDS2KfBuc9E73+iv0QXJs7mX0XQWm7TipnEwUPyCHRaGPz19jIZ3ZjvSrgsi
OAmv3HDeefHMKu8CbYnItZgB0KRAxxM84+J88vEhavNzPbgXsu9PgtrFyqM6oM0Pi/b8E8WJbKn5
UaRjUPkzo4X2/eQ3lJUVR0/LWyeN1UYDeJr8/NJXz870aVi7jirqA3jPg3ZQR4T0mtQs8xTssNgo
hL53+qTfWELuw56fwCTIW1egu4cabDjlzdRxwEAIJ5rEq5oU5IvVCRI/1qXGzZ9N4U3dWemmXqAM
cH1BwfEoa7Tg1er6hWJbytb0+Jp6VFiHqUs12nHg7cEu99SyE40w0znAnMnpvhHtR7q4HuswClEC
70GrwrzrcUS2+D8ZlCkqR1KnPy/p4mGuSAGsua8dJDMK5mto1dvRo+PY2joxOFGPdz3i1oYnc1+7
7dHgf0zLs5v3HzLnNYviFH9FTZ1suJ89fUsD1q6taoLB7Kkp/tREPdN7ui/pe6rgZtWuu+uoq0ya
a+pRA9jtF1Fb7e2xDIyuCVpa4RzDfVbxsM9H/1wB2xvG8G6hud73lguzyklmzteeM/G2q20R5s/e
ZG+tKj7zKPY0CrRZEysRA6k7x6I8zKVWK/CShMNptV1J2fiNP/dtd13Rh0nBN8hRmwiIvqpLk1t0
XZxKkwoztuLASj+xbKHyEcCmpTZt5ZU/33WxscXWG/RcqJOoQUssETfH9eloq0MS8f+WBLQDik0v
RpejNL9BN30C983czt2lyrhqnLVXcLaDopTbasq37uwDyYEQ3HwhS7pJ4vLYAD7Z5rX/KZT9wfSJ
iERrmxXYXZ9Bbtp8ysP8EHf8tqEPFTMPamtQjyTvvJSu1uWCd+4ulZDT6ppEc1zIC0E0ve4lIMNi
m7d1UHjjuSJgZ2eXTFDPnFLex47Pk8qnuPWT8xIMBJWUt8aUTAe3iUYAjLSCVZa8nkb9mGEWCWRL
Lx7Wxw5LV98EnPc7BhTmuPUVkqNusGnPRXfr+Vl3cExg5iZPwr4vsGIZC4T/CO7FdmqzcgwKkbY3
5G31XlctwrHIj56tOz4pvn3jL+5XDKvegc6SW2rAxB1XkfD9NKvxLOcqvKtn1qiBRd+/zh1r6s8x
f5ECRrw+0+YU3xUw2MAlmnUd9JTiycewC1V51xPfZKW13fiBS727QiIxRWFEwxxtsqOZ29qxipvR
oWdjV3csQH4S++CZbYI5hh3jHM07K9510zLf53zJ/8/cxP+QSg+qnfhLJCLKxOvnJPvRNfL9Vb9P
HWmMcpkSItCsJsffz2GIQK65MiMwRgJH5Cb9xznsraDD5oT0naL4W0rGf6ewSnAIYwZIMzxAtl84
hHl8gx9lHoe2DnBESIdA3gAG/TRxzEnfNzyJmEBi6uwjHcfUyhH4kRTxUYC5j3Nk3L1JfefB6WEd
bymbNCUAgWl64lDX0WNHx/lI3GUio+J5kl4dlUD+HKpBkCRggLB1qOzwDwPTnvsiH7lvx2G3iyg8
AyOzWERSFPIGcYJYVMwWPezoSY5RcBPq1Hy1kJ/qjXbM/guX8/pZVZqYqspanyKpzszOVJb179OM
hcDNi/KVCC0nLtUNhFPtMrReaXg1T21Tc7iiKOgVfkp6EjRz0zg+wUKzDffe0vlyaIH/FDuVzJ9m
xKBxR+ofrYPblPM+S/17tczeAyM5iiGbNA63EfHBh9Aas4cmSWi+FbqaQc7Nq8ZSmFQaavgOOkiS
xbufNCFaLNpd2m2TiWXHi93x3nSHkFPjJHwOpXybY/o2S5ze5oqEZcRFtw4b67e5o36bQc5v80j5
NpsEhKp3Bo333fEfd66/c+dijk8fxl8DUDcvXfHyg0H6j1d9v3WtQJfV1fVb+J1H7vutS7zjSsWE
3/4/HdIgwNYagpWI+GaC/u3OBf90TcSSvrcdwN4YpX/lcf9Xatw86KuWh0SMwmABpf7xeTer1Ktb
qHuBaSXFgUpiUFhhjaYrgaG7Tt/NMNXr6tjkYL/gPHh079jEcSxhfGRta0/kLzyCAMCFN6NrYoYB
uH4UFk4RUWG5iYCKPg522J5KXDlMPnqHmnVB4+eQOUeRadIkiTqY5fhZ8hDA3RugO2NVAFbFRsqQ
pN6P5pCchDdNwYgY89KNDpyJnkbgaLKnq0U3+tEfCu9Gcl5+XswKpvzUpJCYIxV4nUyCjn7N94Xv
6i8plaE75RZUjnt+ztx+1E/96FPDhgcuoFRuvMgrUz2XkekHJEmKJwv+GL8cAc69CAUqHxIE2DJc
2gPVQTezaRjbPC0ZdeNJ4ZsMyRcxVc1lg8R+uXR2fNMazXwqI2iGw9o44xWG90mSydqqhkMfRl/K
Lx0VBmFPbEeUpkU7pmmCHBskK6am8SHo2iE/9RZH4higbDBENjHmiHpvGO7LlqtttKVuZj5O0oq2
vrEinFmUk5Mke7x2BtXbwSRVphx+h0rrLCgMIYORjwP3u0Rw+LOzi2K0Vxs3JzRAH/FtjhgfOK0v
r9x6VjeZwg7cE8i6gQ2TX8H9dy+bhYkpjaxVkNp6uk4mER1rEednZlh2RyOlXXygAXln1r7AEQcl
S+wIM1uXIO+tvWeE9gdPFv6nEUbNPTsSbjZLj/VrpHV+1cN/OxmMpXJs9dBLJg0uU2UwR+qeAGYX
CfrjsOE++16jvy6E4wKaTYvAmBwgBcuoMK3lgkJrjmtsdMHghE9RFW9V0dywGWxjPkBN1T7Tw0sT
aXMeaUyARWV/ZUJhHsqildfl1CeB8ia9cagMP1Bgr08zFfZb+hMwLi1WzO8mgaaStBn0yK68bsjn
bWVNfSze9+nCbcBLJh0Hdl0V+Z0wu+Eak1x5MVnsSQ2gtee83ZjyckzZLJO2IwYQZT2BM6n36ORX
sMloTK0Ts0XSWTrw4CHCWr1QtDA0ya5zic1kZrYEnchrjs52fD2QQdg2Yhnvikg5W7deY5SqA02j
489JB7AyqtF7sDQPp8zXKRkFPi4gOOnFhcEHboexxtxN3sFOsurSIaB4sss4G/Y2TXrbsezbrTWO
Gu0/4TqlKKxm0izW4Xc6nwwrIUTfmpis1ThfunZXIzVGj8YE9Tf007bZFIkwsdFbsnh20lb8vxkQ
/ici92IU8vED/d/0myx/aV7z5Mdz5/dXftuJrLX0BoAY2xp7zlr39ttOROmNt/qIYJG5TPvAI/xx
7rRWTLdLHY69MnXd1X302/zPfMdAAPuzi+6DX/fXBBy++Y8nTyRzxfeQroDbK9608D8ldYDbt6qW
NifPOn3u4/FiyIEf6JqejhGN/3dx6+aba+nPxjjPWre1H9xMfDOPL8ZPipz11p73Z2G9bQ0jVTlI
e6OwxmvbT5O7YvGs5rbvpuyjWJtD+q4V0z58KxTRbqdcxhOpIB9qjv5rW5cOXcGyvZsTo7rhxEcO
M0rTbodD18jPoABDASxcN3vo3kpNVqBDs1Wz4z06vfke6cg/zmF5iOGyXXsp9276uVCBM3VWzPW+
tj7PXbsrtA4mWV96PIhhX2KhWVg3iKl+sopXDIRnVItcd7q59UX2jGX6uonSNad6aGpz63RrjJyA
YmMtpy4Z7nrfefSiNj4YXc/9lineTs3NaUlCLJOEh7B4NXs20YCr467ws49+I+7dsLlXbvRU1/rR
CTlCN+5B5gN3XBdaxWK16ryfpLprOndFP+SDOC4arpofM15j+f7f7J3JcixHmp1fRdb7KHOPORat
RWbknIl53oThXgAxeszz0+sLkKwmWaqSymQl65ZpUTQji+AFEpnh/p//nO8cvEKxRk4YIzQdITYX
VXlT1SiVHhWb69oWnFVl4xAENz6mtuRVq4ejh0K6pmX5UHGyevQ6H2MYXGtT7zj0O7IQqYbKMRzl
aH65VnYpzMhdj3Vw6LP0bLnti4lkA8uZjk6HR1xlEtywKbqnLs2faXkArJ7suSvzUni5L+rkpTV3
vRM+qaD4yuvR4rD3UCz66ymLCGLqm4HmMnLHRKKcicBk9I4u2s3AiENvYzOAmN5HEHvRisbdB+Ry
6NHD09wYHYla3OcI0KRa4Uen762N+Tc4pUgu6SuQDe4+nBH4qloVX4XwQtzrMHuNdSLFuiYPYxG/
WWnAN2k/O3TzJMVLE4Z70tFIW9XWoRhdD69h0a3jKAtXsF4ZvY6uMhd8hnUtrWEr0ng7xcWl5pUQ
9rRabGde6dzlmKTWFoSPWV3ZhNon2kvz+LbkbcU7Qq92RtjceMq4zKi3qDARLUzuoijd5En4bE/J
nWvqPN0fknSLi33vxhi1MdCF4jZNd3n2OtrXFKyvHCjIjqlYYjan6udISHQFA2DTyuFsp+Sushkc
N84CRBqd3FaACqY8DmUDfEHHJSfIPyEgwwKYVpPc2aH0x3KiXyRtKWvz+p85/IQgkJc0Cm9LufDz
nWuZzSfqcnz2Vb7XureSO0uWHBvXWQpKXmgI3vajvk2LbRbZp6yc6VcUO1XhxKgTujEeYvVjKQVi
u7ueu6cGHivXSLHqAxTQyWGH+uE04oSVbRXH8TaOSy4oyUnF9YVnOR1TxH8rVgqh2fC63OguHKcx
92WCEJ/Nd8Own2JzXEf6sI2mzyh9TLodMSl8GID8zRrGv5TVsQohJenlNdk8fmakMPK2epFU63bE
hdg+Q1kLcUD32XXdZlu3Jxbm5mT99PFkjfUGDveNap69PNo5FihBAeG08b06PMWh9aRVIXzzl7a+
m1SHs8XgE2OlV5mTbp1p+snT4srL6zfS8VwX98JWhPFIiveZT8HIhn7JeJ1I7aop7zT5mDaPMR7L
sOvWXNxXqebuaSFLZ9r/wtK+cttt5tlY/Sg3b+VbFGzqhJQ91zCjqUA9zGcr8PEOXWyTZsXIPrNS
3s68kUYM80uBSwUHar7MabI1Wwi4VbHWx/ZIn67mV6K978ITGMpbwGCnWJY449XBGLStRKzPyQsa
Kel/NYK8a/iw1NF1VNtrXhUmFm6tEBRKm+Zf+9jjSTXa/sSbUoi7juVI5xDvU90+1ES8WpS2MhkP
zRwccnPyYxB2a7zmZ7vS96WeHmYvPdJ8QEHoDQrLq0x7Prbz1orcbh05FKzd6tbM55pdSx3Oj7zL
r6Mlez2EX6QVUTvnx5mH3px35An5vcIsL+nR6qK1ZMVDYh5sXssCPU52XY66a5XKlwK/lXHv8LzA
Q8pbxJUvrXGdufF1IuXJjBu6HxTG2f0A+yycrjTT3Xos4D3CItIgg5mKU9BZW4gFNugL0Yit+EAL
vei18yy1l2hijTEixkZW81lqr9jH/baC9kE1Nk1mzwXBy0oQfg2SjaHrPk6B2xASLoSDTaUdRmxj
yBRrTTp7LSOcM9AJ8aAt5ZqVdwr1jndFQ9dvQVswS2n5s9DDaYUbmJkl9iOrW7V4vvrui90m5lxn
jQvXGqof/LodMC5t5XJCMOQZ9MAU2pNMHiTPt2Eud2HT3reDy6N7eoz0/KXI8qNm5/bKGZMTtRP7
2VFftUvfp0vk3JvJrmM8TszkAmSYXxBsTKpa80zhtG3FzypvNgT3NqFyfwr6zUCgEW+Ko69SBQ89
U2EsnC39j2uHEVZ6/a6u7BP7+ZcIega3L2pigxtHQ/h2M/DJhxFwc6T3rMK4gydsGHnAitq9Q7R6
adVGpecaBgPrJ5XETC1HEiLv4dheW1eBzVtbXQrtrmiqLVRHXxl3Ye/4UxFovrJ9486t1nl5mHUW
LzVBKk8/ORO/c7hYt8V8k/XDOWcWmiMk/iDfoHlFcD3CdZEYHHLUhU/xqTVPVKqBhzp0pvfg1RpZ
KMkMWO9qGKV9rJ8mPt3S0pnXM/Ca9zE6+07FAeQbbHzFiWdbk7jXlGierbTfp0G2HyATEJI8pKnm
L0mNbKOK7thX8bYrL1yO1hlv42CK3m2N0cLst1rf+6Y7XUnD3lK39qOCEFUJy6+n0k+lvnf4FJji
NDX965SGd0qZfjgeuffxuHusgL+Cdw14E9pQbs1y5zYNaNdsVcbzBufhPsLk5402+4nprOVPeUPj
tnmVTi9WzwrQEvtx/qKpjV30NUUGmBFz0CwT+sKhtTfsALYu51vH3akzrUMwpYc0+kyNn+Yrg49f
ZTwpHmTFatbjUdTuuzGBfJV+uW54EczqKwfYxoznog6DiyE4uZi2CK5t2W1xM3gkbhZZ2wK1s7Ko
cb9JlLtt5bRl3XUJch4MWfmZyXImTN6R4grWVSYeeaYOCTQL74dldhuZsRsF4zLejJm6QZpB0uEU
AY8K/aY20UghBdIag4hjhF9DS1mN+WjVOEN1am5sdsFEWZYJmrysWZ21EZhGkGL5h3VisEToVtS4
Hri37ceR+qaQfMv4MlTugai035HKo7Vpj/iAE/8grZXs0pVQ5HEo/jMUB4ZGyr0Hl1HZ9xo14Vlv
gFJkwBaShxFPRH5PMRYTurDW2LNLCSumCY+iemm/Kg8VSU1LmTnh6BkiBq98qR8r503nqU0s148k
ebKHUPU3syTz06fzseeQtIEUwS/kJUME4qdT7qWr+HVYGBcDwmBC3QdZx6gK4ZtCQk1O9qsN+hwL
UeSWixWd+cCiWPiizIlPr8sY+wLAJ7lW2ZIpgDxUsSvz1Gc1AVvqaWjftaX9qSo7eKvIaS8fzBjA
bl8U6Yo3K+3BTmFapwxx+FTlA4Yy1ef2wfguF8xyj6LBcOkcJNg43/AIw6oZgIwFELT0EzpLUyHR
Sv1ifNcXIqEHm365vjjmUm+YLU2HhjQAv/7fVYb/U254WLss9eN/HSj99/b9v31+C8ZL2c+//9uh
Kd/rlpnzl394+Pj3fwOf+MtX/brhkThtGGE9dF+q9L4BF79aJQUEVTgZOM5NtF96H/46aRtovt//
F0ZG/JoYcf46aaP6Gg6l6Esu6Jf1zz+x41mG+T8Ov0sfF7slw1nI39gy/6j5Noq5uGhyY60s6Dv6
PAZcb3IK8yp1KuwELFEU3BQlToZMGI9lmj1UPPj8ktJ05sSEh8aox9kvus3fDavJvxnJl+8KWBC0
DrRXfZHdfz+Sh1k82dOw2MBJUvk9muCqC41LMlA5Ey/+jIlygI0OENWE7OMXZFqohZCfv/tN/k+k
gb9x3C/fBf9D8pCksRaJ5PffhRxKwkgeYAZmrtPi5iSXzD13Dql/rrd6190T7+EhOY3mL1uWv/sC
LO6mP0gS338y7HfkD9iyf/b6a6CsQqooDC4z6qIb5fNCRl4HicT3lA6PPc+iXR0kt//455Xm3/65
BBbg4qExYQFz/vwTm9qsTxMVQmsdPfbOBCL11jmihkep0ZjKzi005VnNol+3MNexvRdQo052kGIR
ad3Y/aHZRX0TQujAih4X5Hfikfv5CsMqF2usL/40l0+EwYoNjMnbXhn2rnOraD22Zr5iBSYY4oz3
uQyehdGMoDbq0OQZij/Gczzo3PagvRnOwFXPS7RbajXeJgATpG5Ve3HxtOI7kj978CMbI3K2SWLm
u7qjC8KhnLCwldjoszOsezs9mDjjp3KKz1hvqQAaSAkncIvOdpEQOIo1wskmjKYZpxTUy+IUpiTB
+mK8nh3tZ2rGMEqMoV4RcZgOSlkQLLtBpJQj5ROwtJlLJItOtOkiJqy2FnlAbsKeh2UBOPb4EOin
z/U7AfFXYrPs+vkQgJSndoQYdShony/iKi3Pw2RniCyFBI8nUGzlVtop8BQttab+HEfEMQ6WVEch
a6BlAuP+fnQzdGiV5Pa0iLPOuCsG46Q3bvOUCAacYW5gZvZJE+JqyWiUXKshZkwdSPGVa8HZwU1g
DstgJUsaNZc7WridRM68kStsohn83rfMpMTNx8QUtzu4hsUtoyg+VCLT8XU8m0zXahBXZSaeiAhP
e0tqNlhfOb8yXhvYDLw5JtjfsdmVwcRsT50ylhYohjM17QGX9t6ycoLXIBSpR6HQ5pCXY5ZdLcH+
HFjhzF9Hgg14noyeLo+2TbtnaqJo2iizgqB3HUblnnabDn9K/O6KaTcvd20WFu5qNt3r2IYPPRZF
6OdtVsEzr7VT2+rdV0uS2VlZSlbzv0aO/t+Lzf6XEq1pN1pqLf7+MbqL68+/KdD49at+PUa9v0j2
VHQkUYZky2/t+ddj1PmLh4htsu+zOSo4Nf56jGJYZSu6NE0afyYKY1gVFntTenz53pYAwz9xjH7/
NH94YvMH8DjlG8QqQfRhoVj9/qxQSUUnrZhGf/ICdbSskaksBm1YJUV6bUduczHlHLzYesbd0wmE
TauQk1w1LlmaAKchZeZteTI791ViYQUONGq7fpSvBZy23Vhbna/J0QWT67oNlKdWKIa5JXRld8Oy
d6P40bCo3pkMJ/0c4BtRtUqmJj9A9QCCWPPNHFQRGo/8HSZG1/gcCCZuHEzc+GXTEtEZPy7Q4AqI
glxZcR8tcCqWRZuwEfzpgIZ82xm9V3Oe2ouqCKned4HI9+QfJ0watjrX7hB94gzHii7jQPtJ8tdR
iLzgKbZVEmdPavTUseNjXaTUMTUEZddRuRS6j1V1H8jIu4C/e66MRN4YjTDvEqEFfjmbVM+qnvHb
qQeYFnHl+WlpXdGd0J2FGUyPBuhkmpBq/WRU9YhQOA0fY6LVm1JJioYDA/ZjDwdev5o1CqSCOZqo
5CRNiuV0eGArv/ToZo51Mjinbti5txCleg2Vrg/2RkwzdpHUeHRDcWjMli5vMqArGpZubIm1U5SG
/pbW6MKs1V0Imz3TT6YwdRgWinxuQv9sJw1lOegfWHRuGmQjhgVjPcwRwlxG42A2hX4/lrcsBSKI
s1q7Hbvs3W4pa9KnQ+dB0HTq7NFV+Op6xDZWMXtrjAe8r4nYhnDwsQbO9oquCLGD/+htI3LRCD1g
HEeFr8/UZHTROx2v8iSYZ3Mdf3KdDd0eIn1HXjWtbgjqXQEPYTlrSbYRKSZR0NAof0O2T82JMnIH
uEtCjKe/Mp2goVx9zmY/j5lOqzRChGQVuk6G7rGKW+qVhiQ401dY3gVJbNxIb1GysqmC/GI41f3Q
GdnFiIrkbIZdfHRDGd7JMEdVTucye4oavcJvaPKT8Q2+NYFDAXNj4WxdVUu5lbCqcg9C2DzgFWKW
Tr8rsFwcgygbkmMP7nzUPvVlTYysCntb3+Xd8gqRE1S7WvL5KjrcTRide5nuRid+CB2RfgDf4AsK
h44y9jwYAaBqxWrF29Hwq8SG3RVUYp9ItfxbNhDSLprUcYb+ra67JBsevx+Dy7ATfhKV5hdb5M33
o+dnUU51HEbtn/72v/+fZHr/U05VqHNLwdDfPw5YW3V/HKl+/ZJfzwLCCxhViLgL2wEJ/7syJZxx
lslORaJa2ljRmJv+I7wgKAo2ePyQjVxahv86UnEWEBRzlv+Us0R2/7nwAtjCP1/fcc1RzGRzkXbY
rS7NGL8/DHBbWIGwBtIwYWGcIisP8KckVK+BtZzTz7RNnX2VOaG2HvXZvOiVPrebGtdNRGzLAZhG
fKqJ9qntpZWvUT90HUaGu7HDgdU6jaYQBOdhkhg3TZrFiyCfLMi4ZlmsBGU/kIxbi7ZOl35W40qV
U28dZBerW1x3I/wRKhvGtVz88XU3jJA7zUYDeAcbUWyCYfxeNXYaWfxBKHtnq6Z5sFPDeg2UV+gr
kU/gZlw6eXqKh0KklnFeutDdwoamlnmLJCZGYE3rLA9kvG6lO3D/5vxwVkbDyX4oc5aAfUNEYqEt
Z1sLq6xv5JU4NjGEXNJjUWBvHDgs2xFW9Ru2gXEj3B76ocDkY66F1ijmh1781DJWg+WA8kQcoVnR
g4ZRH9LCxunpce7rqD57amiOFd3TaI5duqN052vWuqc8taw9r9htPLf6miKjaNVK7yYVufPcCK3g
jw71hzlPPp28709tZ2hrS4uqvWR9+SMdqWf3NL1eiVJ4xzjoh2eaRHhcp7GhPheWt28IByFtrjTp
QwzJ7H3XinjydWhT29qqhjstI5mMP15BJkI1omkjt1B/LRpcw2zqDlpuTJ/MNCk/Mc2sl9QoKvIG
mY1ODwq7XmqUEvYoaTw9D7Q3frToT2v8Ma8JOFjqAAbdvKFCANB1X5jJNRZKi+c+RCC/Nmv7xuia
6ZnyH/PGnGV3mPQWEVbg48EQkiOAlk6DkRzQh3bQagTlHFRwvsaMlB9KDoh0pRVW4bsuYEkaq1fR
2OyxEOfEiTn5uEPTZRtaK68vbxDz663h1qcp1Z8dk581HDqxWfbgq77xmj3AXHcNlelHTgqO28xV
2byN1aea8s2g+6rZidExzlrdtQjgimTFABIr1XK/6OszmWo6DKqq3wB72BYYxnY8HLZAcFn3Qevc
pvVkwLust2mYPqSFfoA0saO260ftFt2uxMTim2b7ii07OE5FLnzan8BNDPWaStz+MMTxtUtn7qgn
uypO2SUEHB6mXj+3U8mmXx+exdwGnPbWV1Pbx3ngxwZZch6nauOqiXKj9NEihs6taIr8sudmoNli
xxo+IpvH1S9zHkEw7pO03jHiUyCjpVcWi46EadsB+ZjhtCJgBE2QcAKfvI9k1o6JO7zZ+bhn7AT/
1PWnXNdvgq4ll1fKo2HwNGBpRYmbHo0MOu4xrMerrgSMlAR8U7TzvjEpAWTiA2+l1qHPzVNKwEHP
1JfhONqaG9+r6YSP7BruB5Xdlml8tjRcY9OYf+Hqs7mUcTNL4/HdC+d3y0SlCQEnrdLR8scWjliP
Pgqq/qHRxw23qH1VOru+FS+gQzh2x31Q10ddj2F/JbepyaanRmVh7zBtIsd8wWtI6a9dvUeLGWwy
iAbwgE8eMuSsXTNU9WaOhXgEK43kgMfi2LT0c41uJ+laN5d3PSLKHgu93DQCoN2KfEX7kvSUelll
nJz/JQf1f7GxjSruf3RO797n+D1vP8s/HtZYUZev+/Wwdv8CVAMvNwZWvDy/cxrR92246KseByXH
8nec8LeoONXiKKJ8AdMZtlSsrb85jfgqJiz4GLAwHPENDP5nJrel2vePkxvXe5RZG1iHjg//m5v4
O6+R19i10ToCr0wYzFfN2KB+5k1W3Fvh4F4URLt4p6zUPPXfjdd0xaCPcRGnCRssIudsOy4N2anm
0JYdoL3giig3uUrdTdTC0etKTTzXdnhPDBx0YpvxXyfgRuWeNGhNIJk46By26UCsrGZXyBmQTvkW
RNw5b9s3Fl/72WpI8qYY7nokppDgSY893qWmunTMdYfPQmfxi15Sbz2y14iiKYIo0Snu9f06VSxD
cRNQ1rjXB1TeaO7ZXoST95QnMvPWaepucfpvRB2GF+7O5k6Buj1MVBJMHg+WqNLKs16gkAWDbT52
47DzzlG71e0Hyr3zFVd8vCQrO8tfPKE/K41cXW5fBqVe4J/6ZdN/0BsxbYuipBKnqyjAy11zy+P2
SU7Jm9VjtmS331wyfut7/rR5MzvOpylkuSfdn65U3VR+oVC1Jpf9aZJhNMLvG54xLEdHRTpogQmH
j5qkdrCzwpdhStkNzxZtd7VtvTYdw2PvTI992UE7ngZjK138S3la31tekx0jb7xO3PER6gjepNEg
l4dh2TrRFFA/0YkD/38qtJUAQbXBUOEdaj2nJqzpm3vNBDU46uSuguUVcoJccn2T110X6KvSrqMd
j3a5yjR1C5Lg1Bljfl9rjrbqy6jH1GWyQWwooAS7QtkWEzZ1QODTDcOe70zMUIQMxpz5EHKLHzRO
skTDTURAdqHS4VdVKQCEuqarVSZVd1OV2HDqWI/XcWuaeztYDnoSoyvXkDcc209VHY4HV2EOVQ3H
69xQakaCoiBjRKo1sE5YqIORTXdO//A49AD+iszNJ1/SafhI4vtnaEdUnJi1laLP4/EU6yJNxx+5
W/abkU8TSXwiSqQjUnJQdmzY7TmHeKizyMOuFbpajd0NyCXW0Rws5MrWAwv4S2bqDaH5gFe4M82Q
e29bULYSayUUACc5VBFROd1gI8fghhOIxBcCp5KG26yDQSyt8zkOp3tVayMMhsjVs8cQlZuuwmQm
mVo1YD/RmAHNOKFdkUnThio90hK8CqTCO+E4+HgrvFiuO3XyJp5ag/RJzDU+czQESE0V4730QrNH
QTDt17DL1Y1cSunxceDoLnWq6t3Rqo/hUl9PVXX7c4Y5fGMs5fbdUnPfWWZ7G6nMM2+zopyHlWKT
/MYkMNkkWfkwbfQky/5/k/svy7b/ZW0vo5f8h3Pmpp7j/OcfMxvLufL9Zb8cX8yGVJVJNmO/cfV+
M8qyo2P0s9gRsSyxkB3ZYv02ayIusp+ju+QXKBRnzn9EtNgDYjJl3Qc/hYzWP6U7Gn9TZGQLC8CS
xC1LWux7Ev79qEngKaEL2mv9Ma909iNg8SLu4cWZPHK9cu3woA28zfQSR3zoTBhBnDd3nNstE8+1
1WDhKLprwXLCt8MUU4eZyp0L82eVROoplPKxtQLCyiqc12E4gDRKPao+Oih7Hko/gXdn3aikOLLw
uMfZfxZ20e1FVKVrHbfoiouxe1aNPu9iMzJ+EHxOLk5tGduiK8tbNP/8c2yV4ecDuxaldOuNkrJi
H/Syv6POxbrhA5S+grMo7jWAFOlOTDq++HIU6i3KHDP8aY0ln20mJ7ywXGVtjj3q0teZ2cq9WaTO
Bn8+l0qKgVhoTHh2npSwopcpnYP8lmS+dezRdA9lB9NudgrmQIwt+d3MEfXWLS9QRUEJbhqTgCam
6WzDpNmvh8DuzzhnYz+jHP0qzPL8c45HCt56Nb54Tlmfugb2e1FX+X7owxJHXJrfCc/YpyTGN5Lu
2MdpoNh1jpmgfH0xwdoDV9WKwo3XMbTrVZdPNnEQeJ57Drb8lDKkXMjp9Wc9KHj8p5ST77MOlMq6
LLEaH+LJLfV1aAfVe8t3yaqUSftOYBzk4jxOZGZbNW/Swk3P9lhpqAe2dWdXbfFa5KhbFK7Xt0ZV
hSew9bQECC10mJlsZ9qarPJ+VInoNm1R5tvR4q6z6pJl32Z1Gj5gs3jRYhlfTWHjYPIcuuk9Lgx1
x3LbVKvWMClO95zg2tKUt++NpHqItDl/NWYr9qemqs85+W2MtsobHrt+6oDLe/wRFiMoZiRXLjyY
DJPDU+8uuY6YpLbYYX0BWBb0ZRV+SL1pdB9uvosPtO/UdPEyAZ5kKq3A5TVxmuhYcD0dD1ZpSxwy
Y0BpTD9HF9SUcg8z0Ap3UmBdXdWRAaZ11iYVgS3A+rHG0qeOUK+GR+6j6Hz9IvkN8G2PST1AXSxC
ivVgo1kwihUIF2eHTWS6tYhp6ju9GDWcQm3Pf5QLR/pGawmCIrNqeI8LL3oQzogbJiuShp3pbDh3
hTNluxIOGU7WIIAZHNLstc49FvOcyLXzojJdG/koVksfMTu2PVyupRyPJgUCKI4RXbo59p7NyBNX
YxliW+nnJD1pIPRnoek+z4aLUEZrcnyOvDxtLEB/z05iR1eizPoPB64coX83La9Ss3Y/KEI0vppx
fm/Y8uK/THHkDEY70M2iu0fZRfpF6ml2o8nOXI11HeDlY2OITSgur0QwQhJwB3Or8RtgZC/z3azP
YBBcwIhzeSNzTEdQGCiJWcy3mRGW63/JcPb/4uaNdD2+hb8vtW4+4jr//NP89ssX/XIAkgcBXY+F
BUH1Oyry+6SIwIqy9O6aS4b59weg/hf+dc45Fmvf7Hp8Jb8lRZBo8XYs4BlQG0RF/qkGYL4DJss/
DHCmgcrPUhBR2UVjIfT8B7U1yZ1xUiJE0zRLSsWByX6UpO4eeIzIE6ng7kYjwXXpVZkt0IJpj28r
PmsxZAaS/2Lj2OJujMTdoE0YW4znXtPnK1ohwlXQeXx0aqqsymYuN6zQh+3UD+amyMqcMEZn70bV
udezjicjaPlkJJFLl1E50IGEOYCyjBqyA1E6oc+0jDYA8+Z5G9Xzws6mfZBO+10l01tB+H7LcoVW
0DpAI6mzzYBN8UAY2lh1pftFDXdCmBrTvl7j41QET/1e786Dpz8Zmn1DVoQlOIC+aSHj8AxxqAaX
K7aigaT7PSx/NEAMH1PqKJBeLMRXv3EKcddZqXNdMQOfAVxrr82QC9prLGM8z32foe3axXSVS0XH
X6ny+ECCxjynmo4502sp8TJTF0+ZqDodiElELrIxqn6vFuuau5jYTDGUeCC+vW3i2+c2pbE8QI3X
3srY+5xtZK4YbjWZQixyKlwqDTurwAe+WOjcOphfAi3CV8fhZF3SxWxXqYkdaqyxCl3xmLFfK465
caXskJ4BG1DCvf3t3esXG18JfetSdC3zcghOnhqONtdt8jCE6OLohF1kj9Y4xe2WchXOSt/Ai14j
m7EWiihsa6Dy2PkNtuR139nMxPXzNFi+bQevJk6CRhUEV5sf8SweR8oc1qZSa2eqdy22jtk1SWua
Po9zAhjkRDdayh5PNEcnGr4yezs6/VHFb27tPVbzfZw+Gu1HFbHdKxENv9jEkhOHRxNK2k3Kfd9h
QI5uGchbiQI/VAdgRtNq7t4daP4r5qKsY+Wgx77mJCXwIKOE6XnPmbYaSHrAlvPb2PnMO4IFHs09
on/FI38t8mcSrduEz86QgpMJQWB4GwtpD7Bz8lLNjs+Qh3dWf+oc+WOU/DLkmByAAXwQz1oHhbti
uvNd6yOeuUZ65U44h6T/wOiYFafe3NoNuniUrWPbOlfhnRW+WqrYx8PJlLSSXTkGndmeCeWpGK1L
Pi97SfHTi837zvqJfn7UzWY1o4rPDmgfFgTSyNZtoi7EG65tanPMi93Eyw6ayE1Y0Y8EwM+6gXDk
C+dcZYBDm7ojOQLKhHOvYfSzavpz7c00r2q8TgVCR5IUfqd5PsXUUJbYNLe+yl4pxl43XfyE2EvH
dnvu68+y/ZFENYmLINO7tzTWENMVtaFT/Cai17b+8KbXOs8ArWxSuckAfXAyF85l4G4c5RuntLZV
ykaypkncHl6M9lqr0PORHUTS3zoOiYoiPXXS8QsDQGnG+p1fY3xXIyWlzs9k6knBGc02EgdbT4hm
Mem7zLu4hELMzIF5lHl53UiCAMlLb621mGJJm7DsbUQvlD7d0w5uxR+KBiPrzm2fvdEXBIhrD+/s
IQBKANI4TLV9P1bPWlBcUUizNgba+tr9IFixYAeei3dj4NEh1xSVR+G13t20BDEC99Erb6IhCn0i
ptCxYSi1dRoRBsiTveH4s3SW9bMVH/PZji4loMJg24iS/C3RmTbbsZG4GOGFtThL3k7fmrP3aHnB
XbNAm81ePHpLIoavoJ9hQ2VWGP4M+TA6TDnw+IkGYzLDURTo7doot4ZNeq0ExdNzT6FsLsLdEEC2
i7LkugEsAdzrOmiM2zKGJVtlR7CxrDRAb0WKSFWyHhMWAPVNwE3Io7uquY9mhXQQryrtIZmX5p47
WJFcgiYDKFJtkRynla/Hyxw+iC4jsx11FGiyQgKpNrEfCUtEHzXuI0pUp057p4robJcfXvxe2j8T
4zPEztjIrTULnHV00avSO7L18vH4bnTH3CccW8CGuUy6FFV6zsFQ8rlv8GnXJFkqLCA0dvpmmaAl
fAVNcRzlm6kbl0LJh9ZQOmqDs5vixHsU1Emx3BKHQUm/lVb6IqzxtkmUdpXr0gOluA+q+GgTHLOb
kYh7usqjrsQ4VTyAAaj9zKKgkQCH1sjT3LjbShh+1JAEhAa4s3WHN3ikReusbF4Tj+i93cOgqslA
uUyjHAcUgpZfuekezcm+1Zb9X5lu6f3bFKLYk24x+vwj0j5t1KfS7bedC4ULM8o2y5+93nvXnS+H
N6JGC26Fqpk1BXibAo4ALR9eRkgwvKVP5KjC4IYY831cIIcmICdl4GzjhDSzwDhj589WUO612mW+
odWwEVdGZJzrGh+4l8cYM2xfzwof1xEscH6D+HRW1fxDsaKaxnA/5beQDvzBvZOduw2svZtfMFes
k264Hdz0aMSfzhBcDRHS1OQcK4tDoGbn6fIXOOJz9W7OOg7/ceVMwxWEpZUciqta708erruitpp1
FFZ8eK2XILLWZdh9NCZ++RDQl4SNiY39pSuWA1/0xabLk7eYqbGey1OX/ZhjojGBHZ0Gs/nBOpaH
8IiBpSBnhOJcKe9i9A01cepOr6qdmRQkCD1903XpNbufldPe6O74HM8Y9/tok2nO15jwBr3rx3et
Y8Lz8FOWfECw2u0K48OM5aWyx8+S7OBuaMe908Z7qdC3i2YXo40zI0akYYJniJxhOD50fBBTqkxp
VS1FvG/z57ZvTnFuHaKyfI6I/3l9lHLOElOMvMeOe1of/w/2ziw5biTd0itCmmMGXvohBkQEgwyK
gzjoBUaREmbAMTqADdz11Etv4NbC+gOlrJSoTGVmm3WbdVve+1JWZWRQEQj3fzjnOxzWE94BhyAf
Euf6oEz5bUZ6HYvLuWyhvF7paXYnxmYf0UK4oGimobrsnY8p/+ZCkTOKTZAxobpX/HdQOcclX0cL
IcrDV92Nk/+oOZemfSnxyIR+WALdyu5nhehXZu/RHD76oQD5qT/oxtmkvbeigs+9+6BHD701Bm7k
gQQgHJVmlJ4RHT+6lGiecfXncuPBRBus29J9AAVI8hvc0xWJo49uhukj0ucCFgbtlv/kWQQm5NmT
n06w6wtG0ZY6aAxgqtkJylJcmTana+jdpnV0plHq7lU+34Gp3U3SeXGqEs5gSnteXlrms0tc2Kap
FhceVC5yefum2dcd6YMe1hKYBqsGP57X+UxGWcBL+9ZPSDc0x6BS/hk2B6RG8oANdz9nyc72EhPQ
QHLnkILaDfWNo3/Uh0tH3Axhv52recv4kqd75GvT2ALz4IjbjIui81hx+OX9PKJ3q6zxc2n2DxF8
3mZo74Yku+K/Qp+JPPjaldh5SQ2NynShvW011dwk0bt8upoGiKoVzsca6RfsOS5lZvOB6yosnrw8
D7KT6hvNSq+sfrhvAHSzm8BRAh8Smga716T1sD1q0E/jUyXFtSzNRzUB1av9AFkPuAyGu6KQhKzO
8EnME7iOVVSENMelfsx0hAgm3/KiddAcV8RPt0V/sLxuE3KHDti+0djj+jbXU8iS2odgZlhsXkzD
u2ksqz3V9rxTtQiafjyXNgBWazjYCZcfBONNlNgXDDy2afYpJq4aWhBZRlyY45VWDvsRx9mUtxoH
HlG1WYoJlFWr6CVG2cI+VzZ5hW66NpBKJwMyNJSzhwpHZDm3GA/HaBfGDQ+c1ry0zrtaXcFxJafD
qwkR7hsDXUD+zm70oPDTa8zDuxwtitkQyapzGSH5WjQEzTpGRusP6cHlbWqyCwTkl5V3j9WpM++y
8iWNim3k3nbYTnvrLLVdvC0564zhscybXV4TKZzNR0PXyAmMHcVQrjhAx9zhIDzj5PnghDnvOknd
1gLKpXzjiBL602QO+wnpAXFYuEXfdeBuxVEhwVpp3UvWIVcuqKi4MIeyQky2fArzASEkhtv5OEd5
4I9btz/vVHtC6o+k+nr0Da4+hNbReWhc+6wEqvas1zEPolgZPIzFzXTWRs9sxC6QYvAl/qz0cWvI
BxWL3eJDFOkprsp1MlcHOVhQWK6MxNyzRw9yV+xc7VMe30JffKj9aQ1ZYyVNUC053MLM3HRptmk1
wsfSd1UKxo02ZV5CTdQpdh8SYwgcn+kSML2m4C41r3IYkrK+Ty2L/N5+M/dBP9yELlBK8MvbfjBu
rMuErtDo7b3pJwE+qs7T8QieK3PtlfmNryXPEVkjofWp9LVdCeO5LNAHjOx/lHFRFLcCnn1WtJdz
fiMGn4gz7vrKZ1rcrCEqgxC5KM2rKPe3pXFZZ9fToF2hQFXdlVSACtCdhk77IAt1Uy9OAHzOKOTF
VvLbSLYO9XubzgvPUYnUE8mI8ULOC3CW6k5q83mUim2UjciirIus17BEN2tZSNKpma85/L7yA9bG
R5ky80IA/AATHiRrlm7JMbhg/QTlph9hIrjlOdDrm2JAcBNR1boI2P3hojAYq5GoPUUF2OOxiALl
OtvUH7HgDxF58ygD0YqQiYWiIbVvjRDUMqDtaJOrzD4m5D8eDTSee0cb8l04p+HlP8Opv4LUYtGC
M/anLBPcok/Nx6fs3/9q3kyovvzk1xWN/svinmJAxQbfADuP3u6rNBzRuM6YCc0f0j9hW7/JAdne
uCAaXBYxMPbAU/02ocJhtYj2lqBgCCgYtNy/s6P5HRg9vC9mLozDCAhZxlTfD6japLFnwAD9xpoi
Tzxk0nruAT7eCibXl1mRhkh5l8zR+TV/dFJO+957TSVVrwmlmZLmo1xiS+nFilNm6PDLfVJNrdd8
04khFqFAXodqWZQZcITJywiLFZHmUghlCuZwLaRzpVCWGetaWSTloa6sinMFDHbXdGocgmjM0EsT
KpcMgYoSdWqUrnZGG9Mzd9qRJp8zMam3IdceSQ6FtoVBh+wqHtb5iLW90MJhN+tW/tkl6hLFL5M1
ZhSTA8sz87smiOIeaXOYMJs4C4eoYxENCHDKlXHvjRIGfqU1DLVI451PXmvF+jaZkwhx4+h/UCSL
7Guzjw6t1pn9pk9ji7aoia5V1nvDoa1K2l+Pe4XeOmsTgB3M6iBCdyAeJjbVT70Dx2VFoI/z1ItF
5wbNOT9lXTO/FHCc78cuXuCiEwPo/aRmQjpGoS3u2BKwEVpxjbR5ZdhksxYJCo4B+J4VeECfsLu7
mrRORRdX7j7pc+w0Vqi0cgfMRf8YQliH6JEWA9SjxBjXYyJz0hH9EjBLbcbaR+UR7ZrkGZb/cPbY
OEPiJdWcpJb2idQg0MeOE90mRs/broH/oglh4GaapKM7sQk5uqfXXNFhR91Ox6xEZ2UOesoSBKSq
HbfZpfSARPiRr7033HRcF6AxoNnr9TaKDT/C/ko5WVp0G6CHudHcCX+ziIcLK3WpiGpH29ZcSvvc
Tqodslf5gbU9Fc5UtLemSs6n3g8g1pIQZfp9oIfs/zUH+1I5F3vZxTsRscUSaSFOURIBHOgulZ1a
SFl0mt+kRFJG905RBL7ZXozDwK7SlPmklBTmGwAg7a1yIdCsDURee2Hm/m2nov5ekuJjrGMtYYig
k4bTrHg7GySoJC11Gy8GfUO6XRXzXUExSx0UsXtL+pIqJsSxt3FVSd2f9GZmb5gH1WrtWdmiEssm
eWU2TZ3DmSt6grl1p0j2Fju4VS0njanHa/gv/gEcYf9cBX/xKsDl+POr4FOZzG+RVvaXn/pyDZiL
nZZ4dw/P5JeYu1+vAWBXDnkjvq9DenLB9n53DdjcELAXgV5h21k4+L+u6gFh2ewnXGhz3CxA3//W
NWD/YLUFzcoImGE2v83QX82X3wjNVBLWQyuppjxTYt/WmyJ/cqN5PBP2EmNq+LV2XTctSdphbl41
QhuzdV9Zvbm3zMm9jjKTWLsh9kKX6AxyQcqkAPHuGICNimmIsmscbd1dVNiQSVnMz+IswXvzTMBn
emLn7T4rWdTk0dYzW2tL6Zc4CNWmN8pGkAHHYcU+LiUBlmP3zps079QnkB5X7FVJcWohX7TrybEQ
ebd8Nf0VX43sRo2pWW0Z0yObiUa5b7u2Jmek5yNa4dEBCRu5RRtS7hoTDqMQ1CAq8P4kUzNqrvBa
MJEd6ZnhPNhUhyRztZCuukKUO1qbwgz8hBDZ7YikzgzQ2/BdV0aUPSsgzWyoubwfe9vEnU8Q7oPU
+/6dA0C53aIuGJ2gNxhEXksNLd669bL2nXKg89E12PY7zmXGeZYAnhX6otYZ+BcooUTiSkxQo6cu
Jzk2tBUlI8dxgFl4EdWMczkC8iNdq3meMBlkC6sPIBCU4b03WINjihY5KOzQyjmZa73Rtz2hn88h
jN+bivEN+SudOUFxIO57SyQTzFrWuuG6J7kYyq1hhlSiRmZL9E0JHkdVD9oHcH9M4EZZQPcg+6Cv
IAoa4k5I27/zvK465i7UoErC88ln7175Xf44MV3VmZB18jRS5zxbuRdLBg4WtkbGeLSJpmhLteUl
q7tpdlsTTlFH7GlMhgsbbQ/gBKJ8TlXJjc7ypPKSE9EnxG1ZWJNlMHD8PndK+hd2plvnmm2TdF7P
ctNNy9uZhiW74LqP56umht9ILe6LbaoLUs1zLAi4zkLsV0Gpj8O0n2LHPPR1k4JXIQitPY5+holT
kI7DINuXyMTwtCFT7GInX6sqx2IlQn/e+mLqmu0/p/BfPIWx1HA2/vG2+L//66lcqvF//+tNPf7l
B78exNYvOiwBAs3RTUE1WPJBv9bjxi8m0l2xeMxZ1VqLM+ZXyZTOD3n8T5zUjmO8Kpl+2xgz3hY4
NYEBUsv/Pa+mrr+lC9oG/8efwZLUI1LPWhbK3xzEeTPEcVJE2WaWQ54GjtLtgu5XVVciZoa3s2MI
qKnf4S8ITQIo6UbzjNmdp12zbsyuettZ5I288EdWOf6dX7cIphBJCmvb+n5lB4pD01x5ce4/kJNQ
fWIsfBSTz8FcEcmHNsiIwK1ltkcxWxVVIs8mBpokNSVtfDQQp8s1bpH4msqycU+DtBy847493WTe
hCXIei10APlWxSrMJ9jcuACzu1qvFA12UgdV2hmLMNjB5Dexw31Xx6IfDv1ESvI6mymR18g/2Bjr
Q1nf9ObgbUK3areQsU/gvEuYRqL6YNn+/IDBXP+oSN1rVq2V4Zn2uk5/ClP2tmbR3c/dkoQUkQkX
7UsrnMWBMMLko0hSYjVTSRBD0Xrxu6iA+IOjyEyGnRO77KWqeTa9XSE5gXJpbCfkl/MaWKo37jKH
9TCtuANfyqjIIsUQCQpoGOIoudRErd0NpCFC8bf8JX56HHAwcOrCgqtCYOJrzBi0A4ZZZiUcNH4F
HKcENlBE8doHAiusTkCKNjNG11MvP9eZFeUbvZ/6Yl9qFfRV4uyrfdT4VgA2UH2CUqp97ItyPCoo
frt5JEpqNUbV2eD34RYBAso5hmXxLTYWt9rNU9JOm3hqmVlJKpZ2NbjZrZJADlaT7Hmb83ma/s/4
D/5/lLh4+uLl+/mh9ZRlT/lbmcuXH/xyaJGsvGhIfO8L2RT26a+HlmH/AoHFwY1uGHgETQYFv55Z
aENJJ/Jp7A0sRSZSlv8Uj/4vFtJQLOHuMpAw+XV/w6XwCt74DghC5QPOHxgKehsg4IsM9Jsjq4xV
lnuu0699RgWnMQ4hMjh2tzOVDdbSb62VxMcbrUBB2geaIdlgEci0TyaZE/upMXUuUSExyTblOTjg
z1rcD6siii/wsV55I/u4ImNY2IZsCrwUfjdWM3/VlKa+8YX9PIxatBVRRD1CyBD+2kFfh2FOGC5z
h5UNfQPqM4lpfotDsOw7I9CESRy9lt/SgmFFwEK8mbVuvna0sjyVHLboVGEZQe6YkwvMW4qa1ifM
3cxEARV8mOYHxyXyKcceBmyEWKbIo5QE4y9bStR42HD6qct6qPsvWrHvDLffAmF17wfui0m+tQfD
1rb4cD39zf1QY8xqaBUwp+fsv4TPn6mFbEj8IivW2tSQX5CQjFQJTQGViI+WFw3XXat5HzSr+TTE
7lGGUDwMZzAudbSwl5lhTWun6f2rou7v4wpGc5JiCoicXBHsY3vQ+mKumTQdgtpyT12pXY58fJup
QyPOkZEHys+SM1gCIOJMJ1xbS6Bphp/5rLBwytD6NtFZNhVAXi2F5aNvMT3VZjmt2syNAyhUDHMn
NBRNOxqr1ovmlZ0DH8Ulm/LUkF59zEKCulOmoLtRY2cShmC+LMd9T3gDNjZDQTyVcin+yykYJuCr
Umc1rFW5s10ago1vqGln1tWA3EdrL6BqEgRIQ36hYts+qR6TnsG0mHjC1NunqnWNrSVMupbWzXfV
2JUXST1kWtDWYBU3BuTruyLtxAA6bWYgnxNzlFmSwCOO7y6FUIdBoioG3wyE3yCaTOcxIZqw4lZL
I/tdYxM3GA/ZZT3x9JfhKLdxn/kHvAsk9oVWeO6XY7hxCyvEv2CFJN+F7qYn2uwwZ/gUGiS6W9K+
7uC3lPts6psLxNHDpouIIRymzA9SejUESHkf+KZ8V3SzsdEal8RoVq5rfHAEXJGfh7nTJF0wntLz
vn29lPXpCaNFFaSspnlI3KUEIAub6QaDHMOuEXmhWssYz6Q0ALoi5Kul/VlS1UEwib5On/zekhuS
sJNtRq5vMCn+utkRB31aMPB6ga7J8XftzECMm3niySIWRkwLhx8z8Ot/ghtmHMx6Lne6pSX7Ct79
Obm4BYRYXBVTR+otO9iFRBk33qURgdmP6VJrBGmhmOuNPerotPtxw2W7FEd1uu9TQ5xpWexvMVZo
V7GYX0RVXijFWeMZocJOCVItUaZ/oIIf9rHT5HuGmF4wWSzSVr2gPRqAhm8r1y8OJS3SmZFWnxUw
3l2OaQckKTM2E964mchrw47mzTf3wlez/bff/eUY/f6YpT/HvcbU11rAS2+IT+3stI0hC1YWc9rw
4FoImlmWkKeuwGkglytc+8vI5w+Pmx8U/IwcGEBThvp42SmL37wm8gDTLHKgoHoW2oGvK3fVatZD
WDEzrdCz54V+p6koXsWx+5RKUNKLxZqptrNOLIEWMNZ2YmgQKqYoCh1NTQSQlgCA7L5mFf25ke58
nk8h+WudvhK26lesHsm+Cu3PsNr57EyNojBPjM1Imt6qCt21mwpv2+eDs03IdD6xROZc0lAs1RR7
P3/LmcP8+KZzoRFwASONN15wiX57txEpalXkWbFlW0TwqTkYG+Zw1rlbkC7WMaNEpNWgNHdZLydl
LnBDw6iwMI0yfhZzgAuUoMzaXajAjXz08L6ROJq552E1xlt/VvdDx/G04IRKwCDEIrS70OjJCjU6
7rIQR2/lJixc8y49JUx5OXJDwA/IttHMQ0zae+YQrtPahtiRWs+SwQQUDKsLhCaCkuX6Dhxvt080
i7OzcKrLbCagHsG21ZVng4a2hPLBu4XEwiREshjrt7ns5xuVD9ELsjICDeI5frbz2bS5AKX+DkKp
96nvAVev7SEe0SwtFAq+8TnD317iqd5qsW/Va0fWeGO1sMB7VcGg7Fhxo6DKcjFchQmwKwYILgUw
gR6eFgjRpwrEQBYzMBl18wjjUhJzo2McTIinSlZOGXq7DBQLvgdaGDRxJABpKwua0t0E2TFj956j
k/F5r1YMfeYy6EaRfiZzoxyAdA/QZZk+pEen4koI0RCgsxNPSQJJzhkbuho8j3U+fcRUU5BToaWn
zhvOTNVn92nepDtz8ZTzPUeLNueCdibXkjNbYVhuwa9sufNzUrJTFsKSnJ04ca4Tv4UhKdWtmzKA
WGQOsSzn3RwipIwzSiYwrMnWj41rYC9izXiH69NmXExFN29srCQXZFxYbAvQ+SJXu+bmwbSXDi07
5Jo3EKEVp+kJckt6cPrq2hjjaI9ISLL5QOxoNE6ySob0g4rNB80wxB4TxEuh+ZzLmkOK6yIq9V2W
1J2rIaWc2n1oF0bgapUZxH5PzBvOAuhbpUS15nXnaa+Hl7Nsi8+9FcErd4E+WJN9iy6Z+2JQNDiO
H90Ps3urZxHmfFGmJLNnZb6dJJ9C5A3ahmxHPNOAwx9j+Alb2yJmL21KeYza5iy0lRdkgrQ/co38
PWSWLMDf0mycyfgUaawaJmk+aYatIf3a1fT5jM/ndj+iO40GCcC8MVf4oo59xAJhHkSzEwVSpaKE
gNAsTLwsIU6tip0aDGkWk1+usYX17P7c6kjgnUoBNsfzzyhqNGrW5no5+qlnOKC4YM5cHBycNWiz
0P3sqCbOvKFI1nJCXGv04r3t9vdTVaVB6xTGfZew+h+xHF3oDJA3va7wwy44mZUWZzseWg1UPs5z
SEMoJxB6IguZ0trZ0JpTlUbKgllj7fXFMc8ElDJEoRmqHnQvP9Y05KsIkLfSZiL42gYF26BdlvPU
36VqEhsz4+RwCTVcScyiMCQcbVWKKYdqS/wKlGS16pyUVJhWrGojDjeD1/t3gy519Cq5dtelRoul
SPqbFBHkRWfX7nvbYvCZ5Spnuujlz5Gs8wvAPjs5u8m6nfKPrR4CUdWrGuyt/zma6gkHpO9hIq4+
myE+JxFnD0ZrI1JNXKppmTQ8RvMZ8wUQ2UaGUd9aQgLrqjLW5FcdX4/0/2vMGu7O/7Bw/sf/U4Z5
Ass8rq8/bkVXbAeT9vvZ2dcf+tKGWiaYM4cNBe5m3TDRo/zahsIys8ix9qlM4EKyRKAt+dqHmv4v
gvUJa2bXdpcYue922fwAW5Elkxcc0t9qQ03BL/quQLJJaWcSh2+R14PJ8wbMaflYytIu1DdZb6YX
OWJ69odpt0pSAimEChd9lQyrZzN0+mWVZk1JYLY1oQB9HSs0LoUJalqUpctdU42QDXtiK85bSaoM
w+udS/Arm9Mx2hTuICGdI7kYi87nyMIkb+vd4lKWJ8ktu2WSzXezTcpDy4ZnFdvWsA2tpL8gCGIZ
nGcJjrde7jDsI6zmi8zREH+Mw9m88mZxaxCQszZkb666brwtlfyc22x5jSaig5nYDWgWHQQogluz
JwCnGJpqZyyS/qx28cHhMqSlgwofE+i7Gn0NSV83thd1U117mXZgyia30tHem4KgVFnXH+dJJBQQ
1WeEatmV37s4HVzyfaQ0F+xLle2HKXlJ8JfsxtixtmZK+IFnxtNxYOmOJJNarYcEdyw0Q6xxJlzr
aXI3g/5g0ojZHLDFi6t67jQc9ZfTIoPUkjzfpEVHfCp50atB7+wdByOYdbd7xhmHPFGfwlWfA7sy
CCOfPRRczsChBXTohv1vc24Z5UershHb2iESx1oucvCSfaiB8hqm3SmZMvuUgLXfCRIFVqbN6eIs
f6uv1GW7pKaDHbojS+VWS9P0ADvlMRZw2vGGPfKByC1UFuQNIzkJ+XBXVUwVat88NCW+06YZxwPl
Sr53TYhitq27QSMcYsq1NvtQjRPnoZKSgz4BwEmWnxeAgGwITq3rfZsZxS4ccJrQAlZHHZAPOtyo
2uUD6KGkS/Vr5CnklFTaS6xn8XlR6uY6D0OiRJaHABIDwvGeNkgYqr/sB7cFnz15JzW0zhGphbtX
jDw/5ksL7XrDuIZHWoE7KCakVdCG1iqP7gVdE8UWHXVjsLmbGpfkMzW8j/qWtb0h60CM7DjqIj5P
dO9Ozz0/MPiO7/pIQ1cFwT9ah+7ksTWnXSSbENmm1NRmNhbEX81YVtPyliqrHg6NJ1jt+f1ERqLv
rozSxBYTlZDOBOK9vo0+MNtVgALGeA1SIVkbYdiBaxkooHJdrIeC/64TZrSTPgb22j9pCfEoqSEf
bSsEyj83aBfgzLFCb5N92rtMkPmHHn2BqFBaxPhOJnKNhaTu9UO2ZViCCDxTn6behjxfOs/OmDqE
5VpRkIayPXcsR666JE+2PasdVK2IM0N/sfcs/wA94+5GFHObqwoJfD14hwwHFRum+pypSY4glRI8
YgLrtGRGpuWWzr2yV4CWtjCkmAT0c8EICu0M5haxDG0yXBVUtUiS5z2ZOwWRqBHj8K1IjW7nZLlW
wmrgo77gzxsWET37TuEz9d34fqnfqTLF1Zz5SWusqiRE28myYDi3mznqkEToxWVFr3YXpsD81kko
I6J6RqIWkpGz8dKYkQJdTLqJ/tdJRfxJaW11RHMTpvt4iJHXkE+efEJoXProXiXgWAfMQr72sqh7
tjl3J+qZ3C+2WNjEedNPbrMZW/siFTLi+S/wlO21SKSXI8qWDiRyWLSbQie1eV2Ziz7V6jtrO4wW
A2vcngxsDPIjeFqbMjZv2tgp6wucfjGgDQUKN/EpyP6pDf7abg2jvkXr+7PaoIz++3/mb4uD15/6
WhwgdDNgoPgON/1X0ul/hG4ec2hkDOzUDDIkkTH8VhwQ40WNTjrXwrZbZsu/Khy8XywPCye7Otrv
v1sd+IuO7dvpie2yuINLzu9klWfZS/HwzZA6jNyqqpStNq49FlbQWTZSqdFANYWvHh+363YpYk2D
uIHV+CqygkGD4Eq9iq/wcff3QMrnl5691ql7lWnli2KrexVvjYuOS5ktIojQj3pvl7DATjAYFF3Q
ZmOB/8n2/OEQiazIT0aOX2XLK6mDSpvJOPMdUlJWpWkhoQZvQwCsGEbyDKxSCe9YWKltbR320mLb
Nz2hgbUcYSLXYTuZzD6INFAhAErX6HS4d10I91PC+TMe/ERqSPTrMBlJyoMag6i6pHFO9JHJNdcF
lvwuSsvogMgIXmtLL73XsyY3OG50ki3q2ITZ6XOcNdvUVW28teKUFT88hkkE+CTU0RnoZDa6HTZ7
RoW3woh9k+CtxOaMcbLmbtaj6BZyqGOumqGAXYcjTF9VVQnNmLVee2a6hMjijSNGPBKwwHZTS7EW
+HERXXaaV1wWxojBAcM/Y+tKkFiAMh1zTaRmZwuXMLogdLiqt2VdkiNWsBy410ZhIryKEgKX9AV4
t8pCJrUrDy6hu8nKTCO5sI0MbYcZ8RoBS3mO/tfH8QPS+cTASkX/tB1/kXPCutz76dp+9ZT/+1/Z
J5Smb06XLz/4dQNGF8FGnA0YcE2xcEV+bT2wgHOEEBGgc754urWcY7+twFiO0RGg5rVBkCza219P
F34fMX7Au5jrLaff35LR/s5oFv0WWzCTEaHpeG/GpAkFCNZudhuaFX+GHnLU4xNbmfsa3IlrWX8y
CP5xBeSbGNeBIhkOXz190XJ9c5SlCjntnHcCn2myK1X9nu3/9SRc/MTilI3u5YL84h9dfrke/3Aa
/PqLvz1D2dbw/9jZeVNtmxX+9y8sy8YfJplR30/DWTXCoo/YLy7BKtOxeW34VQCtiC0dizgg51TA
Y9FsKp2xykJ1WjvdV336H/5N7rLv+uFvcpZjHZs/Heibpk9oWY3jZiCJzebwGySEsilmM9jkS20a
pw2HKK7dGBDazWDUj3YVXfDW3GDCQZiM7XuNvf1JdlAYqzGbgsQkHcoDF1EjFFqzg/sIATiopvjB
LvWXPCVwzi/mXWQ1YOV1Qv9iO422doO2FUzIY2gwBkL2fRpIBGdX9ZmYvXo92eFdPPhH1ysvDfBt
a+bb8Wpye3c72ga2Uj68OUL0r0ept87K8EPToJIm2yULVNfgnqgI4lOjudFLYJciN3d1TcRMpS22
saw5tti498NsEMcyFsz/GOjQib/Ubl5vCNkdSH5dXF59/JmJJgmo3XzUwM94FiAB1U2KaADc2nSe
tKo9g6dvSoV3Xz6NbzcXxu88sbTmunDZZ3L1LufBt0+sXujswqpIrLVWaRvHa1gqItEJhmaod6zA
eoQS47w2i4Z3JZTGOUtjhBuWts1jchlyS1TrdDENWlrab/2akSQwZiroyrfY2RUMvnTEsJVeHiLd
zhkjRauaiFtMi/MFIrR8U8WKWLIGZ7nXa8n/xheDwQOCT1BHiDKdN9//rgO+2jdSAMPMik1e6iep
tU+Cix+3KkigxtE3RBc8pBS+gZWyk3KRgjhafWwHJyWsiyShn7/lyyu++VpYwidiXl9A9RAOv3/H
C1AN5IEgc0foeCZHks+sabqJkb6skCi+/PzFliP2h1djGehZ4ApdxjxvTiSiRyvHaIjI7TC41uVo
ADyvzlSdP7Sufd9n8AYmM7nqEROC1/O7oPKi+yllD4yECN5Nll2pTteYuU+HKClTDLgs7JvUg62O
/nKW1qVu6Is79iLN08dm2pcR6XOo8ldWrOCz+Dwl5nTbwl5d+zNxqaQW1Zt8JBwkqpojDtAnAE23
VZTFgT6DmiXhCJJiTFsHx647Yly+iEEhHaSKTj9/c37nvVmAzrA/dK4Gjs/vPwknc7qs8hWahApH
EqRX4jFIiwGj8GdP4XLUvfnMeSVKbZaES6iA8f0rsRXkOEh6ff3atKsOwWfJ7m0TEn+2rjN2hbaZ
XeWh+ZLlMwosPdeDv/1v5YlDjWxh8/jxMNaHoY56m8N4SueSsOXiRdTiennFn7/O7zzdvikAbXIL
AtI23xz6lUX5DigSnjuO7nhMTno2vgNLBWWl+ZO0m1dBxXfvKrqWRSdDD6KzdX17wfS9n4MZ5ilF
PdewS5lvZe+Rx8Ird7U62k26r6IhGCLxcQBHvULE+oGmPMgj7UsN+Yd33Y/JQyiTMQpR6GABMlDd
fP8BjxEhpW2WDGvZo8fVOmzFi3jVLv2zIkdthk0mKCzWipG6KIcsaMsvtL4//guWR+j7N+O7v2AB
pX97kLuzXfteu8yfEqgHI8G+UmeDVEHAMrszzD4bDfN97fn4qJvHsdFWYfL488/+NV/ox7/Bo5tj
DQ7d581jnsdQgbssQ0gSu+/dnkhDPbnvevVYySEOGD/JFYltDxW1F3a759xIAoWRBzH7Rdeom6jV
70yzPYtgqBkiukvRs5sm/yQS6s9RMRDg25zHg/xipPvDt+6HK3D57KibuAXRXqHH+v6dKyOPew0J
43rU4402hO9aaUMA9AJp+JeV7V3Y7Uvb1fc/f7MWouCPH9g3L/vm9Em7esLR3g7rwmkCG923rbFw
nbRtosOAmUFAiDKQatjl5Pb8/LV/3J0v/2QX6M5yIy5i1u//yX4KhX4mWhSLY/jQGQBNdL287luQ
J7grnZIKJ0n8Kz2zrmXdfei96lNPuk2PMGXlT+SxckiuM4UQPk4u7LQ8pLXxvpgNuA/OR2tM7pe0
KxI7iA3NP3oQockHZGIYIsZAIrmLzHoPa/XJsrH8FiNyVEPGQeY19zA9kRhlJC/bk8Ra40XXMnEv
Da8nvLORR6JO3y/f7zTqzyuPvX9Ut+eNXo2n0tcDX6AQzVvM+QIJmVem1baGDZOnUYrWXXERuXBn
x6T62BXue8sxNxo0gjX2nneQ1d8xs96qNn9sHa4iUW6SEpT8aG4d0ZL80FEidR+yojvYZYMSQEAN
muNtSXex0o3xeqwVUhXW/fiP7Qh+b3wPLm9eOVGOBhbp7Z98iOxgfnyAKCDwLrqmjj76zQPkunwc
jMT7dYPKaTUlw0G31AtqgKfajW6lDyG4KB8t7Y7kpuc69t9pRUps5YIPBYIyZSS4lBVLzHy8dNvi
4EbWAZVLvcrnmedvvqg81W70ottJS73/+QP4e+clzZ2FPWZRzJEN//0D2Kt4gKM0cVpJ92XsJlYn
DBrC+IgcCTjEsE3NEZ58slUsiRk4/sl7Z7nLE/7dUUWMwSIb4dn3uDpe/8BvOjXREbrn+BUvjJ6N
wGmnn+75j+ZlFbFP6ruZKY5ZIooIakyBhAcXwA3ZPaFwDurCwOIGzxHTnsNS/Z1hKOSNKiqZuVpu
qUcHISqENnbcyQ/0BXQUBs5hiFbMYvktTjhuWeaz1ynqkQ2GEWbTsyVr8dD/L/bOLEeOI83WW+kN
OGE+mwONBioGjynnkckXRyaT6fNoPm/mruHuoRZ2P09Soii1VEX0y21AgB5KFIMVjAw3+4dzvlOT
Lot53RC+rCsyYygY7BOCk/BUWzrrYSzWBd2AhhIH51Lf4NFv5k+xBWsgEGH7IJPR+RSqsHsS8aA9
GQnT58IbgudEU7Ev9ZGFhxWIZUWlVIdNe/KqfhM2hLH57RDNTxVvvzoOfVXHG6dhQ7SLvRjzBCK4
ZTTc8sdbMnbc1dQsxCOnm/V9IGPjCNgIHXlNC9Gte6HqF9NjbJfgPlmz7ihSeB5OVKAPCeMvpBfk
08ptzP6+m+QnqFfaqWRKpVsl3CyZbmytSfcBHF5EODQdtQBukaMJeG5CjCj6shYvXePLPBv1wYnj
mopz6nE15VBcMO/4CcJxP6aFMuluCCQTCO3TovMBcCa+Ccl5PQw9ojeIB3pMrFmEhbGuMNQ4pXz3
tr7OKQ+4HUQgNJL5xrN461Fnzge8lW+kwr/Ac94R3H6DNwgVrT0/yQQaWkMgUs5+E5EQIfeOHhl7
s6sX+YTwK4FyIwYYEiv3SLnr+blpIibvq5cYRcQqzGS4AVJ13UyWtrG6IfWZZ6D3D4yPWoNKgP0f
48ciDdYDI0ScLe5rpnTUGBGISFJCiH89isUXSrTgi43wFcEhDtnJGICchOUmyqJmgyERXSMR5r2G
s3hJ0+4Nd4tqdFhVC3bD6kDNdYP+6PYQu2DawQfLiL6GTvKxcIrXwLZ2XsRizwKUzOiu3vR4gXZh
7h0dUu1wA3GdhQPyBvptJOwsddY4++/NFHQoaYDruIieTStkUpGkt5EE5iaivWMH2Q6B1lPWVndu
5M0Ig41HuxiYT+rpNpnmYZ+IOvHrEUNCgqbtaHsh8ExJGiwXGCvZkNBx2KYExNbkklj5KB5F3bas
g1w0pFE7BEcTeOYKqX7FE4f7ocs8HK4Tq7G8jwCPdsY2CvnOIpwoD4UxXvc2YOsUaI+fQhw/N8mb
AnDbbhBG6/uaWNQLjUiirQeKZTv0c33q6iHKVgSmQmGKdNr5uLONciNiEyFkjIVlVyN9ZsG8SKfy
dxXVsAiqondtFWMNvor6u+aq/6q/gr0Lm22RZdVTG56XsdQIpE+yssdda3OcN3OKngunGmNr413n
Fb9rvpx3/ZfRRWjB4kUWZqUIxHAQoBWLUY2R+IB+LAw07bMdx/Mti/mCvwkY93jLTFrekRslaO8I
+TymiNUYxhDmXBah2vNTds+DJrY36ftgR9hiqxZRZY7OB9VzS/yk9ogdzNu7rGU/Ilk+mkH/eVnB
1dIwVkEOvGge3Ef4G7c6Vg5BcbE1bADjhoLHdU8LTp3geng3vIsJfx7xaBGY1swEdoQXd+MlUeg7
hS5WrZsTPBUn02rK+0vSSB+qGR6UmyPp8aCOAt/IYYumznnbZ5/wu6GSpcHc4YI84SAxaTLBQtjG
jp/5XQk9ceUFvXHhzHN3gxKPcBAiH1iFI8OJs02LqX6lz4PPx7p34uylMZyLSJGMVgsHaHy8h+b6
NCaPrq4v1T/PZmE/MFZqVkXGYlrK7DIfrBO2uS0n3MMU6kfPhA4ZhPuhKi7Ilb7ywoKva2hQblxW
nXWCuXfPt0CsBssCJs4E3wnOZWndJ5P1WfaiJw5nXMyhvHWz3QXF6PflxKawYs+JGNsI5CeU8nun
Qye8iOEwLO5Jc0lPdejZm34YMSrNz46y72YO5QHi6zSM5y5B0WE3HiOZr5GR7WsHvcIitJ5w/5Fa
/5m7kBOpuRFL3pfIHXj0uEtlZV7JWkQ+Z/pOpWCmOotdvqzKcxDBnDXha5DX1Tofk01ZCoC1XB2j
Pl0CW7xlFUsodUG5VOWPqPmu2NjcTvDR127NYYQu+hZOYIjpqj55TXqjNbC91ISMqxwf4vF19G5a
izqMuwEBRxpDG2ryCXaigmDixAdsPv3KHtFf5Yn5qYCiGVfzdZ23w6ZXHGluY9zoqDDPY0f/ImZy
FeyagPFQ2Ac3d5/gJsB2dKHdnZeA4y4AC9vYdhzEB8his9o4nyUM6dxqiFDXqxaCn85ShBGYVIX1
5MyMxYhmuhMmCv88dcrPMnLgAMdTgENBLxHrMjKvHiez7ZNbrx6Zg+qFGI6UGu4pqUKoQ0i4ngjk
6/gu9TW3sB54pF7OAzMHBL4ulQaM61rccflW2jrrgxKtqemhS3mv4P4Wa/1LOjzU9GXS8OcL2X9M
r//8v8XvNiZfX/RtYyI/UPQuAHhy6N5L0F83Ju6ySxFUphSmlMf2b8RaEpu6xHIOIJ7KbnEG/box
IdrZYITLLsViqLj4iX7CNETv8PvamH6C/3vGN5gnHcZFPxbnqq+RIJsuxaEde5io42vRTJcysz7b
eaWYb/c0CUsr6ISOtXzH7k09NNcahECqA+ha5EFDyg7vG8fA6rBEI7VJJdeRsglJKngqo9ZND7bW
hjtu9h3ict13FFFlSpIR3EWCmEcvz8SlMXKqhUF6ckYt+2RmNTAOT3uLM8wOWVeaBzQjZL4W5pGM
WLGySEjb9M0EQHwwzfdfHzC2I6PKurPRaZ5VF3xMW7QsVZ+ScR8zwXQYgFMTOF8ynsBVbw3bYq6w
4TWwxAKT6mJU05cCIMR2alrtxuoKdN2q9OGkxKtSOCRLujgNyAPWgnCriYCmxrSR2IMxKetHpiFo
msDLuvkudpGXr9txMJF4tbbkLBqiluG32b103WS9MqV0XrTIDNqdkbf6RUPlda9HqfgimjFxnh09
OPe0MUh2GG5aqlbxvrDFl135UzXDrxg6onUvEtljpE9Qc0DzVCrkp+XMGz3KELjV+rBwqygHHqx3
J7cREbSJbLYJXuJ3m7dVdTGukcX9HVb4wAloU/qqR5+NKDiED45tqxq79F4GBvqoyvYetMVXrt4t
5tO73dz7aj2vcaEb9DQvUxk1gp7Ygd+noookurqIYRQbhm0gTJLKXDdloM0bdPsvpVfjE9JpnsuL
ZKYqOqDCQ6Y85+yzj6j0yFmTbLWh7eaBTpxop8PYyEF2pMmi3817TX/pIhsMmDRLaBtCag3xkUQL
WDu9ZDeEFdzWbvKSPJ5NThuI9G6gNoND8zgjNVwBeFKP05zOxwrt5H1WJZ915OAr/u2ElBp5Tf6k
mQ4X0LxOSu82m9i49b1cWIloXxo0dopSk3TIM0Ck5toMkT1lgNQqpd8A5LrswvCSaLrCTyMz2tsR
r9aCbm/OvXMq2vQ69sqS+Ly22ZXRaF4KR8uRrhNfQn4bhFAn/AT6f8vKj6sVmzwxP4SHKQob30Vj
j/Q4pNCxXd5D1yL4oi4KUSHyjJbTcsWTG5M3lznpZE2ZrswOIZVlj7seRuFqqNWLnpk3Xp1fkA+Y
DigQCxsbibhtdSQPRXRqEmQZfN9K4C32nmrupZ2d+xBq89pICTeZqDQoSOwtgdTEqhbJSaV0z2pC
sWAl+VtrIz5E8/4xMhD+V2NyTXrt7ShADZsVFj/qjjNZu8l5U1knSNkd5uP6saiQks99eV44fXxA
UL4jLOcjV+gNwJV6P5X9XZeEzYWVe35Rd8gvSDtAS8CnM+Qu3re63AWpOrP6dJ/IPF7BBLnNJQGk
kaUSIPvw5ejRosu4IjECn4Bzq5vleYrDYVPnlbiyVGtg42hGFhUlxWCRz0TT1fdO5NzWlnNbCpvD
EW5SO7HlMhswmspJh8vY7e+g4JzyuRqvGFMvRNs3WNf3mcBwU6AyR6A3xBvYrLQnImQip17xx5+1
2QwcXBTLJNnosvMwFTfKmTN+yPI2C+XtaHbnKhjuBI6rVayRr6Nq+HSjIa97U/tiBda4ZW/5XLdz
SoUrPveZ8aTK/hE0RLWesujBhtix/81td/V1iPLbneIfVu7L9UEwF6Qij+39Ihz67SR6NKec0Xyo
1rbpXIE3Clnmqj24Y6yHPYEHbez8bWL+dyUcfL7Ms/+iGMmf1fT8u2Lk64u+FiPkokHGwMEMAf+r
muuXYsS0PyD7Yn/vLqoOC/HYd/kGAdkOZBtpkh8D7GRZnX2TbxB8YyBNZ6MmFnrZz3L6/7BTAASB
IZ+NFY5px+Ld/PhtaqtcVV0LZlsXHaOEgcDOeRP0hZTU30sGowEStdiFyQSWKWTe3DA2jNSJ+0vx
TAjItFEc2TfQ1V3rCFASnKQZuv0FqKfiOIYie4ywlbY8ZzwPGGUWe2UelwAEGysBat4W2U0YLlgo
AZLX3Fr6QOR8mAQkoM2chOvlnrhWE7lfYVV5r1Eg0FtipdLTtRMLriYahPHUFGWQ7rTKkE+j8ppz
zQ6jdiWcsXjgtgsxPRugVak4gErEU9ixDYY9cx8Qv/YmZlcPDnHo5Jcxb/gUy5BR20C4wKNVZNkN
2dy6Yoa5iKeWuX/0Ci8rHHyblI9PeY3Jaq2T+n2mFfEkdli7qtewb5BQZ5NxkdYRKVlDYQzboUDP
uQkVuQSOpg0nTczszKcxOeWjgr0QQpaehoGRoCR9YOr15gtxZya4oak+0HVA79d6Yzimzpin6xiI
KrL7Nk64BzA2U9wiB6gkK7DW9tK9oaUDuj6S59AWF6M4GEWs3/fpnIOrCZ10LxHFVjeJbeRgM3qr
Bx+dBhSF3hIWFszonjeLH4IyoKvja/BdYlpHhrA/hbpspk3seV19MhJmgVt9Aq8R2zl0nSgWZ+zJ
bN9Fu/exae1qq9wExK031eGlQ7jQZZEUw5vjxQPvoy0R3JnVRWdZ2HCyqJq2M9c9MomiJK8B6heC
d/yuX/e1f/dX/7q/cpi6/uWR9s//8weQDFus5UXf9K4WRxoTFqGziAWmsHRRX/WulvGB0TzYLo8V
9XLccTd9V6SxBTTRtcJ3WTqs70cazMclGBqfDKquBen1U4o00/z9wtFGHoZNBGTEghVje/PjkSaj
JHFrPBUbDgkUm0MvUZgzf0J8YmhTdtcKBQbeFsk2DZLKXjGdt3JyJpfzqYM7LBhVG6AMurgPGeha
HXpUMY1afQyQGdwULOUinyELDYpZAM3CZrqxVVlZZ5WsY+kT6WFo26gyh2E30k1+nOdeLw8Wx+B4
GTMPjfxpssG1G3XLPIPrg6GhRizRmTXbnU8eydhS7k/GZu7Bcnt49WcMCcBdKKnGU14GfhoLTmay
l4C3vPRTfS4YtXWmtfcG7MD6EUYfIceleOgARCE7WpIVsUNoEt9+a1I5xxwKTKfXCPpPg52+6Hnt
YhdiPmP0N2XQHOLSO5ps0ttJrvA4mEvDudgnFtn9voujTV7kd1qZYF8OaH3KY6eRO1V7pXUuTERm
rmVfFFV7qypgv33V0+yeAZLyYzmvsCR8IhIKNwvj/BngtpgNe9tWHh8dCRDjQ2FdSNd69qLAt7Uv
jX4KavMG8IJupkQmyGBneu3KZQo0uqxEwtqnnd85znUPp3Kl268sEfyUxYjeMY2VY0axyPkj9dde
a4J10wPmVehA2tbeawzLLI11h60fs7o0V8h51jRuZz0J336furf1UD23DZNLh6ERAzT5MYiPEkqm
PjzWhIdW9ae0kqw6tUunatkQXLs1mKGcXp3JZwext3sj+fGVlTw3K07fodho3S4Qw0Y52qf0xQMH
PKzrC9H4OD7HOzQFjbvXJa6d5rpJrqYKedDaMzfGAxzrGkmf90JuI/Dsoj0NzUNq+emIr/kAcE2g
v5t8F3Y+SOydyC745JXm835q+ykKdxoa4o8Ld7z2gTnaYs2clttb8/iWLLM4azen9SrGpbzF7r4t
2VQnkYCq3m37UL8gxJtkgkKcO80lIPGUp2beiLBzVn1dVkuAx7ox5k1YOMwHJ3UCo3l0wukSaesG
i7CfRfpdMwXXnl5d586+oYOuKmMXFkS9VcZraxEN1tFKDRYqy+UKE1u76F/h2RFj129gpFar2Brv
XOdtKMJN21Q0/FH+RPTkHs7k7Ugbyy5nnbt6dckOGTyoKiHFJQaBO6ApfKtBPKgL+0Fy4dE6mas5
aN+yqQFp0HJ5FUfbjC8kf2y85LoMJHpo9t5Nbkju0reM2b80xD7ERrgrE/IWGuRlrYoOpLGFzVaq
xLU2iqnOq9F1aNmdekTVOCRe464kA+p+F8rZAqkADxqxUti2oCVcG8eMIFOAQW/QUCXBZnKsu1wt
A06EharxHXoP7FtsfHHiOo2iYRNswKDnxQpKcxMAPkJaP3skm5TNeYOnKfLpw6LqWDOuDG4xwbYM
Xuwq8FEQNbmf4klRB6evh25HqyQY7zrZtLLrlilLpFdjdsEPRX6sYcDQzg8FY2zNRZy7TUYN0rju
sV0qtFjcWBQrSCnrpipP4Eptm9QUVRIA0FL8+SN9bb8hyqVfG4pcEpX14hBGcDyh93m1tTMhetjX
5jimyu+IlTMIFDDkg9t1GoEZ74ag98vs75v/X9/8XIZ/aYP9xxs56r/rZb6+5lsvo3+ACGFBEETK
uiQ9UxJ8vfgN7wO/0dI9A7XL+/X+68WPCxZhKNGaaJQX5+wCl/tFiu5+oIAA6WzaLmUzepmfGayS
sMjF/qPoAFUcb8I1Jf/guPnx4rdMDvNeyJnjVJTXoHDTdpdbaSE3ttOFn5LFBFMPGuW6JOHPr1Jc
eOsCtx86ABNiDIfFxHUQTILRCyS6yGE3iKtjN3gZ53ZhsKLRlVQPFgTyoLeBogUOK8S1Xlgxy1JS
H/apSZLepiWAyrGjmkhixQrprJpMVEYCCY/uW3nQMwuaHGhoRVyn1RlxNc7FENRAPhx1I5tiupWB
2bIKW5ZCeTG7n6XHcR3K6FOLk3zTl/q8rZ3EBrw/g5WBirtqPS5ji6CwB8fplv/VuHceI7i16Q7G
x9Duop1OlsgeowsWXpeoamdXkuJyoVhoLktVDY0DU77iNs+Yrq1V53CYsapCnBAyJbsTrmZcF2PO
hg+x4WmSbn9rVINGKo/dLOVBuCDxYVhYo666rdDM/hpfYP+ax0CVA1kRY2DX/bPjzNVZOmOGTQFI
93uDSAprZSVJBMp/pvvYW3GrUEPlLStSYSas31UGBT5GyWWclQXu1BUTx/GT6tr6NsDYw+BZRXeD
k41nepo7B2GX3lnlJH26iodK7hJjJp8nneA4icr97Or0SCGwzjupRskFZqXqim1PlKz70j1UdTkD
xHFb1bJ2NlmAwp+pmT1GcmZFO/DTq/SAyZydBSQr1EN2luqUxTs2dNgcBfEd3KsKXt6KL86MPXSM
kGilWod/MB5rlF5a0rtPsuiNZw9Q88MY218aoqYvDTvHlhj0HQvXwS6t3g8Ug+mSOBF7xfBZz3wx
d9kSSRlnN3zEMfEXscg2TNKJy3OI2MQbXROPxTHPWHLMbxENAsWOolxA8Ai79iIx+Zqvbb6SapvZ
NilRTArbd1wrn77x1L9DXNkkpp8ZwS1oV9pE00eDAvJVZKgGfQaDU7GzvmJhnQJELPsO1skkYHXn
bUve5XUyqYs5WMCyzTtkVnMW4CzlNqYA7x1E64xWdBwB9BFSlo3tkzFO7nMwIgh3zYAIMGfUDxHu
AmuTh83wZA9kkT/9/F3w76H37sqcf/5zuWW+QxD+84d/+9M/6IcXqf96/0PCL+XmuX3+4V8o1+J2
uu6+NNPNF4W7+5ct0/I7/93/+B//7mSLqRMrrr+YbLFlm57z5z9eCMvrvl0InO3ssRZMs2kTHLkQ
Dr45H90PFsnMHm2gx1KVru/7hUBAMyJedGGwDxYVKy/6fiEw2eIEJ39WZ8hJz/nLZ/BtMMrH96fC
U/MPKjQimGlEgUdZBtMt1/rdpq1LU0cnJ6bYJLR/sDXnec0Ngi8nlI8lUMhNT6m+6uPi2ew5FCU4
zqckZtarpYQZ8UjoNzh8wOaY9muhVHUWGSNpzPjJD3HATj+I+QPz9LzzvNfGbh701FGrMSN63snH
6BGhTX0cYcYg8YvavcGtRNiHqYEVFrfE4HabcPCKY4UciEKvJ+MkQyo6VoQ7IuCnPI0D47yq2+bA
n0l2Ebq0myK2aybdodzi/QsvYwtbeK2Lm9lThN80Nty/xPUu60He46XXsIdwOpA0T6SbNso90sUB
OpkbrYvQeMamk7BxN4giMJgVlY3l3Vilc5ANS45ROqewnJh301xxj3iRN8KQNlxrATw9KAtUEKme
gQ/IwL7XQaDeRaLyvriyVBsCf1krGXWPGo6wKBeQwDqLh8ifsRiSMENpaQVsnfjbzi4TRGQds2V8
trTCusT+2F8bXSIPVuM6Z6PBQdD21UPR5eGubaWGlsVK/ciCZSEEJTwAFXvXGON9Ycc2kJzJXjPW
K0kiSfWVaSbdBT88E5N50aP8EAQlhrLbaFFbr4U79QenNNptLB3tFLt0+fBu2KUq+zyG1bzNgoac
q6HwiWB7MZjEbW1l6n7CPQx7EZBRgpQDsaCJwDVw6s/YL+ozZmXWztCi8C7qdQSGAzYnHeTbtu7C
4qhns7pwitDyOcr1bUX7i/xHjdu4atMzEo3h4htVc26xheQkd12okS607iYVu9C1ZgQaJQ7z5TsR
dUurKaL4KtGD6E6f7XgLjKtYe1Bm8ZD0sj22nRb53GAlSp7W4aCNI7nP7VJu9a7TN6PejX4Dbndr
DYpEwFkCJdBhFuq8bQYYY3VlVyiat00Q6kCZSqInTXh+W7cfg8t2jLqDCplXr8vRJHoiaMjpKyFh
Sp3tCTlw7YZZjbbiS9eC4Y6ybemEisxLw3qK3bo+8iFjq800caMtMbBGH/GzrMp9l4/mAW9YspJB
Gb7Z7lSQPjZ29NAIydmdWzfgrnBWtWV8MqBRIKeiu09mxFRySewLCPhbJWnXn41VyxRzlK/s/wR4
B686xnnPhhUxGNtEZJ6Gk4ADqeJ6rVy1TGbc6IWdUrRzzdRZ61Etr8Qs0a+nJH81STetMj5ACB/2
cK5FjUGXHD0DvlBb/HT5hoSNh2Ig/jSLpE1M0BDlCPJSotVRMw7eHB1MvYkeek1Ghy4uSMvsufIq
yUHQxdzZDkDgeSrfainHTTE601qLxnMxCG0tuvYLtd0XzYy8takF8apNhnvMh8NeWPk6VQrIkXPj
IZ9dZ3XB6nkqXydiLjaa5ZXbptQCngS+Z6ndtdtRzbTZJankHMo8Gd7IR0gQA6kbCUMKvIvnY07t
NcRAK1CmbdrKuQQbdfQEvXtcimADOiRbQxgtfUzU05YBH/406QYpynUtXmszMoQ0YzYV1IRWcDoR
jL4EWSRLpEW/hFuU9I3ruKmNQwVovVg18VBv89QjwnyJxtCWi2Qr0qXyCL0OWidSPRwFE7FSVtab
J4M0pbuc5fl4lFYT3/RJEe2peszFhAFHggRTQbIk9g0S/DrZB+MlOdsV3Tiin+PAb2y2DuCN/NLR
uOgYyxg9ZVKq3ZOuNrxVsEXPpiRHbG7xqfpxO9jXgTsgDEppd6jQcyZkBK8XEebDwmrelAZd01f0
LiDa68T5Ure2OIpCcBbj4cgwk3cjQmfV8+aMQYq7dCpSaw2h/9Fwq5F32fThtDYbVK8rCQWnX7TR
brDrVImucGp6QjYkoS3XPEyCBaAcLyev5YCHdWo/kKKcki9qQ9VcNXr9ORpVeW9RnU4bdLkDK/ys
cJGIjqU2bkawl/ZJtW0y3TYDD9lEsOcCSXGuR8lQppisaDe6XrD5+eLrf1JW/VB8/S/iUdEgM05f
8Od/XnytnqeXrml/24t/f9m3KTyUYyARzI/BO2CKXmbt32ovmnFs3zbECWyJnr6UPd+n8AD/6dI9
Wviv5u9fay/vA9NVHHQ8oN/imn5Xa/1V7fUuYvptLw4fg5IQ27qg7xdUYT/24kHbh1pbWfNm0ogv
utabiksI+W8ldp0k5WjjhXIyP2l1Wx+KoFzYrHruMkmW1t6JUINcjUkjTTAsfT8Sc2q4XEh6V98B
9x7oDe1oh+42O5sjLvjV6ITePRE+9ks/N811x6T9sY+1BtMkPuEoTwkfL+vCB5owrJtxHj7mnWtt
uZyHj57HKL6clXbZgJby49oIdqEqm2tLVm8j1uoqmJJjDCEOvCXRsuCE02zvBel8lQ7FW1/x99hw
DTYvdpGBm+lJnHXaBo6QGC2inXoZqTNd5ZyXZoyDBNhMjFy+DdtL2ZUtSYxWrxKQW5pRkcTQ0Ix3
ST7uOqrBQy1z5xq3UnyGVrg+tAR4flYDYvBKFEzqcMAa17RWdevD8XLkOjb1GNTiWPdvvBEa2khX
WbCuzbE9JNKmxM1ewxHVuhnVaII43qKto4/QG/9+uP8doMy3pxTNxp8/3Kd/LkkNfyCff3/pt+Zq
yWuQTLNQRHLr0GP9+oCbH/CwYwGkt3nnotNBfX/ATVoyRIXs5Xj2FufPL82V9wESBDB1+AX6Endj
/kxztezrfhy2MdPTTZNFjrRc9Ci/M0RWTC96xbd4M3fghtNZ3paAVJAiWuX8ACM10vdiuU0fommx
w6QYD4eEjLMRffBNVPB3OyhvSazRG/bZwMQHIgPLYBhfWJTZD5NomTZEhIdKKAcvVCxofpqsi9l0
VDFp7qMYb6Y4bxmAQEFlcixuQjeOQ/IEDK6zocmuUmQFzNRlrT/o2HhWUY1GbWO4dbityxrWdAe6
ad/26ehLE3NKFXsWLDdX3lls9y0yK98U0qWPKtZw7Y3M7He0FCQm5J7SplWP5z3x3ffUgHkJEBjf
swQGHbgbVHaElQY+Gn6G27mNSDjoGpxfkryEi8qerMt0wA9Xh8Bf4d8k3NQOBghWFz0pxcjF+kMe
ZLZCqDWTxqvMqkPOENT3qcliS3ZNMR8DpFgP8dy6+5LqnkCXlnWn7JOuhnwzVjdWnhGCqVmTWvc9
n4cuZzmebDeV2lp3+jzxGxYYm1yNeGpjspO9FvJDRFQs3CIh15MxQ+Vxk4KNYCnui1Fe/31K/MQp
wbP556fEP1L13DxP/00JwMt+PSH+kJL1rQTghCDjhbMDV/x71MGvJ8RCpWS8wi8jPnId3DnfTwj3
AyIlaglEzhQVCzXmJ0oAtmZ/OCJsFwci7Avh6YazBM78VqmWwlHLrdniizTNQj9TOKSrR8NIWO6s
8R8R/EnTvacjYFNK9Ar01NRlE7kOVTRXB4tsQuMuTwbUynTN2rnVx9DwtEhzYc5WDG/Zf9OsGHn0
VPa5c9UN87Ixi4lCQfhTBtcqmrInGLbDnWMS/2SkptFtLVPh0QvsUeI6pMMmy5nzdBl0o/mxOoHH
ighDGH8dIJMERgg5fStlGMvQVZNOe23kDOjXdVTn5SqdS04YyCrueuklz0eC1n1r7rVibTEF3hGW
ovsc8YwlCC/IgF6NpDhlxT0srutIZ9SidemDmWnyY1kxRmDQSgEeEBIBu7mdWQ0P84tLRHYHia9f
ZuImWcwA0cWuaYkz2ZoZ5Ba17OMZFqFyJXLqqxjHqcJyL4dUHhZknl/RG7AlNtpNid7yqII4fZwq
u36rgwBHfdxK+3XU8uNsVoroWA/OyogEe5MlvXHf1TiP0sGBRUE21AV+MHftiLC/aowJimaTjGqn
mGdNhOZafYTiArX0xwwL0+dRzJ9do1O5H+KIpjLJUgx0Oq254XcSRyeULPsmDluxGZu0LLeREU1v
f58yP3HKsG/781Pm9Bw1y5D3P845bNR/c9jw6m+HDcs6WHQU9I6tS3SL1DjfDhvng4H/Ypn1mhBo
ITR8P2zkBxstEHzaX+SPvz1sQHbYLrIffsO74eJnDhuLN/ZDPcJ70zm8qEggYqFB4k389rAJtLJr
wJsnGwN9+tJKD4DeJtNjdgJMLt8Gnsv4LFakV6omSbG1aqz6krbUyVLlrt+EWrAEpVuGwkkws7zp
ihSBokNkKo8+BmqK7tnstkkVoL6g8gAKjudVXXXKJnjKyxtUzq7bg3zXMIiG3sBwyrLmzFyHydKP
hzat+fzepbtLw14trbu3NPG1WfFH5lYREhM+BAhclJEss9P3/j/XygiU9BxNzAVc+SiTmNOM0R5K
7lQUFCsMiQzRirOYDeN57OoZ3jvdPDhh4F6mltaXFzV5L9XeSUrs0EPLkGWbqwmenkpzzVnZizPN
UwAAskJEBgy9bmCJ1oiS5R7g0bXDkus0CKL1gCoJbz4Z2gDeWmL4wCOZzWHlh/R3jYc3dNVmOqjL
CN782sO04D7Hoy6HY5MkU3wGnqZAZmIztgaUoUWXA8ZQTB756KZnaHXMF4T8eXPe8Sv33VwWDA2N
pmm2bRqrTdLPqj8NkGJdePUWNR1jmMRjrlkSIZv27WUZJd71VCyY2mn29E8ms+bpYKCQ1LfILYby
btTwmQg15hz3IeNz2OMFGbherzm6b3h5ddXU5m1a45PrZm4DGrLmbVK15tuMpNZ5O95YdbbXMucx
leHHuRGXimNtTTDgjapqG+ViTfQ4BlFm5NwLQf4GxB5NSX4muLoaQG4+wSr4jXFIz/aEXlZCLCOs
+K7PhuuOts6OqL5wz17lSFshr9SXc+qgXR+KFBGum6DsD4QX7mzUeNaevFt7H4wu3kPdy1lgy9FW
m6KImRDlFNVOXhQff/5I/dN91w+Dmf/JhOf/w8XZ1ybtr2UUt3FTPKd/PEuXV32b3ZgfUEfS0cHm
W0Y3i4b/61kKTpyqDGUFwxlySX/Ym7kfmBrR9+km5TcNIeXUL62du2SscpCy1HPp7n6ucGNI9Puz
1KCuNFzYF6zvpP3+339Db0AQFI45WknoutnLkEczaQDVoWVMmobNLtMnhFaeH6kABzsJTKaeQFWO
9INliU0Eipcs3vLoDcD9A5vADv0urcYNDrKjJu0nDc1jn9p0JxhAo9ywsJPiFDWYZMPY0UhWlueF
3WzpI9cVreGKZc2N0XjQnHtvW8bokSoF00TMYpNqyDrk/GmwsvI0mimeiAamhbPPp+41Us3WtfWN
U3oM7uuB065Jn2eYiUivEK9Phs/kd9oFADunyD7ZXfhqJPkmclwgI04Pqsw6n9VW5RUqUJYPajsp
72DmgU8GPWk8cAfn1zRMnjDf9MElUeMkX/8/9s5kuY00y9LvknuX+TwsMs0CM0iCM0WRGzdIpHye
Z3+BeosKs9r0tmrTq9xFxHv15yCoEEFJKQVgbWrL5qKsMig6AIf77/e/95zv2A+9QZCyWZyHBS6i
6MwmKkeGXRImwJMcqT4mAMBvM6xilDtqzI16j1OY4KqwBCFAiJ97hPC9G3mOtHCjG2hv/ZiAw7lp
RjMQ7OMon6tychZL+XXMWM4JskXVxFcaMJ3oSmHzrVYgI4JHGOyjShTuC89dEnx6bcTGmR7P88o5
syxvoWXZWe6nyLDauam771qvedQ12m4OlmeDoReKPmYTZJXH2NWkLDzq9A4Kn8K5rKVVJnUTUezH
rUZKbEtJJ1tH+MzHTmRekKczCR351GeznhioDFz7HMLMSCzxQpuAU9lhhjZ+eMEM7xI4sxcy+kAz
6nSyjlRr7NdzxeOaaxRik8zrVP3otv65Ug5izvLMcSXCURRz5JRyPIdw02PpQztWv/c6OT/BJ6iP
qAVmQFEXQ6Rg4/cL6mB9GsgMKhqjqO6LtkDzgyp35HtSM+2QbDBf6I96AqiOW+KSFPLaaK7SQn9r
RiK2CDO8LgTrzCTyqOjJ8NAGH1XU2jPwl+McztfKqAR1ngwbhzoyl9iKye2Qq8s2yKJxWRVnYqNN
FbE6CcAsQGYMx3QT7CIktR1hLv38ObEy51HXE6+qpqeloeSLVMxPQ0vtT5g/csmpK9NV9JFtXKRN
Gk4ry1OOUwIriwzTGcGNAk/ih0okSruXjYJkcN9dsRG058TxSGetkcFNj8x7L1chCPD0LmJjgQwH
n5608GsA5lGykFrlvM/EY7/mDtM6IsJFP1DmvtSY3SQDx76Kmjq4KrLCW7G5yye+k3E6UAYIZ1ap
0voU/NZOFp6Bx3XSowQiXBFb4ZKcAYjrfGXSW9mRyqmht6m/kHwnfpQzeSBoidKAdNcab4zRTV1m
nQacQ5Jye6qQqwb3ECHCiE5Kf+zT+QqnchAaS0nuOuSyiR5X49IUXRTI5MGAwoeZkOPuV82uA8Ou
et1EoFHeQV+sM/HUA3iSHzt5Laej1CYsZAIiAStspbXndpCbC4Bi6ntk5B1e3FKqxDMTPOt5y5P1
HSkoJrT9vj+Vu7iclKWSDt+UtCDqEsEUUoM1DORwRpdVOSsAdE6aVrjIHEG5cjVHP/JbMp1gNbdH
dq4XK+zI0ZXVFV0B1d60kbOm7iWr85BthfzmMqcDOJIYgt+GfdgSiExdcB+VHheKnsTGXVeIzBVd
17xt5SY/sSJSeUYWSL+172U9nWk5Uf2xUpJXZuJgnxWFzKWvFMK5SKAcsiS22VABHfAFs1LL0OhY
QrpKQVecIOZHjxz21ag2fdJeYkGc6CSosSz15SSqWtbJyNSAGjug+I8ylGhSo81BIp7FAFPIYMBR
gnbZALOvqXBGfTdXln5FkJxRq4QY+HVnT/o+f3SyiiUjEu8sR7am0PShuSMdjl1TmWBTsfHwNwzG
xWlipyAyWaGw97WCgdYsO5LkhFtJUE5Abp1UQbGirMyZgpvmQg6Tu8AKiaAqgpNI4PT1pnSKXZFL
DbUe8uXAIt2+KZYUmndSWp2iTmN82cV2udAUEgMIsPHmdDLu6yp/W+qIqPPi2kyCWaiIx3l478rK
MeQLKQOwr5IB6fNiAwQj75d5n86Jv5t7QrDKeXZhIkhWuuyVk7Bo+2OjdcITPQLT73hXnuSuiOQp
MHeLJEUCbqK6txCttSIiCaa35qQ0A28mpSsrAZufZaTMNVJAyc2TyOIbsor3pgX/sUdHNg4ENAxD
yxg3MG5nTy2jOSNJc0xaUj8PaDKgrZWJevJBzySR6Zyq+EWJdWzdiU287YdYFxRyhMR8rGQk8WgB
Oxwh5BFaJ4E8kiXqULu99Kro8v8Xlt+lyNoWljTjvrVZ3+zVv1BZ8mfbXbryBgksQzwsMFSDOGGe
K0tFfqOCioFGr7N6aMYwsdsODRRCVoc9M/h6nWhJSf6MfYB9ESLCIKmVgCYQWPMjLcHN1O/FVJCY
GuYGjDQsAjFfbdLVnHcmMnBn6epU8zSK7eCuqImvjNxBGUuUlnacREZPmiFGW+gBdocGNDKDHgCN
p/g1fBoULJLWgYora+lC1FrvbaSJOd6FTnG9CSGCWTeTnCA8Yt+IjIliFkmBShyTAYHLUk4QXlDD
FEGCcR+GHkeOTa8p504Gpg1mfcMDtGYvTnFA7AMsYjsyGetFrX6UuWZbkechR9VdSfCHvHCqCE0B
r+GSI6F2JWbk0g+xyZXuCdEmhjl1pCZDnBAEInnNHhWR5fcVTpcqt/xZYJkIZis5RpOsQzgRp7bZ
RcnShirPSeqCQobVKvlTIe3CS2qo5ibwcV7CcNeL6yytgIHpGnII8lo5XJ8reoMv3fc09tip4I8l
Bz4BTmSnxmlIsgzBQARWBOPQtXTM+nHanzQNBIlLbPquc6RCUdWPBCtlCFmLqRpcyEYLSKFpO/ve
7MlYuyA0jPaKZMNXnTpNVMqISGE6T00jIOm+EaD/L358TdhnG/liP/r/nFBAxr729SVhtKbP+0Ki
uV1I+KvtiiDT1KeXL8KKtwYrMdvGbd9OfsPcjgEBIswdjSbbUKZ6OvNCNqeSon82JOBXDPvo2plb
898P0VCQYe7sNYfOIKBCCe8x/BVVG/ain+01NZ+hodCr3sQm2JJKokCEOEOcTMy7a0UeSaaWAASb
XbF31QCPMEbwFrVx1BMtOyriuC7pHEvVrPNjD/EVRKSSXEukbrVcnAnQ4UTSKs3io06T5l2ro0jI
a2prdF3mrCobGjeV2Dsk9VHoNGOz7PITwBvSulFr6bTTei+ayW1fvI80qBeyWyUnzCOVagQ10Z/j
CtTgPiuteBwZcjj1dOQCBQO+Ij5D/sPuBG5EXDS0gQJogLrU+RM45nD+9Nswbua6iXWmi29ISAcs
VD6ITQ/fpajgHuSrUk0vpFgYp3k9cU35uvCTWZzaS/qSl7iBx4XsXGViDqCNaSNr0yWQA/zTVrlC
yj72un6pIu9hQT71BOstwZFk9dkQM4KIugmQm6c0t2xqxgJ4qLDqlgCjZ0lfv5UySosAw5szpAsp
mAxtquWh8bVwKSVpNGJlIFCYNGVx7ArORR+hapN9cRRn7jA/hA3h6rdqLfIttPJbDN1L20u0lSMl
96mMnEMWzMeazJA5m/G1JygYC4Mxc6QVqFR5pHfGlQHMg5SwW9qLHnp6UreMU1cRYLfjoC6U8L0g
1Ueo+eadRjmLYOw0VNuLRG3u9NybY8k8DWR3DDL0TA3hP+BbpxJS3rnENA7TzqC2hjLyISxjEiBx
GtnI8gGMkajY4ETv/IpSiz7MyhailWEN5Jooutfj6H1o1ivS0dBgCRbQC4IQG62eBJY1txsSiK0W
rony6LB5GQWSf1m3AVpDx3JZj8N7tUbpZwvzyG2YkxdHgwett00UMWI5Zac3tUrn2rONB6UOR01Q
rSJLvWEYdU5Pm6gvwSzGoYRLUEMEWdvpkmxCedr2fdqOEkEWnEmQYkdgY1vL573KHTJq1QxrgzxI
4dzazu9UT3WOdHwX4bzWiiybIcBHtfl/d8H+eft+rJ1fX4uXDtqdLxRn/NG27afSwWNBfV5uhzpr
2/ZjXguekFEtcq0h6pgZ75+KDmkQgDCVRcT+5Kl+bvtZb3QYUrip6Rn/sHFaVXeXYk0RGeuwkmLD
5pWkgTzy2VIcSb4LyUlhgujd+PGNbFdLjwHemCCbBbS2ObE/x1nQBCO1NrVRBd0pjeOLKDYNkLfe
KipvLMedSKr4TuyzOymmarK7saFV+E17KyKTWh7LRrMkZf28V6S5GzrHjWouTf1Wly4IxL03AmGV
FtVNT0QClrJ3gd7cDYxO23UmWGDetbk+81JCzk2tm1BwjJjprDqB4EMJllt1bhnXxDX3IwXcHUGn
1rEmtnOdbVVr9UdqnAjcbohwibeQ+5WQk6Tc9NqpFVj4l3KGN6eyVsxhW47tuplgb5y0EeqyzPKW
HdbJrlJHIu4dNVtDnJpmBMKN01hhx8wWSc/Ee1Pr5wjVLa+egARa0GCZZk2yBB9F2g4cwWOZ8NC4
ST76dTbJg+aDn5y1lXCmluWCgvPSIQKC6RFtCsxy5QS3zn1WLZPIO/GRtTbpDdzPkSKQEGDHgAqD
fBn1wBv1W/iGnVeeSc0HAlnGutouHDpKIS/qmzHYTbWaClo1bXJ5rkH+NwOSH30aLWzovCKdVZJ3
VjQAmEA0jFLSyug9wkLywlPm27OC1auUjBOlU+cRhS3ri7pMlG4qpcXYaPxzOYT20wAf84rHsMQW
3+B7GmnCcWg5yNZdbZpF8a1s8tlFFR4/1EhXWVa9waOzLcaqlixhbTI86/upnhu3ZT1TXee+p2ZF
9YIQOpshvIUaRUIzzv3KmckdgGDxRBUDAJKXTnmisyy2LicuFwM0AIV/02FdVtHVTHtQTvjc1cs2
ZY5iTQrKXCISnLI554Ke2I57GkLWtqF9xmWzyonLKyWu5lQ9cutzL1uzPXd6n+TJjucwiMLOtICy
GtBWhZPK+ZgLoTaxRRqRop6fWoxvMF5AZKxGEoBhLcIl7SjhmZm2TLzI2tTfO6Qty+5pU94p6rwO
V5JpcoHoU3+gxwMKBkFCksSoMqSRoDuz0JOuWjGooQ2AVhNsrp0Y8NYoZYJVg3E20WYPgQeZTPvV
hDKyJnZkrIE3zzBgjbDIzKyoxBPdLsQUrFXvIL90Q0RVLe7udFHh3C3tCjWDQyMsNYjWikqHIkx3
1HuDx1RkE3XvXwwWOvUq8AcCW9gl45r5Gl3rXJ+7ap9Nc3aWiK2wK4e4ISfIvk4T34JZYGPATNt7
RVk19VXXxNmkagdqGGXbiUmZsrJtGXWHZRBfbzbdTCs1/8REOL8Q5LpeeJVCcpUPU7guSHjk8U1g
JMblS9xv1SStPfuyElsNQ0t2A+5Mo+vYdmMsEvVCgkcMaTP1JqhOGFSi/nzXx7J+4tRhhSlHHRuu
3k2b1pUXhTVEOKOaPfIj96Ma1FcW1NxpGJv0VqL7RKwalKRypzDyKMX7XsHwQQoZYq8UiP1UMdqU
KM2ku9KJaz6SaA0uK7pLc6sno3QsKU2tTXFQAxOTNk5tgRAzKpeNg9vfuLk9mBDVWNu4vL0NHlhE
b8Lp3DjBw8EUbm384f2TWRwcJc7xIrNxkVe6AipHMAZ3ufHkNKenCEW6LgITDkKFGx3dqfVgbDzq
HmPefBo1U7mzrPNGkJIB6VohvbdyawZ1D+29jzscf2sBPQYx+oj/B5aYF3mXXqodK5K6AgRPa8o4
T3O6U7hsYAamUG/omPWniUPym+54wZSa/aObacFKbgnMLoFIVFOTuS6ksluxr1eFhmh/bkIFopnq
p3NVOJdule5cs9dytPDsia7ORIB+yqndjtIbRyNtflajnGtmtkHO48jMzkLY80X3trHHZnQR0iFU
TmVG6xSUfXvEPSNJxxRKVl2Q3mCMmRbgW6/CYBnFszxTg4WqzJvwIwn3jnhHiqxcY68wmkv60pMC
aaxqMbLGVMRIyLYn1oD8TXG/TIXsUjV6kt7xtbYXPYGeNMSpZDvq98js/8I2+N925oo3nI3h12uv
X/KHtfvSqzhshJ/+7NPQlToJ7YpBtCJNqMGIvq2+5Ddcr3S5MKNjbCfq7s/qi3ksLbMXk9pt9QWJ
SycI1RRJ4NqOan9AwKLKr6svZsISzki0TxxY2cHW2K7g6Vma0utWU/LXK5FHIr6oaJja4V8et4oe
XtEES88kSYsuxEANmnlnSNWae5wsEIznUO2RdU7z3FZugXazpSlDJbpsPHxsGT6Pue8XMt1c3MpL
Ep+l09iJcCKKFFCuIykkgZSZCGGd9OH3SlU7PUDDmDAp04jsEzWGD0mnPyVcpL6z6lae1xaRsgWL
y2XQGVQYnjgz8pjAH9d70J2BIeFK+cRQ7uvuAaAM3jL3xsjdRcqULEhznh6lRHkV+GcqdRIecABb
botBE7npRZTr3rS1K2FSx3FxDP7UXIVCqX8sQtm56aLOJlx2iiwvkxGd9CQgy7ly7GXGWV9STI8s
LxnmDoo2S4yW7SHBF0a+5EE9biA1ZkPianLr62zNW9jtfXSmeeTSy6eJd595wGBk7cyzlr2lzy05
etu1/VmgKNmcJJMFnfixZXeE4NakwFbKEc+khyyFkWE4rnDkd3DybY3NHiSgRyQlJ0FJMxO8/BRp
IFpp9b1oQYmGRnup1d4aaJDFJNxvZxsACr690lf0sYdhndkRrQGVeeY4ZVKLK9o8l51i2gvFonDQ
E3uNPyO7rNFxFySTNlWXMjtAy9UYUd6KISMDBy/uuCpd6Ee+Ja0D4Upw7xUxGymFf+qEDbFR6by1
64lcXiYlpwNfxUhI/eiYHItgglRpgX0yHleqslCscB2pBd0Pdtdq5a+GyHs99le1ExOeQEg4YO22
TCE8h0ci+QWy2mDIvGS36o5iuTJGw3ThDAmEB4RBQfcdyRBUdFjkSaRcJe21J0CCJbZMtuILeK4E
V/gTrZfxHaLjwmQY1s6JSANTjMpNNRm1HhWiAuWIO+rIoMRL+KR9KytEUotvFenUKzFHWNGl31O+
VfWDmPGkavt2GkcqqJswDhdt2qwZtNy0jjEtnMQax2aZUqlBE3KlmHq2bUATqR8ZljYSRb/lYh2W
xY6ytD9XO6K1wxAEEG67E+yycu2dKPmczIPpsA0BH4sODRJlalwAHgAyEQ1aIXJRGPEZVZ1OwUdA
GlJxc9Cp4BITPtAcmFkdIFQfxKxm3pUpf940S+IsypECs4lx2o2Ukr1gwg9gUFQvmPQ+tuJKqiEF
oLdCbhEydO/eJRVpH4DCR3FfXgqmNSfKcC7o6TIocpL1rJNWNWcFCJfSEte64ZzWMWPWrgXoe0H4
c3UikZtjuueQLHPsgea4dmSQM/0HJufa1Kmac6uookmvusY465IPknCfmx/Qo5tAJtJsoprxQxV0
Zxle52lt6szW+qkiizetS+Af6aXsro65E4D4jsCwL6n00UwNVFElM0dJVodnQvRWEM8qtxj3nqws
fDUncfBjSFJARuxswV5Aptpmfj7qGI35ScpOJ+ZLDx81vryCx34YJmS/2m9Nm0Z14GiLhHppBOiB
q9WJsCKG3l1eg2FV9erCj7xFpoHhchM4rdimmUA7sMH7ArGGpOpLJLTAdgEeTRA/cvHIKw3+cZ7A
rI2wiDvLRspOyzRdCu6ytrvrVLqWCT+QCutd5op3pEusXEe5bQJ3EXjCWWXby771ju3OPVEaKxs5
YjoHrUW0lOCTtwg7AvvO+7K77zPhVFf4Grp7zREIHig/+oidEchcpFZxHuk1O+d2SesL2FF61koC
aS8+0w9TAwhrcMLNHN2tP4s9J5kiua4eAl1/KBqlmThOGR7r8ByxCLbqrRs23lIL3EqfBDWQIZ88
COKA7EgvQU2FfjAqjLhYqEkWXDZNWB7ZkRddkHPh3ImQEsORH1XmHIJYMFdKo1l5rcyfV6KUTjyF
ABolMOi8JaVPKzeNdHvkK2F7BMpCnvNSrAt54S3FKKbC1UmRGxHSHd7gQPYfKYGZUVgEBBGEUrNX
qnoP/ZFnZ+JCyjTyS3xUqs4sNnPO3GdFxRYx8Dl7lULgpciUM8VsjcRN8k4HVvjLDkkG8F8y+s6d
FppSk8TIw7pu4fR3Ai4K6zgFKBwS/fXtF31VGOy86PD7z9oyguRJ0BhFd5qrODMqNsseG1rvzqSv
8u1XojP1hY9HB8iSDdRK4vDxP3slncx65BEt90iYLmNJmkew1TYvMbTsYFpsT+GTU/ATKGPnf/7j
33KYo4OOJ7mWL+/rVewxIuz31Uvp4J9/92nCK4mkieLwUgZX2HAN/jnPAQkr8hv8Fsx5KXCfm4iU
sbQQRaTW2DSeWLPPZSysWTJtGekMAbcbxeEPlLEbuOLnE17GOcyXMaVK+EtIRdi5hCLHUpXW7T0Y
cAA2xkFZuRdR4XrvI9XuQX8ZWuAsxDKwe5rn5W2UO+28cE1pnVPOJlNYM3Y+ahNLem9LoWUCE0uj
VVHJQj0xUbogvBb95l1umfZKG8ALSVZVd2w0jRkzU+0UBhBFTUrTfySX6EtGcdqeWLbWnbAmAbbo
TcwffasSX+hlbys/Q0CTtvK5ELtoYYRYM7OJaIvaMZR7HJxNGQhTRavzRUluzyTT+uAdxNzi48CE
F2l05ISIWDHjprRn7uCVrjcN1aqa5ZvBVLgZUqFZ1sZqCaqZaiL3rqrNQEvSgSpNss2gCzu+Ys1s
5CVDXOjQkG82zXnIJETH2pEbtgjcSj0ah1ArVGRcKSrqPAZgfhYS8BL3PbQ/zTXIZ4sbxeMBHw4+
tbDgwf3j9++/5y50eyNyQX/9Bj4r8FJ43eOLKcCff7i9g/U3wJ3Bnsl4JbYAnO0drL2xLFVi24r4
lnt1YE//qdFA18FuE17zIAMecm23dzCIaWLeiPPGjrkZzf7YRFYanief38IozlSF/wM9B9obi8XL
pwBmohLMsA5vzEl0vNDEGRJFBeAln3jsl5orzxDjd9ZGW56gMrcGuTm7HJTnkWC5InUsgnSyKdCm
g4kAjd94MhTUokWp32X6WqI474L22u+CWzWn1UQljujdNI/6VuiWoSndGHqMhpCqNB7Qw0SQnTgJ
Q81QoteVVVAtPAdmqyi5b71M88dCF9+XHQFqjhMsJAhZMy1jqTA6UgXBHlIAI4ZVUyMfSYofzDFO
nlt+M/ezYoYEBSyO3WXjhI1cqKewU9CrCjn8GsOGMRZd5ml1L+rhSdpr5E4Z81LpACQPW5rB+VSW
9V2fBICgB5kx/bxp19H+ztJuWZb6rA/9d2FTSJOkCcehXBM01OAHz3CGO4S5MZkoP5pivlJ95yas
ODlZBvRTmPhaWo4pG6+9zJ4OrAqjm+Axu1cGh4K9MSsEG+OCtjExSBtDQymQu4Aapkuu7Sgspand
VJW1iCoBV5eZAJVh868pp37QV8a8S/rGJYlLt66iGmH1iZ7aJLIVad7iXIFDZM16taPoKII6eR9Z
eFJrKCiIrHks3SSsx80pwZMGDCTXJ8rjx1ean7lS2JY8X4RzfUIlDL89T7y4vE6mG8/WZ3iv7/pH
z8/iLx/oBe3rQ1LF5cAOc7yXGEfWmZ1Fa/OWNm/lW0cI1wDJqofHv/9tQDSjE6H3zAIz/NCcCkkj
e/619obdtYyv9OmFPjs1X/vw3/5cr/lnr4/z4p2voQiSGFqUufeh/Hz1BXQhMlf9vs+/c5QXn9+Q
WZOp+Ae6NV63V5+f00P/AU3b9tc8JH6q06BD7N6VEn3lMvj6aeBJQ4XJPGr7OTmvLy8DtkXm0GH9
/Fb/8qX7PV/x9/yb774MwNPtPrt/9POjfUJYiWxRf/nBZW4PhvpDTb79+fk+P61qfTdX60c/P95x
Eo2HFjrN9eFHfvn9y29MfdAo0BDf/Dzddj/XbcAaxbt+UcL98GnQCRhDwioOAembn5enATIPLQLu
gu1dQhX3s60G+LrE3YHKD58Gc2A8wgoS9S9dDTKmNKYsg/Dw5/v8iA6HNXyvy4ABEEZo9vTK9jLY
WRQALWg67AB9ezf8hJcB2k5pV9P0w5cBuCnkowMH5uky4Lr6/KEgvmGehG18oEX/bLcBlGj1O2uj
rz4UuQwMhnZk+cDbGX5eLoqgsS2eigz1fsLaCK3/oAfe9zYwqH0sKsOvrIb4DuANqUPHdPj5GS8D
+mJ7ngZMFDwWddps2xL55WUw2C8ooYfkk6er5On1fqpnI8gY4+mR/dTN/VS4vd4pfP1ukN5gP9EI
lNp+3TuVMgh5sjkV7oYfPg3fca4+banGiNMeNjsu77H40p7ra//geV/y+vfbQnP58Pe/DRuqF/9w
YO8/vfbjJzLHP16co81m4LNfPm8ONq+z/fPtB3z90i9e6/lTPf/HhfeYr/MPbrf5Rbd9m6friH3b
pOo/PH6+HRJYiTHz8Mjie/nz7fz9by/e7Ge3wreOfs8OsAofXnrdsXo+XUb7Hv0u6Z31zl6OPdjg
h9j30G9fKkV4yxijKI73Pe7NH7++Ohk0Q7jV9z3yH/+5ZtRV5R/Xz8carsPhjYM7ef5PX0yA+LS2
f+ubvK7iD4+h93yg7bF5qh3grV8z00DP9erYw4Ng39NynQSvLhG2OQf4Kq8fAw9N0e+/Pr/J7Tkx
MM89/6e/fr6vvPolbYdvkmWRCmHfM3LlxUn6fJjte8bgc5D37L0kkvKeQYweYB25WmNp2blABmPS
Ae70q3WwzncDGrdVz76n+tLrX6ytnAw8kge4qs/yh+rlV8iCrR/gKzz1fv/1Yfc9E+RygPvl9LH+
49dH96UBgjPC0Skw9z3Vq+qPnRtRwQF/gIVvVf3+a7izpmKR0w5wRiBqPby05nE6NGXYBux9Ohgy
FbvvmrjXQ5zpNV3PVzeMRrtg/7d9/Ns/y7X76uC6OPQL9z0nJK+8OvIw7j7EkT+sXz0ctzvHvd81
LNgv3jdEYDCXO8Thg3Cdv377FluyAxx/3RWP+U7dsG247/3e10W5jpJ4ZylUB3btId55Xjwf5ekx
qaKXP8CBf/9v7I75zqGfum37npElJyR+X4WvDr7J5vy08fhrxTxjPbzEO4sKbcIBtLfvG//9v3/7
X4+7b5t8kgMcesGArXt+h9svktH6QY4cBL/916uLm0bXAVar+W//jH775x+/olnfeR6rw3Dl+QP9
9Qpz7uWPr4oqDR74Id78uvfWcfm4U2eibzrE5mxaBN6XlsRtr3Lfa3Ga91ARoucz/HTJwKwc6LUH
OLYXf9jdXHJw6QBPz2m47n//n90NiUYRfoAHxRTr6u6VSI9mANPte1Jg86zz9+uAJ93zwbYnHb3Z
AZ5Bk8fY63f3rmyLD7Eo/vYfyetrRdtkLex7Wn77j3U8nJPf/2fnrEDxO0BhOxx+/YoxP2Q2ou94
fsW/vryMqny3AN2OVPY9Lxz5odq9UqhWDvGmk3CnmNARKB7g1oSPHHrF81l9urp1JoAHKD5HSPx+
+987z84hueMAyxXmhscP3gu5qSXrwzTv+aPscYGsQzIOHovdUghKr3mAy/uXjni6nZYBOQmH2KX8
kpfoKp/PwPbLJJPuAEvhL3G5Dnd3KQzmD1F3/hLT6dgp37Yz/31vyV+idfH6XSOFeT5Jf/0y+eUb
YfN7FrTfSLPd98jfjkbc++is3M9ndnv5PWl39v0ev50qtOfb/tepJnu+wLcDEfY8+Hdx0Pd8jdG6
3InT3LKaDrDcfpM5vOf7HlwJX37jB9gufxNgtecb/xaQZc9Df9tvvOfB/4UNZM+j363DpH6xwLA/
2XhTDvBc/lcC+D3f+7G3U2c9v/V/+Sj60mz1k0Lz9cT1WXn4pT97OU4e/sWH8HGd/+P/AAAA//8=
</cx:binary>
              </cx:geoCache>
            </cx:geography>
          </cx:layoutPr>
        </cx:series>
      </cx:plotAreaRegion>
    </cx:plotArea>
  </cx:chart>
  <cx:spPr>
    <a:ln>
      <a:solidFill>
        <a:srgbClr val="0A3D62"/>
      </a:solidFill>
    </a:ln>
    <a:effectLst>
      <a:outerShdw blurRad="50800" dist="50800" dir="5400000" algn="ctr" rotWithShape="0">
        <a:srgbClr val="0A3D62"/>
      </a:outerShdw>
    </a:effectLst>
  </cx:spPr>
</cx: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microsoft.com/office/2014/relationships/chartEx" Target="../charts/chartEx1.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12</xdr:col>
      <xdr:colOff>556260</xdr:colOff>
      <xdr:row>12</xdr:row>
      <xdr:rowOff>68580</xdr:rowOff>
    </xdr:from>
    <xdr:ext cx="65" cy="172227"/>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0066020" y="227838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3</xdr:col>
      <xdr:colOff>423334</xdr:colOff>
      <xdr:row>18</xdr:row>
      <xdr:rowOff>180341</xdr:rowOff>
    </xdr:from>
    <xdr:to>
      <xdr:col>11</xdr:col>
      <xdr:colOff>465667</xdr:colOff>
      <xdr:row>37</xdr:row>
      <xdr:rowOff>16933</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99ECF1B8-6100-4009-B4F7-872AD311454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252134" y="3517901"/>
              <a:ext cx="4919133" cy="331131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50800</xdr:colOff>
      <xdr:row>5</xdr:row>
      <xdr:rowOff>59266</xdr:rowOff>
    </xdr:from>
    <xdr:to>
      <xdr:col>2</xdr:col>
      <xdr:colOff>567266</xdr:colOff>
      <xdr:row>13</xdr:row>
      <xdr:rowOff>152400</xdr:rowOff>
    </xdr:to>
    <mc:AlternateContent xmlns:mc="http://schemas.openxmlformats.org/markup-compatibility/2006" xmlns:a14="http://schemas.microsoft.com/office/drawing/2010/main">
      <mc:Choice Requires="a14">
        <xdr:graphicFrame macro="">
          <xdr:nvGraphicFramePr>
            <xdr:cNvPr id="7" name="Month Number">
              <a:extLst>
                <a:ext uri="{FF2B5EF4-FFF2-40B4-BE49-F238E27FC236}">
                  <a16:creationId xmlns:a16="http://schemas.microsoft.com/office/drawing/2014/main" id="{00000000-0008-0000-0200-000007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Number"/>
            </a:graphicData>
          </a:graphic>
        </xdr:graphicFrame>
      </mc:Choice>
      <mc:Fallback xmlns="">
        <xdr:sp macro="" textlink="">
          <xdr:nvSpPr>
            <xdr:cNvPr id="0" name=""/>
            <xdr:cNvSpPr>
              <a:spLocks noTextEdit="1"/>
            </xdr:cNvSpPr>
          </xdr:nvSpPr>
          <xdr:spPr>
            <a:xfrm>
              <a:off x="50800" y="1032933"/>
              <a:ext cx="1735666" cy="15832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50800</xdr:colOff>
      <xdr:row>14</xdr:row>
      <xdr:rowOff>50801</xdr:rowOff>
    </xdr:from>
    <xdr:to>
      <xdr:col>2</xdr:col>
      <xdr:colOff>558800</xdr:colOff>
      <xdr:row>22</xdr:row>
      <xdr:rowOff>135468</xdr:rowOff>
    </xdr:to>
    <mc:AlternateContent xmlns:mc="http://schemas.openxmlformats.org/markup-compatibility/2006" xmlns:a14="http://schemas.microsoft.com/office/drawing/2010/main">
      <mc:Choice Requires="a14">
        <xdr:graphicFrame macro="">
          <xdr:nvGraphicFramePr>
            <xdr:cNvPr id="13" name="CTM.Satisfaction rating">
              <a:extLst>
                <a:ext uri="{FF2B5EF4-FFF2-40B4-BE49-F238E27FC236}">
                  <a16:creationId xmlns:a16="http://schemas.microsoft.com/office/drawing/2014/main" id="{00000000-0008-0000-0200-00000D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TM.Satisfaction rating"/>
            </a:graphicData>
          </a:graphic>
        </xdr:graphicFrame>
      </mc:Choice>
      <mc:Fallback xmlns="">
        <xdr:sp macro="" textlink="">
          <xdr:nvSpPr>
            <xdr:cNvPr id="0" name=""/>
            <xdr:cNvSpPr>
              <a:spLocks noTextEdit="1"/>
            </xdr:cNvSpPr>
          </xdr:nvSpPr>
          <xdr:spPr>
            <a:xfrm>
              <a:off x="50800" y="2700868"/>
              <a:ext cx="1727200" cy="1574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50800</xdr:colOff>
      <xdr:row>23</xdr:row>
      <xdr:rowOff>50801</xdr:rowOff>
    </xdr:from>
    <xdr:to>
      <xdr:col>2</xdr:col>
      <xdr:colOff>575733</xdr:colOff>
      <xdr:row>31</xdr:row>
      <xdr:rowOff>135467</xdr:rowOff>
    </xdr:to>
    <mc:AlternateContent xmlns:mc="http://schemas.openxmlformats.org/markup-compatibility/2006" xmlns:a14="http://schemas.microsoft.com/office/drawing/2010/main">
      <mc:Choice Requires="a14">
        <xdr:graphicFrame macro="">
          <xdr:nvGraphicFramePr>
            <xdr:cNvPr id="12" name="CRM.Company_.Clean_campaign">
              <a:extLst>
                <a:ext uri="{FF2B5EF4-FFF2-40B4-BE49-F238E27FC236}">
                  <a16:creationId xmlns:a16="http://schemas.microsoft.com/office/drawing/2014/main" id="{00000000-0008-0000-0200-00000C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RM.Company_.Clean_campaign"/>
            </a:graphicData>
          </a:graphic>
        </xdr:graphicFrame>
      </mc:Choice>
      <mc:Fallback xmlns="">
        <xdr:sp macro="" textlink="">
          <xdr:nvSpPr>
            <xdr:cNvPr id="0" name=""/>
            <xdr:cNvSpPr>
              <a:spLocks noTextEdit="1"/>
            </xdr:cNvSpPr>
          </xdr:nvSpPr>
          <xdr:spPr>
            <a:xfrm>
              <a:off x="50800" y="4377268"/>
              <a:ext cx="1744133" cy="15747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18</xdr:col>
      <xdr:colOff>143935</xdr:colOff>
      <xdr:row>5</xdr:row>
      <xdr:rowOff>76200</xdr:rowOff>
    </xdr:from>
    <xdr:to>
      <xdr:col>25</xdr:col>
      <xdr:colOff>423335</xdr:colOff>
      <xdr:row>36</xdr:row>
      <xdr:rowOff>84667</xdr:rowOff>
    </xdr:to>
    <xdr:graphicFrame macro="">
      <xdr:nvGraphicFramePr>
        <xdr:cNvPr id="14" name="Chart 13">
          <a:extLst>
            <a:ext uri="{FF2B5EF4-FFF2-40B4-BE49-F238E27FC236}">
              <a16:creationId xmlns:a16="http://schemas.microsoft.com/office/drawing/2014/main" id="{00000000-0008-0000-02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431801</xdr:colOff>
      <xdr:row>5</xdr:row>
      <xdr:rowOff>88901</xdr:rowOff>
    </xdr:from>
    <xdr:to>
      <xdr:col>11</xdr:col>
      <xdr:colOff>465668</xdr:colOff>
      <xdr:row>17</xdr:row>
      <xdr:rowOff>127000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12</xdr:col>
      <xdr:colOff>42334</xdr:colOff>
      <xdr:row>8</xdr:row>
      <xdr:rowOff>152400</xdr:rowOff>
    </xdr:from>
    <xdr:to>
      <xdr:col>17</xdr:col>
      <xdr:colOff>499534</xdr:colOff>
      <xdr:row>32</xdr:row>
      <xdr:rowOff>152400</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2615738" createdVersion="8" refreshedVersion="8" minRefreshableVersion="3" recordCount="0" supportSubquery="1" supportAdvancedDrill="1" xr:uid="{71BE353B-2B83-445A-8B30-2E971F82A7B2}">
  <cacheSource type="external" connectionId="10"/>
  <cacheFields count="5">
    <cacheField name="[Measures].[Count of GCLID CRM]" caption="Count of GCLID CRM" numFmtId="0" hierarchy="94" level="32767"/>
    <cacheField name="[Measures].[Count of GCLID CTM]" caption="Count of GCLID CTM" numFmtId="0" hierarchy="95" level="32767"/>
    <cacheField name="[Measures].[Count of GCLID]" caption="Count of GCLID" numFmtId="0" hierarchy="96" level="32767"/>
    <cacheField name="[Calendar].[Year].[Year]" caption="Year" numFmtId="0" hierarchy="2" level="1">
      <sharedItems containsSemiMixedTypes="0" containsNonDate="0" containsString="0"/>
    </cacheField>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3"/>
      </fieldsUsage>
    </cacheHierarchy>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4"/>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oneField="1" hidden="1">
      <fieldsUsage count="1">
        <fieldUsage x="0"/>
      </fieldsUsage>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oneField="1" hidden="1">
      <fieldsUsage count="1">
        <fieldUsage x="1"/>
      </fieldsUsage>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oneField="1" hidden="1">
      <fieldsUsage count="1">
        <fieldUsage x="2"/>
      </fieldsUsage>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2847223" createdVersion="8" refreshedVersion="8" minRefreshableVersion="3" recordCount="0" supportSubquery="1" supportAdvancedDrill="1" xr:uid="{DC681EFD-8B55-45AD-B12C-8F3A01FB5436}">
  <cacheSource type="external" connectionId="10"/>
  <cacheFields count="3">
    <cacheField name="[Measures].[Count of Call Id]" caption="Count of Call Id" numFmtId="0" hierarchy="98" level="32767"/>
    <cacheField name="[Calendar].[Year].[Year]" caption="Year" numFmtId="0" hierarchy="2" level="1">
      <sharedItems containsSemiMixedTypes="0" containsNonDate="0" containsString="0"/>
    </cacheField>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1"/>
      </fieldsUsage>
    </cacheHierarchy>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2"/>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oneField="1" hidden="1">
      <fieldsUsage count="1">
        <fieldUsage x="0"/>
      </fieldsUsage>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3310185" createdVersion="8" refreshedVersion="8" minRefreshableVersion="3" recordCount="0" supportSubquery="1" supportAdvancedDrill="1" xr:uid="{BD026878-E839-42B3-B6FB-C788484BED4C}">
  <cacheSource type="external" connectionId="10"/>
  <cacheFields count="4">
    <cacheField name="[Dim_Master].[CRM.Company_.Clean_region].[CRM.Company_.Clean_region]" caption="CRM.Company_.Clean_region" numFmtId="0" hierarchy="29" level="1">
      <sharedItems containsBlank="1" count="13">
        <m/>
        <s v="Adana"/>
        <s v="Ankara"/>
        <s v="Antalya"/>
        <s v="Bursa"/>
        <s v="Eskisehir"/>
        <s v="Istanbul"/>
        <s v="Izmir"/>
        <s v="Kayseri"/>
        <s v="Kocaeli"/>
        <s v="Konya"/>
        <s v="Sakarya"/>
        <s v="Zonguldak"/>
      </sharedItems>
    </cacheField>
    <cacheField name="[Measures].[Count of GCLID CRM]" caption="Count of GCLID CRM" numFmtId="0" hierarchy="94" level="32767"/>
    <cacheField name="[Calendar].[Year].[Year]" caption="Year" numFmtId="0" hierarchy="2" level="1">
      <sharedItems containsSemiMixedTypes="0" containsNonDate="0" containsString="0"/>
    </cacheField>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3"/>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2" memberValueDatatype="130" unbalanced="0">
      <fieldsUsage count="2">
        <fieldUsage x="-1"/>
        <fieldUsage x="0"/>
      </fieldsUsage>
    </cacheHierarchy>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oneField="1" hidden="1">
      <fieldsUsage count="1">
        <fieldUsage x="1"/>
      </fieldsUsage>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3773147" createdVersion="8" refreshedVersion="8" minRefreshableVersion="3" recordCount="0" supportSubquery="1" supportAdvancedDrill="1" xr:uid="{5E7EDBD2-15B7-4844-BB17-5EC735415EB8}">
  <cacheSource type="external" connectionId="10"/>
  <cacheFields count="2">
    <cacheField name="[Measures].[Conv Rate]" caption="Conv Rate" numFmtId="0" hierarchy="83" level="32767"/>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1"/>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oneField="1">
      <fieldsUsage count="1">
        <fieldUsage x="0"/>
      </fieldsUsage>
    </cacheHierarchy>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412037" createdVersion="8" refreshedVersion="8" minRefreshableVersion="3" recordCount="0" supportSubquery="1" supportAdvancedDrill="1" xr:uid="{4251465C-A913-44D9-B8CE-E0AA119CEB0E}">
  <cacheSource type="external" connectionId="10"/>
  <cacheFields count="2">
    <cacheField name="[Measures].[CPA]" caption="CPA" numFmtId="0" hierarchy="85" level="32767"/>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1"/>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oneField="1">
      <fieldsUsage count="1">
        <fieldUsage x="0"/>
      </fieldsUsage>
    </cacheHierarchy>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4236108" createdVersion="8" refreshedVersion="8" minRefreshableVersion="3" recordCount="0" supportSubquery="1" supportAdvancedDrill="1" xr:uid="{FDA35DDD-8858-47D0-9C1B-735C1B31D112}">
  <cacheSource type="external" connectionId="10"/>
  <cacheFields count="2">
    <cacheField name="[Measures].[Company ROI]" caption="Company ROI" numFmtId="0" hierarchy="84" level="32767"/>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1"/>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oneField="1">
      <fieldsUsage count="1">
        <fieldUsage x="0"/>
      </fieldsUsage>
    </cacheHierarchy>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4583332" createdVersion="8" refreshedVersion="8" minRefreshableVersion="3" recordCount="0" supportSubquery="1" supportAdvancedDrill="1" xr:uid="{C6A33BB5-389F-4CB9-A988-F9DB3EB0EDE2}">
  <cacheSource type="external" connectionId="10"/>
  <cacheFields count="2">
    <cacheField name="[Measures].[Total Admissions]" caption="Total Admissions" numFmtId="0" hierarchy="80" level="32767"/>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1"/>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oneField="1">
      <fieldsUsage count="1">
        <fieldUsage x="0"/>
      </fieldsUsage>
    </cacheHierarchy>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4930555" createdVersion="8" refreshedVersion="8" minRefreshableVersion="3" recordCount="0" supportSubquery="1" supportAdvancedDrill="1" xr:uid="{06256680-B95D-4A18-A712-D901E73C66EB}">
  <cacheSource type="external" connectionId="10"/>
  <cacheFields count="2">
    <cacheField name="[Measures].[Average of DurationCallTime(m)]" caption="Average of DurationCallTime(m)" numFmtId="0" hierarchy="103" level="32767"/>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1"/>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oneField="1" hidden="1">
      <fieldsUsage count="1">
        <fieldUsage x="0"/>
      </fieldsUsage>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5625001" createdVersion="8" refreshedVersion="8" minRefreshableVersion="3" recordCount="0" supportSubquery="1" supportAdvancedDrill="1" xr:uid="{4A9BB944-1E2C-4B97-9AD2-0DA574A7E587}">
  <cacheSource type="external" connectionId="10"/>
  <cacheFields count="3">
    <cacheField name="[Calendar].[Month Number].[Month Number]" caption="Month Number" numFmtId="0" hierarchy="3"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Calendar].[Month Number].&amp;[1]"/>
            <x15:cachedUniqueName index="1" name="[Calendar].[Month Number].&amp;[2]"/>
            <x15:cachedUniqueName index="2" name="[Calendar].[Month Number].&amp;[3]"/>
            <x15:cachedUniqueName index="3" name="[Calendar].[Month Number].&amp;[4]"/>
            <x15:cachedUniqueName index="4" name="[Calendar].[Month Number].&amp;[5]"/>
            <x15:cachedUniqueName index="5" name="[Calendar].[Month Number].&amp;[6]"/>
            <x15:cachedUniqueName index="6" name="[Calendar].[Month Number].&amp;[7]"/>
            <x15:cachedUniqueName index="7" name="[Calendar].[Month Number].&amp;[8]"/>
            <x15:cachedUniqueName index="8" name="[Calendar].[Month Number].&amp;[9]"/>
            <x15:cachedUniqueName index="9" name="[Calendar].[Month Number].&amp;[10]"/>
            <x15:cachedUniqueName index="10" name="[Calendar].[Month Number].&amp;[11]"/>
            <x15:cachedUniqueName index="11" name="[Calendar].[Month Number].&amp;[12]"/>
          </x15:cachedUniqueNames>
        </ext>
      </extLst>
    </cacheField>
    <cacheField name="[Measures].[Total Calls]" caption="Total Calls" numFmtId="0" hierarchy="81" level="32767"/>
    <cacheField name="[Measures].[Total Admissions]" caption="Total Admissions" numFmtId="0" hierarchy="80" level="32767"/>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0"/>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oneField="1">
      <fieldsUsage count="1">
        <fieldUsage x="2"/>
      </fieldsUsage>
    </cacheHierarchy>
    <cacheHierarchy uniqueName="[Measures].[Total Calls]" caption="Total Calls" measure="1" displayFolder="" measureGroup="Fact_CTM" count="0" oneField="1">
      <fieldsUsage count="1">
        <fieldUsage x="1"/>
      </fieldsUsage>
    </cacheHierarchy>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039909490741" createdVersion="3" refreshedVersion="8" minRefreshableVersion="3" recordCount="0" supportSubquery="1" supportAdvancedDrill="1" xr:uid="{CA9ED01C-CEC1-4460-9890-4927D5881A34}">
  <cacheSource type="external" connectionId="10">
    <extLst>
      <ext xmlns:x14="http://schemas.microsoft.com/office/spreadsheetml/2009/9/main" uri="{F057638F-6D5F-4e77-A914-E7F072B9BCA8}">
        <x14:sourceConnection name="ThisWorkbookDataModel"/>
      </ext>
    </extLst>
  </cacheSource>
  <cacheFields count="0"/>
  <cacheHierarchies count="11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Count of GCLID CRM]" caption="Count of GCLID CRM" measure="1" displayFolder="" measureGroup="Fact_CRM Data" count="0">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extLst>
        <ext xmlns:x15="http://schemas.microsoft.com/office/spreadsheetml/2010/11/main" uri="{B97F6D7D-B522-45F9-BDA1-12C45D357490}">
          <x15:cacheHierarchy aggregatedColumn="58"/>
        </ext>
      </extLst>
    </cacheHierarchy>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ies>
  <kpis count="1">
    <kpi uniqueName="CPA" caption="CPA" displayFolder="" measureGroup="Fact_CTM" parent="" value="[Measures].[CPA]" goal="[Measures].[_CPA Goal]" status="[Measures].[_CPA Status]" trend="" weight=""/>
  </kpis>
  <extLst>
    <ext xmlns:x14="http://schemas.microsoft.com/office/spreadsheetml/2009/9/main" uri="{725AE2AE-9491-48be-B2B4-4EB974FC3084}">
      <x14:pivotCacheDefinition slicerData="1" pivotCacheId="1150342486"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6319448" createdVersion="8" refreshedVersion="8" minRefreshableVersion="3" recordCount="0" supportSubquery="1" supportAdvancedDrill="1" xr:uid="{E7BF3C34-AA27-4ED8-9152-F1DFC645E515}">
  <cacheSource type="external" connectionId="10">
    <extLst>
      <ext xmlns:x14="http://schemas.microsoft.com/office/spreadsheetml/2009/9/main" uri="{F057638F-6D5F-4e77-A914-E7F072B9BCA8}">
        <x14:sourceConnection name="ThisWorkbookDataModel"/>
      </ext>
    </extLst>
  </cacheSource>
  <cacheFields count="3">
    <cacheField name="[Measures].[Total Admissions]" caption="Total Admissions" numFmtId="0" hierarchy="80" level="32767"/>
    <cacheField name="[Dim_Master].[CRM.Clean_contactmethod].[CRM.Clean_contactmethod]" caption="CRM.Clean_contactmethod" numFmtId="0" hierarchy="22" level="1">
      <sharedItems count="4">
        <s v="Email"/>
        <s v="Events"/>
        <s v="Linkedin"/>
        <s v="Phone"/>
      </sharedItems>
    </cacheField>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2"/>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2" memberValueDatatype="130" unbalanced="0">
      <fieldsUsage count="2">
        <fieldUsage x="-1"/>
        <fieldUsage x="1"/>
      </fieldsUsage>
    </cacheHierarchy>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2"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oneField="1">
      <fieldsUsage count="1">
        <fieldUsage x="0"/>
      </fieldsUsage>
    </cacheHierarchy>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pivotCacheId="62603351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4.587616666664" createdVersion="8" refreshedVersion="8" minRefreshableVersion="3" recordCount="0" supportSubquery="1" supportAdvancedDrill="1" xr:uid="{17DE32C4-FB64-4E8B-85F1-1093A8F8EF52}">
  <cacheSource type="external" connectionId="10">
    <extLst>
      <ext xmlns:x14="http://schemas.microsoft.com/office/spreadsheetml/2009/9/main" uri="{F057638F-6D5F-4e77-A914-E7F072B9BCA8}">
        <x14:sourceConnection name="ThisWorkbookDataModel"/>
      </ext>
    </extLst>
  </cacheSource>
  <cacheFields count="3">
    <cacheField name="[Measures].[Total Calls]" caption="Total Calls" numFmtId="0" hierarchy="81" level="32767"/>
    <cacheField name="[Fact_CTM].[Hour].[Hour]" caption="Hour" numFmtId="0" hierarchy="65" level="1">
      <sharedItems containsSemiMixedTypes="0" containsString="0" containsNumber="1" containsInteger="1" minValue="9" maxValue="18" count="10">
        <n v="9"/>
        <n v="10"/>
        <n v="11"/>
        <n v="12"/>
        <n v="13"/>
        <n v="14"/>
        <n v="15"/>
        <n v="16"/>
        <n v="17"/>
        <n v="18"/>
      </sharedItems>
      <extLst>
        <ext xmlns:x15="http://schemas.microsoft.com/office/spreadsheetml/2010/11/main" uri="{4F2E5C28-24EA-4eb8-9CBF-B6C8F9C3D259}">
          <x15:cachedUniqueNames>
            <x15:cachedUniqueName index="0" name="[Fact_CTM].[Hour].&amp;[9]"/>
            <x15:cachedUniqueName index="1" name="[Fact_CTM].[Hour].&amp;[10]"/>
            <x15:cachedUniqueName index="2" name="[Fact_CTM].[Hour].&amp;[11]"/>
            <x15:cachedUniqueName index="3" name="[Fact_CTM].[Hour].&amp;[12]"/>
            <x15:cachedUniqueName index="4" name="[Fact_CTM].[Hour].&amp;[13]"/>
            <x15:cachedUniqueName index="5" name="[Fact_CTM].[Hour].&amp;[14]"/>
            <x15:cachedUniqueName index="6" name="[Fact_CTM].[Hour].&amp;[15]"/>
            <x15:cachedUniqueName index="7" name="[Fact_CTM].[Hour].&amp;[16]"/>
            <x15:cachedUniqueName index="8" name="[Fact_CTM].[Hour].&amp;[17]"/>
            <x15:cachedUniqueName index="9" name="[Fact_CTM].[Hour].&amp;[18]"/>
          </x15:cachedUniqueNames>
        </ext>
      </extLst>
    </cacheField>
    <cacheField name="[Calendar].[Month Number].[Month Number]" caption="Month Number" numFmtId="0" hierarchy="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2"/>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2" memberValueDatatype="20" unbalanced="0">
      <fieldsUsage count="2">
        <fieldUsage x="-1"/>
        <fieldUsage x="1"/>
      </fieldsUsage>
    </cacheHierarchy>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oneField="1">
      <fieldsUsage count="1">
        <fieldUsage x="0"/>
      </fieldsUsage>
    </cacheHierarchy>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pivotCacheId="181614455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CB2A50-EF79-4BC3-BE20-A5F824BD2264}" name="PivotChartTable1" cacheId="1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1:B12" firstHeaderRow="1" firstDataRow="1" firstDataCol="1"/>
  <pivotFields count="3">
    <pivotField dataField="1" subtotalTop="0" showAll="0" defaultSubtotal="0"/>
    <pivotField axis="axisRow" allDrilled="1" subtotalTop="0" showAll="0"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fld="0" subtotal="count" baseField="0" baseItem="0"/>
  </dataFields>
  <chartFormats count="1">
    <chartFormat chart="0" format="2" series="1">
      <pivotArea type="data" outline="0" fieldPosition="0">
        <references count="1">
          <reference field="4294967294" count="1" selected="0">
            <x v="0"/>
          </reference>
        </references>
      </pivotArea>
    </chartFormat>
  </chart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1" columnCount="1" cacheId="1816144554">
        <x15:pivotRow count="1">
          <x15:c>
            <x15:v>99</x15:v>
          </x15:c>
        </x15:pivotRow>
        <x15:pivotRow count="1">
          <x15:c>
            <x15:v>87</x15:v>
          </x15:c>
        </x15:pivotRow>
        <x15:pivotRow count="1">
          <x15:c>
            <x15:v>107</x15:v>
          </x15:c>
        </x15:pivotRow>
        <x15:pivotRow count="1">
          <x15:c>
            <x15:v>95</x15:v>
          </x15:c>
        </x15:pivotRow>
        <x15:pivotRow count="1">
          <x15:c>
            <x15:v>94</x15:v>
          </x15:c>
        </x15:pivotRow>
        <x15:pivotRow count="1">
          <x15:c>
            <x15:v>83</x15:v>
          </x15:c>
        </x15:pivotRow>
        <x15:pivotRow count="1">
          <x15:c>
            <x15:v>70</x15:v>
          </x15:c>
        </x15:pivotRow>
        <x15:pivotRow count="1">
          <x15:c>
            <x15:v>80</x15:v>
          </x15:c>
        </x15:pivotRow>
        <x15:pivotRow count="1">
          <x15:c>
            <x15:v>101</x15:v>
          </x15:c>
        </x15:pivotRow>
        <x15:pivotRow count="1">
          <x15:c>
            <x15:v>3</x15:v>
          </x15:c>
        </x15:pivotRow>
        <x15:pivotRow count="1">
          <x15:c>
            <x15:v>819</x15:v>
          </x15:c>
        </x15:pivotRow>
      </x15:pivotTableData>
    </ext>
    <ext xmlns:x15="http://schemas.microsoft.com/office/spreadsheetml/2010/11/main" uri="{E67621CE-5B39-4880-91FE-76760E9C1902}">
      <x15:pivotTableUISettings>
        <x15:activeTabTopLevelEntity name="[Fact_CTM]"/>
        <x15:activeTabTopLevelEntity name="[Dim_Master]"/>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338A41-267D-4F51-A2EA-8AE6332FAC5E}" name="PivotChartTable2" cacheId="14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A1:B6" firstHeaderRow="1" firstDataRow="1" firstDataCol="1"/>
  <pivotFields count="3">
    <pivotField dataField="1" subtotalTop="0" showAll="0" defaultSubtotal="0"/>
    <pivotField axis="axisRow" allDrilled="1" subtotalTop="0" showAll="0" dataSourceSort="1" defaultSubtotal="0" defaultAttributeDrillState="1">
      <items count="4">
        <item s="1" x="0"/>
        <item s="1" x="1"/>
        <item s="1" x="2"/>
        <item s="1"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fld="0" subtotal="count" baseField="0" baseItem="0"/>
  </dataFields>
  <chartFormats count="5">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0" format="4">
      <pivotArea type="data" outline="0" fieldPosition="0">
        <references count="2">
          <reference field="4294967294" count="1" selected="0">
            <x v="0"/>
          </reference>
          <reference field="1" count="1" selected="0">
            <x v="2"/>
          </reference>
        </references>
      </pivotArea>
    </chartFormat>
    <chartFormat chart="0" format="5">
      <pivotArea type="data" outline="0" fieldPosition="0">
        <references count="2">
          <reference field="4294967294" count="1" selected="0">
            <x v="0"/>
          </reference>
          <reference field="1" count="1" selected="0">
            <x v="3"/>
          </reference>
        </references>
      </pivotArea>
    </chartFormat>
  </chart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5" columnCount="1" cacheId="626033518">
        <x15:pivotRow count="1">
          <x15:c>
            <x15:v>257</x15:v>
          </x15:c>
        </x15:pivotRow>
        <x15:pivotRow count="1">
          <x15:c>
            <x15:v>26</x15:v>
          </x15:c>
        </x15:pivotRow>
        <x15:pivotRow count="1">
          <x15:c>
            <x15:v>90</x15:v>
          </x15:c>
        </x15:pivotRow>
        <x15:pivotRow count="1">
          <x15:c>
            <x15:v>203</x15:v>
          </x15:c>
        </x15:pivotRow>
        <x15:pivotRow count="1">
          <x15:c>
            <x15:v>576</x15:v>
          </x15:c>
        </x15:pivotRow>
      </x15:pivotTableData>
    </ext>
    <ext xmlns:x15="http://schemas.microsoft.com/office/spreadsheetml/2010/11/main" uri="{E67621CE-5B39-4880-91FE-76760E9C1902}">
      <x15:pivotTableUISettings>
        <x15:activeTabTopLevelEntity name="[Dim_Master]"/>
        <x15:activeTabTopLevelEntity name="[Fact_CTM]"/>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D3D68A-AD08-4E85-8689-533FF6BA4459}" name="Map" cacheId="119" applyNumberFormats="0" applyBorderFormats="0" applyFontFormats="0" applyPatternFormats="0" applyAlignmentFormats="0" applyWidthHeightFormats="1" dataCaption="Values" tag="97ac6cb5-e58b-4775-a1b3-b88b13697ba9" updatedVersion="8" minRefreshableVersion="3" useAutoFormatting="1" subtotalHiddenItems="1" rowGrandTotals="0" colGrandTotals="0" itemPrintTitles="1" createdVersion="8" indent="0" outline="1" outlineData="1" multipleFieldFilters="0">
  <location ref="F2:G15" firstHeaderRow="1" firstDataRow="1" firstDataCol="1"/>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x v="12"/>
    </i>
  </rowItems>
  <colItems count="1">
    <i/>
  </colItems>
  <dataFields count="1">
    <dataField name="Count of GCLID CRM" fld="1" subtotal="count" baseField="0" baseItem="0"/>
  </dataFields>
  <pivotHierarchies count="116">
    <pivotHierarchy dragToData="1"/>
    <pivotHierarchy/>
    <pivotHierarchy multipleItemSelectionAllowed="1" dragToData="1">
      <members count="1" level="1">
        <member name="[Calendar].[Year].&amp;[2024]"/>
      </members>
    </pivotHierarchy>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Master]"/>
        <x15:activeTabTopLevelEntity name="[Fact_CRM 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01B9EB-1C6E-4083-8FDD-09A4CA7F43F2}" name="Total Admissions" cacheId="131" applyNumberFormats="0" applyBorderFormats="0" applyFontFormats="0" applyPatternFormats="0" applyAlignmentFormats="0" applyWidthHeightFormats="1" dataCaption="Values" tag="b897f97a-dc2e-4183-9d69-40a36678a637" updatedVersion="8" minRefreshableVersion="3" useAutoFormatting="1" subtotalHiddenItems="1" itemPrintTitles="1" createdVersion="8" indent="0" outline="1" outlineData="1" multipleFieldFilters="0">
  <location ref="Q3:Q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8581DB-CA2D-4CE9-A72C-B55122DC59AD}" name="Company ROI" cacheId="128" applyNumberFormats="0" applyBorderFormats="0" applyFontFormats="0" applyPatternFormats="0" applyAlignmentFormats="0" applyWidthHeightFormats="1" dataCaption="Values" tag="198af795-1681-4db7-8b87-cb6fc7dc2f32" updatedVersion="8" minRefreshableVersion="3" useAutoFormatting="1" subtotalHiddenItems="1" itemPrintTitles="1" createdVersion="8" indent="0" outline="1" outlineData="1" multipleFieldFilters="0">
  <location ref="S3:S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RM Data]"/>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C1D56E-307F-4B66-95FA-592D7E500864}" name="Total Leads" cacheId="116" applyNumberFormats="0" applyBorderFormats="0" applyFontFormats="0" applyPatternFormats="0" applyAlignmentFormats="0" applyWidthHeightFormats="1" dataCaption="Values" tag="9a44a4d4-4e5c-4b66-a69a-ebdaebb44b0e" updatedVersion="8" minRefreshableVersion="3" useAutoFormatting="1" subtotalHiddenItems="1" itemPrintTitles="1" createdVersion="8" indent="0" outline="1" outlineData="1" multipleFieldFilters="0">
  <location ref="N3:N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Call Id" fld="0" subtotal="count" baseField="0" baseItem="0"/>
  </dataFields>
  <pivotHierarchies count="116">
    <pivotHierarchy dragToData="1"/>
    <pivotHierarchy/>
    <pivotHierarchy multipleItemSelectionAllowed="1" dragToData="1">
      <members count="1" level="1">
        <member name="[Calendar].[Year].&amp;[2024]"/>
      </members>
    </pivotHierarchy>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GoogleAds]"/>
        <x15:activeTabTopLevelEntity name="[Fact_CRM Data]"/>
        <x15:activeTabTopLevelEntity name="[Fact_CTM]"/>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26D4E41-A57B-4AEA-99DD-DDC93C5F9D89}" name="Combo Chart" cacheId="137" applyNumberFormats="0" applyBorderFormats="0" applyFontFormats="0" applyPatternFormats="0" applyAlignmentFormats="0" applyWidthHeightFormats="1" dataCaption="Values" tag="4921e3d6-2c52-4609-8849-f4af3bf6b1f6" updatedVersion="8" minRefreshableVersion="3" useAutoFormatting="1" subtotalHiddenItems="1" itemPrintTitles="1" createdVersion="8" indent="0" outline="1" outlineData="1" multipleFieldFilters="0" chartFormat="11">
  <location ref="N7:P20" firstHeaderRow="0"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CT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0C6E3E-10A9-4F14-9607-E101B59BC1EF}" name="Conv Rate" cacheId="122" applyNumberFormats="0" applyBorderFormats="0" applyFontFormats="0" applyPatternFormats="0" applyAlignmentFormats="0" applyWidthHeightFormats="1" dataCaption="Values" tag="fe93afee-d2f5-4032-9aa1-e704b31ad367" updatedVersion="8" minRefreshableVersion="3" useAutoFormatting="1" subtotalHiddenItems="1" itemPrintTitles="1" createdVersion="8" indent="0" outline="1" outlineData="1" multipleFieldFilters="0">
  <location ref="O3:O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8">
      <pivotArea outline="0" collapsedLevelsAreSubtotals="1" fieldPosition="0"/>
    </format>
  </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8A6C58B-BC92-4651-A00E-D197F770C59F}" name="FunnelTable" cacheId="113" dataOnRows="1" applyNumberFormats="0" applyBorderFormats="0" applyFontFormats="0" applyPatternFormats="0" applyAlignmentFormats="0" applyWidthHeightFormats="1" dataCaption="Values" tag="54dd11ac-3684-441c-9f91-59f2115fefdb" updatedVersion="8" minRefreshableVersion="3" useAutoFormatting="1" subtotalHiddenItems="1" itemPrintTitles="1" createdVersion="8" indent="0" outline="1" outlineData="1" multipleFieldFilters="0">
  <location ref="A16:B19" firstHeaderRow="1" firstDataRow="1" firstDataCol="1"/>
  <pivotFields count="5">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i="1">
      <x v="1"/>
    </i>
    <i i="2">
      <x v="2"/>
    </i>
  </rowItems>
  <colItems count="1">
    <i/>
  </colItems>
  <dataFields count="3">
    <dataField name="Count of GCLID" fld="2" subtotal="count" baseField="0" baseItem="0"/>
    <dataField name="Count of GCLID CTM" fld="1" subtotal="count" baseField="0" baseItem="0"/>
    <dataField name="Count of GCLID CRM" fld="0" subtotal="count" baseField="0" baseItem="0"/>
  </dataFields>
  <pivotHierarchies count="116">
    <pivotHierarchy dragToData="1"/>
    <pivotHierarchy/>
    <pivotHierarchy multipleItemSelectionAllowed="1" dragToData="1">
      <members count="1" level="1">
        <member name="[Calendar].[Year].&amp;[2024]"/>
      </members>
    </pivotHierarchy>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RM Data]"/>
        <x15:activeTabTopLevelEntity name="[Fact_CTM]"/>
        <x15:activeTabTopLevelEntity name="[Fact_GoogleAds]"/>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1012FDB-C540-443B-9BDE-9C1BFB092A99}" name="Avg Call duration" cacheId="134" applyNumberFormats="0" applyBorderFormats="0" applyFontFormats="0" applyPatternFormats="0" applyAlignmentFormats="0" applyWidthHeightFormats="1" dataCaption="Values" tag="bfe6c717-d7c5-471b-80cc-c07354c8e5d3" updatedVersion="8" minRefreshableVersion="3" useAutoFormatting="1" subtotalHiddenItems="1" itemPrintTitles="1" createdVersion="8" indent="0" outline="1" outlineData="1" multipleFieldFilters="0">
  <location ref="R3:R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DurationCallTime(m)" fld="0" subtotal="average"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urationCallTime(m)"/>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11C23F-9136-4FEE-A2C6-32BE5DC2A29D}" name="CPA" cacheId="125" applyNumberFormats="0" applyBorderFormats="0" applyFontFormats="0" applyPatternFormats="0" applyAlignmentFormats="0" applyWidthHeightFormats="1" dataCaption="Values" tag="271f03ff-5aef-41d6-a689-86ad899b187f" updatedVersion="8" minRefreshableVersion="3" useAutoFormatting="1" subtotalHiddenItems="1" itemPrintTitles="1" createdVersion="8" indent="0" outline="1" outlineData="1" multipleFieldFilters="0">
  <location ref="P3:P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PA" fld="0" subtotal="count"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type="1"/>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BE63D9BB-F3B2-4494-9580-9E78B99DAF52}" autoFormatId="16" applyNumberFormats="0" applyBorderFormats="0" applyFontFormats="0" applyPatternFormats="0" applyAlignmentFormats="0" applyWidthHeightFormats="0">
  <queryTableRefresh nextId="11">
    <queryTableFields count="10">
      <queryTableField id="1" name="Fact_CTM[Call Id]" tableColumnId="1"/>
      <queryTableField id="2" name="Fact_CTM[Date]" tableColumnId="2"/>
      <queryTableField id="3" name="Fact_CTM[Time]" tableColumnId="3"/>
      <queryTableField id="4" name="Fact_CTM[TimeClean]" tableColumnId="4"/>
      <queryTableField id="5" name="Fact_CTM[Answered (Y/N)]" tableColumnId="5"/>
      <queryTableField id="6" name="Fact_CTM[Speed of answer in seconds]" tableColumnId="6"/>
      <queryTableField id="7" name="Fact_CTM[AvgTalkDuration]" tableColumnId="7"/>
      <queryTableField id="8" name="Fact_CTM[DurationCallTime(m)]" tableColumnId="8"/>
      <queryTableField id="9" name="Fact_CTM[Complete / Missing]" tableColumnId="9"/>
      <queryTableField id="10" name="Fact_CTM[GCLID CTM]" tableColumnId="10"/>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M.Company_.Clean_campaign" xr10:uid="{2E8448E5-B247-414E-A93A-FAF85095C1F4}" sourceName="[Dim_Master].[CRM.Company_.Clean_campaign]">
  <pivotTables>
    <pivotTable tabId="2" name="Conv Rate"/>
    <pivotTable tabId="2" name="CPA"/>
    <pivotTable tabId="2" name="FunnelTable"/>
    <pivotTable tabId="2" name="Map"/>
    <pivotTable tabId="2" name="Company ROI"/>
    <pivotTable tabId="2" name="Total Admissions"/>
    <pivotTable tabId="2" name="Avg Call duration"/>
    <pivotTable tabId="2" name="Total Leads"/>
    <pivotTable tabId="2" name="Combo Chart"/>
  </pivotTables>
  <data>
    <olap pivotCacheId="1150342486">
      <levels count="2">
        <level uniqueName="[Dim_Master].[CRM.Company_.Clean_campaign].[(All)]" sourceCaption="(All)" count="0"/>
        <level uniqueName="[Dim_Master].[CRM.Company_.Clean_campaign].[CRM.Company_.Clean_campaign]" sourceCaption="CRM.Company_.Clean_campaign" count="7">
          <ranges>
            <range startItem="0">
              <i n="[Dim_Master].[CRM.Company_.Clean_campaign].&amp;" c="(blank)"/>
              <i n="[Dim_Master].[CRM.Company_.Clean_campaign].&amp;[Content Marketing]" c="Content Marketing"/>
              <i n="[Dim_Master].[CRM.Company_.Clean_campaign].&amp;[Email]" c="Email"/>
              <i n="[Dim_Master].[CRM.Company_.Clean_campaign].&amp;[LinkedIn Ads]" c="LinkedIn Ads"/>
              <i n="[Dim_Master].[CRM.Company_.Clean_campaign].&amp;[SEM]" c="SEM"/>
              <i n="[Dim_Master].[CRM.Company_.Clean_campaign].&amp;[Trade Show]" c="Trade Show"/>
              <i n="[Dim_Master].[CRM.Company_.Clean_campaign].&amp;[Webinar]" c="Webinar"/>
            </range>
          </ranges>
        </level>
      </levels>
      <selections count="1">
        <selection n="[Dim_Master].[CRM.Company_.Clean_campaign].[All]"/>
      </selections>
    </olap>
  </data>
  <extLst>
    <x:ext xmlns:x15="http://schemas.microsoft.com/office/spreadsheetml/2010/11/main" uri="{03082B11-2C62-411c-B77F-237D8FCFBE4C}">
      <x15:slicerCachePivotTables>
        <pivotTable tabId="4294967295" name="PivotChartTable2"/>
        <pivotTable tabId="4294967295" name="PivotChartTable1"/>
      </x15:slicerCachePivotTables>
    </x:ext>
    <x:ext xmlns:x15="http://schemas.microsoft.com/office/spreadsheetml/2010/11/main" uri="{470722E0-AACD-4C17-9CDC-17EF765DBC7E}">
      <x15:slicerCacheHideItemsWithNoData count="1">
        <x15:slicerCacheOlapLevelName uniqueName="[Dim_Master].[CRM.Company_.Clean_campaign].[CRM.Company_.Clean_campaign]"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TM.Satisfaction_rating" xr10:uid="{665EAD7E-2AEE-40E4-BD09-05B75D8FA595}" sourceName="[Dim_Master].[CTM.Satisfaction rating]">
  <pivotTables>
    <pivotTable tabId="2" name="Conv Rate"/>
    <pivotTable tabId="2" name="CPA"/>
    <pivotTable tabId="2" name="FunnelTable"/>
    <pivotTable tabId="2" name="Map"/>
    <pivotTable tabId="2" name="Company ROI"/>
    <pivotTable tabId="2" name="Total Admissions"/>
    <pivotTable tabId="2" name="Avg Call duration"/>
    <pivotTable tabId="2" name="Total Leads"/>
    <pivotTable tabId="2" name="Combo Chart"/>
  </pivotTables>
  <data>
    <olap pivotCacheId="1150342486">
      <levels count="2">
        <level uniqueName="[Dim_Master].[CTM.Satisfaction rating].[(All)]" sourceCaption="(All)" count="0"/>
        <level uniqueName="[Dim_Master].[CTM.Satisfaction rating].[CTM.Satisfaction rating]" sourceCaption="CTM.Satisfaction rating" count="6">
          <ranges>
            <range startItem="0">
              <i n="[Dim_Master].[CTM.Satisfaction rating].&amp;" c="(blank)"/>
              <i n="[Dim_Master].[CTM.Satisfaction rating].&amp;[1]" c="1"/>
              <i n="[Dim_Master].[CTM.Satisfaction rating].&amp;[2]" c="2"/>
              <i n="[Dim_Master].[CTM.Satisfaction rating].&amp;[3]" c="3"/>
              <i n="[Dim_Master].[CTM.Satisfaction rating].&amp;[4]" c="4"/>
              <i n="[Dim_Master].[CTM.Satisfaction rating].&amp;[5]" c="5"/>
            </range>
          </ranges>
        </level>
      </levels>
      <selections count="1">
        <selection n="[Dim_Master].[CTM.Satisfaction rating].[All]"/>
      </selections>
    </olap>
  </data>
  <extLst>
    <x:ext xmlns:x15="http://schemas.microsoft.com/office/spreadsheetml/2010/11/main" uri="{03082B11-2C62-411c-B77F-237D8FCFBE4C}">
      <x15:slicerCachePivotTables>
        <pivotTable tabId="4294967295" name="PivotChartTable2"/>
        <pivotTable tabId="4294967295" name="PivotChartTable1"/>
      </x15:slicerCachePivotTables>
    </x:ext>
    <x:ext xmlns:x15="http://schemas.microsoft.com/office/spreadsheetml/2010/11/main" uri="{470722E0-AACD-4C17-9CDC-17EF765DBC7E}">
      <x15:slicerCacheHideItemsWithNoData count="1">
        <x15:slicerCacheOlapLevelName uniqueName="[Dim_Master].[CTM.Satisfaction rating].[CTM.Satisfaction rating]"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umber" xr10:uid="{A4019431-C0D2-4A99-9D0C-7FBA9FB5D2B3}" sourceName="[Calendar].[Month Number]">
  <pivotTables>
    <pivotTable tabId="2" name="FunnelTable"/>
    <pivotTable tabId="2" name="Total Leads"/>
    <pivotTable tabId="2" name="Map"/>
    <pivotTable tabId="2" name="Conv Rate"/>
    <pivotTable tabId="2" name="CPA"/>
    <pivotTable tabId="2" name="Company ROI"/>
    <pivotTable tabId="2" name="Total Admissions"/>
    <pivotTable tabId="2" name="Avg Call duration"/>
    <pivotTable tabId="2" name="Combo Chart"/>
  </pivotTables>
  <data>
    <olap pivotCacheId="1150342486">
      <levels count="2">
        <level uniqueName="[Calendar].[Month Number].[(All)]" sourceCaption="(All)" count="0"/>
        <level uniqueName="[Calendar].[Month Number].[Month Number]" sourceCaption="Month Number" count="13">
          <ranges>
            <range startItem="0">
              <i n="[Calendar].[Month Number].&amp;[1]" c="1"/>
              <i n="[Calendar].[Month Number].&amp;[2]" c="2"/>
              <i n="[Calendar].[Month Number].&amp;[3]" c="3"/>
              <i n="[Calendar].[Month Number].&amp;[4]" c="4"/>
              <i n="[Calendar].[Month Number].&amp;[5]" c="5"/>
              <i n="[Calendar].[Month Number].&amp;[6]" c="6"/>
              <i n="[Calendar].[Month Number].&amp;[7]" c="7"/>
              <i n="[Calendar].[Month Number].&amp;[8]" c="8"/>
              <i n="[Calendar].[Month Number].&amp;[9]" c="9"/>
              <i n="[Calendar].[Month Number].&amp;[10]" c="10"/>
              <i n="[Calendar].[Month Number].&amp;[11]" c="11"/>
              <i n="[Calendar].[Month Number].&amp;[12]" c="12"/>
              <i n="[Calendar].[Month Number].&amp;" c="(blank)" nd="1"/>
            </range>
          </ranges>
        </level>
      </levels>
      <selections count="1">
        <selection n="[Calendar].[Month Number].[All]"/>
      </selections>
    </olap>
  </data>
  <extLst>
    <x:ext xmlns:x15="http://schemas.microsoft.com/office/spreadsheetml/2010/11/main" uri="{03082B11-2C62-411c-B77F-237D8FCFBE4C}">
      <x15:slicerCachePivotTables>
        <pivotTable tabId="4294967295" name="PivotChartTable2"/>
        <pivotTable tabId="4294967295" name="PivotChartTable1"/>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RM.Company_.Clean_campaign" xr10:uid="{9E227F26-9931-40C8-A480-33005ECF2F27}" cache="Slicer_CRM.Company_.Clean_campaign" caption="Campaign" level="1" lockedPosition="1" rowHeight="234950"/>
  <slicer name="CTM.Satisfaction rating" xr10:uid="{A9F4237E-6015-4836-9B63-28D13B277E4D}" cache="Slicer_CTM.Satisfaction_rating" caption="Calls Satisfaction" level="1" lockedPosition="1" rowHeight="234950"/>
  <slicer name="Month Number" xr10:uid="{4E8486D6-5D45-4AB1-A35D-A6519EFC315F}" cache="Slicer_Month_Number" caption="Month Number" level="1" lockedPosition="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7836A26-4861-4FEB-8349-85A5C084C275}" name="Table_ExternalData_1" displayName="Table_ExternalData_1" ref="A3:J822" tableType="queryTable" totalsRowShown="0">
  <autoFilter ref="A3:J822" xr:uid="{57836A26-4861-4FEB-8349-85A5C084C275}"/>
  <tableColumns count="10">
    <tableColumn id="1" xr3:uid="{5A439CDD-835D-41EC-AA5D-41E696D604B7}" uniqueName="1" name="Fact_CTM[Call Id]" queryTableFieldId="1"/>
    <tableColumn id="2" xr3:uid="{11AEBF67-3B04-49F5-8ECA-8A7B00A1B76D}" uniqueName="2" name="Fact_CTM[Date]" queryTableFieldId="2" dataDxfId="10"/>
    <tableColumn id="3" xr3:uid="{0AECE731-B55A-499E-80FC-9AD09AA913F9}" uniqueName="3" name="Fact_CTM[Time]" queryTableFieldId="3"/>
    <tableColumn id="4" xr3:uid="{1715CC97-3BB7-4905-9F3B-266E9C5C2202}" uniqueName="4" name="Fact_CTM[TimeClean]" queryTableFieldId="4" dataDxfId="9"/>
    <tableColumn id="5" xr3:uid="{E2544A28-5D67-4DA9-9571-E408D6F0CF56}" uniqueName="5" name="Fact_CTM[Answered (Y/N)]" queryTableFieldId="5"/>
    <tableColumn id="6" xr3:uid="{E884E5D5-C120-4D34-9D87-18DBCD2F486B}" uniqueName="6" name="Fact_CTM[Speed of answer in seconds]" queryTableFieldId="6"/>
    <tableColumn id="7" xr3:uid="{1655BD9B-52C8-428C-9B17-918FD4C6E894}" uniqueName="7" name="Fact_CTM[AvgTalkDuration]" queryTableFieldId="7"/>
    <tableColumn id="8" xr3:uid="{7362A865-6592-474E-AA4F-5F7A2D9408E1}" uniqueName="8" name="Fact_CTM[DurationCallTime(m)]" queryTableFieldId="8"/>
    <tableColumn id="9" xr3:uid="{37C950DA-0F28-4AD5-BDE6-98572BD9A363}" uniqueName="9" name="Fact_CTM[Complete / Missing]" queryTableFieldId="9"/>
    <tableColumn id="10" xr3:uid="{26B0BDF7-F53F-4452-BD43-FD96C3CDFCDF}" uniqueName="10" name="Fact_CTM[GCLID CTM]" queryTableField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CA881-647A-4313-8343-CA92940FFFE8}" name="Table1" displayName="Table1" ref="A2:C5" totalsRowShown="0" dataDxfId="7">
  <autoFilter ref="A2:C5" xr:uid="{71BCA881-647A-4313-8343-CA92940FFFE8}"/>
  <tableColumns count="3">
    <tableColumn id="1" xr3:uid="{937297D9-7215-4C10-AE88-8EF2678ECC32}" name="Stage Name" dataDxfId="6">
      <calculatedColumnFormula>A17</calculatedColumnFormula>
    </tableColumn>
    <tableColumn id="2" xr3:uid="{C4A52254-A0C6-401F-BA58-9B73366D27C5}" name="Values" dataDxfId="5">
      <calculatedColumnFormula>B17</calculatedColumnFormula>
    </tableColumn>
    <tableColumn id="3" xr3:uid="{78EC22CC-B9AC-4B69-BEF4-853C8325977F}" name="Dummy Gap" dataDxfId="4">
      <calculatedColumnFormula>(MAX($B$3:$B$5)-B3)/2</calculatedColumnFormula>
    </tableColumn>
  </tableColumns>
  <tableStyleInfo name="TableStyleDark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9CE69F-3B95-433E-986C-07053EDA274A}" name="Table2" displayName="Table2" ref="I2:J14" totalsRowShown="0">
  <autoFilter ref="I2:J14" xr:uid="{FF9CE69F-3B95-433E-986C-07053EDA274A}"/>
  <tableColumns count="2">
    <tableColumn id="1" xr3:uid="{CAD633E4-C473-4824-A6FC-35800D41A4D6}" name="Market">
      <calculatedColumnFormula>F3</calculatedColumnFormula>
    </tableColumn>
    <tableColumn id="2" xr3:uid="{F0E5E981-A0F4-4292-B1B5-48A551F3CE96}" name="Admissions">
      <calculatedColumnFormula>G3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0.xml"/><Relationship Id="rId3" Type="http://schemas.openxmlformats.org/officeDocument/2006/relationships/pivotTable" Target="../pivotTables/pivotTable5.xml"/><Relationship Id="rId7" Type="http://schemas.openxmlformats.org/officeDocument/2006/relationships/pivotTable" Target="../pivotTables/pivotTable9.xml"/><Relationship Id="rId12" Type="http://schemas.openxmlformats.org/officeDocument/2006/relationships/table" Target="../tables/table3.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11" Type="http://schemas.openxmlformats.org/officeDocument/2006/relationships/table" Target="../tables/table2.xml"/><Relationship Id="rId5" Type="http://schemas.openxmlformats.org/officeDocument/2006/relationships/pivotTable" Target="../pivotTables/pivotTable7.xml"/><Relationship Id="rId10" Type="http://schemas.openxmlformats.org/officeDocument/2006/relationships/drawing" Target="../drawings/drawing1.xml"/><Relationship Id="rId4" Type="http://schemas.openxmlformats.org/officeDocument/2006/relationships/pivotTable" Target="../pivotTables/pivotTable6.xml"/><Relationship Id="rId9" Type="http://schemas.openxmlformats.org/officeDocument/2006/relationships/pivotTable" Target="../pivotTables/pivotTable1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21CC-BAE2-4083-875E-990C96A3E278}">
  <sheetPr codeName="Sheet1"/>
  <dimension ref="A1:J822"/>
  <sheetViews>
    <sheetView workbookViewId="0"/>
  </sheetViews>
  <sheetFormatPr defaultRowHeight="14.4" x14ac:dyDescent="0.3"/>
  <cols>
    <col min="1" max="1" width="18.109375" bestFit="1" customWidth="1"/>
    <col min="2" max="2" width="16.88671875" bestFit="1" customWidth="1"/>
    <col min="3" max="3" width="17.109375" bestFit="1" customWidth="1"/>
    <col min="4" max="4" width="21.88671875" bestFit="1" customWidth="1"/>
    <col min="5" max="5" width="26.5546875" bestFit="1" customWidth="1"/>
    <col min="6" max="6" width="36.6640625" bestFit="1" customWidth="1"/>
    <col min="7" max="7" width="27.33203125" bestFit="1" customWidth="1"/>
    <col min="8" max="8" width="30.6640625" bestFit="1" customWidth="1"/>
    <col min="9" max="9" width="29.5546875" bestFit="1" customWidth="1"/>
    <col min="10" max="10" width="22.44140625" bestFit="1" customWidth="1"/>
  </cols>
  <sheetData>
    <row r="1" spans="1:10" x14ac:dyDescent="0.3">
      <c r="A1" s="6" t="s">
        <v>0</v>
      </c>
    </row>
    <row r="3" spans="1:10" x14ac:dyDescent="0.3">
      <c r="A3" t="s">
        <v>1</v>
      </c>
      <c r="B3" t="s">
        <v>2</v>
      </c>
      <c r="C3" t="s">
        <v>3</v>
      </c>
      <c r="D3" t="s">
        <v>4</v>
      </c>
      <c r="E3" t="s">
        <v>5</v>
      </c>
      <c r="F3" t="s">
        <v>6</v>
      </c>
      <c r="G3" t="s">
        <v>7</v>
      </c>
      <c r="H3" t="s">
        <v>8</v>
      </c>
      <c r="I3" t="s">
        <v>9</v>
      </c>
      <c r="J3" t="s">
        <v>10</v>
      </c>
    </row>
    <row r="4" spans="1:10" x14ac:dyDescent="0.3">
      <c r="A4" t="s">
        <v>11</v>
      </c>
      <c r="B4" s="4">
        <v>45611</v>
      </c>
      <c r="C4">
        <v>0.38099537037037035</v>
      </c>
      <c r="D4" s="5">
        <v>0.38099537037037035</v>
      </c>
      <c r="E4" t="s">
        <v>12</v>
      </c>
      <c r="F4">
        <v>113</v>
      </c>
      <c r="G4">
        <v>1.0018055555555556</v>
      </c>
      <c r="H4">
        <v>1443</v>
      </c>
      <c r="I4" t="s">
        <v>13</v>
      </c>
      <c r="J4" t="s">
        <v>14</v>
      </c>
    </row>
    <row r="5" spans="1:10" x14ac:dyDescent="0.3">
      <c r="A5" t="s">
        <v>15</v>
      </c>
      <c r="B5" s="4">
        <v>45611</v>
      </c>
      <c r="C5">
        <v>0.39799768518518519</v>
      </c>
      <c r="D5" s="5">
        <v>0.39799768518518519</v>
      </c>
      <c r="E5" t="s">
        <v>12</v>
      </c>
      <c r="F5">
        <v>36</v>
      </c>
      <c r="G5">
        <v>1.000775462962963</v>
      </c>
      <c r="H5">
        <v>1441</v>
      </c>
      <c r="I5" t="s">
        <v>13</v>
      </c>
      <c r="J5" t="s">
        <v>16</v>
      </c>
    </row>
    <row r="6" spans="1:10" x14ac:dyDescent="0.3">
      <c r="A6" t="s">
        <v>17</v>
      </c>
      <c r="B6" s="4">
        <v>45611</v>
      </c>
      <c r="C6">
        <v>0.41700231481481481</v>
      </c>
      <c r="D6" s="5">
        <v>0.41700231481481476</v>
      </c>
      <c r="E6" t="s">
        <v>12</v>
      </c>
      <c r="F6">
        <v>113</v>
      </c>
      <c r="G6">
        <v>1.0013773148148148</v>
      </c>
      <c r="H6">
        <v>1442</v>
      </c>
      <c r="I6" t="s">
        <v>13</v>
      </c>
      <c r="J6" t="s">
        <v>18</v>
      </c>
    </row>
    <row r="7" spans="1:10" x14ac:dyDescent="0.3">
      <c r="A7" t="s">
        <v>19</v>
      </c>
      <c r="B7" s="4">
        <v>45611</v>
      </c>
      <c r="C7">
        <v>0.48700231481481482</v>
      </c>
      <c r="D7" s="5">
        <v>0.48700231481481482</v>
      </c>
      <c r="E7" t="s">
        <v>12</v>
      </c>
      <c r="F7">
        <v>109</v>
      </c>
      <c r="G7">
        <v>1.0033449074074074</v>
      </c>
      <c r="H7">
        <v>1445</v>
      </c>
      <c r="I7" t="s">
        <v>13</v>
      </c>
      <c r="J7" t="s">
        <v>20</v>
      </c>
    </row>
    <row r="8" spans="1:10" x14ac:dyDescent="0.3">
      <c r="A8" t="s">
        <v>21</v>
      </c>
      <c r="B8" s="4">
        <v>45611</v>
      </c>
      <c r="C8">
        <v>0.49299768518518516</v>
      </c>
      <c r="D8" s="5">
        <v>0.49299768518518516</v>
      </c>
      <c r="E8" t="s">
        <v>12</v>
      </c>
      <c r="F8">
        <v>81</v>
      </c>
      <c r="G8">
        <v>1.0008564814814815</v>
      </c>
      <c r="H8">
        <v>1441</v>
      </c>
      <c r="I8" t="s">
        <v>13</v>
      </c>
      <c r="J8" t="s">
        <v>22</v>
      </c>
    </row>
    <row r="9" spans="1:10" x14ac:dyDescent="0.3">
      <c r="A9" t="s">
        <v>23</v>
      </c>
      <c r="B9" s="4">
        <v>45611</v>
      </c>
      <c r="C9">
        <v>0.5</v>
      </c>
      <c r="D9" s="5">
        <v>0.5</v>
      </c>
      <c r="E9" t="s">
        <v>12</v>
      </c>
      <c r="F9">
        <v>116</v>
      </c>
      <c r="G9">
        <v>1.0004861111111112</v>
      </c>
      <c r="H9">
        <v>1441</v>
      </c>
      <c r="I9" t="s">
        <v>13</v>
      </c>
      <c r="J9" t="s">
        <v>24</v>
      </c>
    </row>
    <row r="10" spans="1:10" x14ac:dyDescent="0.3">
      <c r="A10" t="s">
        <v>25</v>
      </c>
      <c r="B10" s="4">
        <v>45611</v>
      </c>
      <c r="C10">
        <v>0.54499999999999993</v>
      </c>
      <c r="D10" s="5">
        <v>0.54499999999999993</v>
      </c>
      <c r="E10" t="s">
        <v>12</v>
      </c>
      <c r="F10">
        <v>83</v>
      </c>
      <c r="G10">
        <v>1.0013078703703704</v>
      </c>
      <c r="H10">
        <v>1442</v>
      </c>
      <c r="I10" t="s">
        <v>13</v>
      </c>
      <c r="J10" t="s">
        <v>26</v>
      </c>
    </row>
    <row r="11" spans="1:10" x14ac:dyDescent="0.3">
      <c r="A11" t="s">
        <v>27</v>
      </c>
      <c r="B11" s="4">
        <v>45611</v>
      </c>
      <c r="C11">
        <v>0.58299768518518513</v>
      </c>
      <c r="D11" s="5">
        <v>0.58299768518518524</v>
      </c>
      <c r="E11" t="s">
        <v>12</v>
      </c>
      <c r="F11">
        <v>96</v>
      </c>
      <c r="G11">
        <v>1.0040046296296297</v>
      </c>
      <c r="H11">
        <v>1446</v>
      </c>
      <c r="I11" t="s">
        <v>13</v>
      </c>
      <c r="J11" t="s">
        <v>28</v>
      </c>
    </row>
    <row r="12" spans="1:10" x14ac:dyDescent="0.3">
      <c r="A12" t="s">
        <v>29</v>
      </c>
      <c r="B12" s="4">
        <v>45611</v>
      </c>
      <c r="C12">
        <v>0.63799768518518518</v>
      </c>
      <c r="D12" s="5">
        <v>0.63799768518518518</v>
      </c>
      <c r="E12" t="s">
        <v>12</v>
      </c>
      <c r="F12">
        <v>117</v>
      </c>
      <c r="G12">
        <v>1.0021180555555556</v>
      </c>
      <c r="H12">
        <v>1443</v>
      </c>
      <c r="I12" t="s">
        <v>13</v>
      </c>
      <c r="J12" t="s">
        <v>30</v>
      </c>
    </row>
    <row r="13" spans="1:10" x14ac:dyDescent="0.3">
      <c r="A13" t="s">
        <v>31</v>
      </c>
      <c r="B13" s="4">
        <v>45611</v>
      </c>
      <c r="C13">
        <v>0.63900462962962956</v>
      </c>
      <c r="D13" s="5">
        <v>0.63900462962962967</v>
      </c>
      <c r="E13" t="s">
        <v>12</v>
      </c>
      <c r="F13">
        <v>97</v>
      </c>
      <c r="G13">
        <v>1.0008796296296296</v>
      </c>
      <c r="H13">
        <v>1441</v>
      </c>
      <c r="I13" t="s">
        <v>13</v>
      </c>
      <c r="J13" t="s">
        <v>32</v>
      </c>
    </row>
    <row r="14" spans="1:10" x14ac:dyDescent="0.3">
      <c r="A14" t="s">
        <v>33</v>
      </c>
      <c r="B14" s="4">
        <v>45611</v>
      </c>
      <c r="C14">
        <v>0.64700231481481474</v>
      </c>
      <c r="D14" s="5">
        <v>0.64700231481481474</v>
      </c>
      <c r="E14" t="s">
        <v>12</v>
      </c>
      <c r="F14">
        <v>68</v>
      </c>
      <c r="G14">
        <v>1.0030208333333333</v>
      </c>
      <c r="H14">
        <v>1444</v>
      </c>
      <c r="I14" t="s">
        <v>13</v>
      </c>
      <c r="J14" t="s">
        <v>34</v>
      </c>
    </row>
    <row r="15" spans="1:10" x14ac:dyDescent="0.3">
      <c r="A15" t="s">
        <v>35</v>
      </c>
      <c r="B15" s="4">
        <v>45611</v>
      </c>
      <c r="C15">
        <v>0.65099537037037036</v>
      </c>
      <c r="D15" s="5">
        <v>0.65099537037037036</v>
      </c>
      <c r="E15" t="s">
        <v>12</v>
      </c>
      <c r="F15">
        <v>13</v>
      </c>
      <c r="G15">
        <v>1.0017708333333333</v>
      </c>
      <c r="H15">
        <v>1443</v>
      </c>
      <c r="I15" t="s">
        <v>13</v>
      </c>
      <c r="J15" t="s">
        <v>36</v>
      </c>
    </row>
    <row r="16" spans="1:10" x14ac:dyDescent="0.3">
      <c r="A16" t="s">
        <v>37</v>
      </c>
      <c r="B16" s="4">
        <v>45611</v>
      </c>
      <c r="C16">
        <v>0.67099537037037038</v>
      </c>
      <c r="D16" s="5">
        <v>0.67099537037037038</v>
      </c>
      <c r="E16" t="s">
        <v>12</v>
      </c>
      <c r="F16">
        <v>113</v>
      </c>
      <c r="G16">
        <v>1.0044212962962964</v>
      </c>
      <c r="H16">
        <v>1446</v>
      </c>
      <c r="I16" t="s">
        <v>13</v>
      </c>
      <c r="J16" t="s">
        <v>38</v>
      </c>
    </row>
    <row r="17" spans="1:10" x14ac:dyDescent="0.3">
      <c r="A17" t="s">
        <v>39</v>
      </c>
      <c r="B17" s="4">
        <v>45611</v>
      </c>
      <c r="C17">
        <v>0.67799768518518511</v>
      </c>
      <c r="D17" s="5">
        <v>0.67799768518518522</v>
      </c>
      <c r="E17" t="s">
        <v>12</v>
      </c>
      <c r="F17">
        <v>51</v>
      </c>
      <c r="G17">
        <v>1.003263888888889</v>
      </c>
      <c r="H17">
        <v>1445</v>
      </c>
      <c r="I17" t="s">
        <v>13</v>
      </c>
      <c r="J17" t="s">
        <v>40</v>
      </c>
    </row>
    <row r="18" spans="1:10" x14ac:dyDescent="0.3">
      <c r="A18" t="s">
        <v>41</v>
      </c>
      <c r="B18" s="4">
        <v>45611</v>
      </c>
      <c r="C18">
        <v>0.72900462962962964</v>
      </c>
      <c r="D18" s="5">
        <v>0.72900462962962953</v>
      </c>
      <c r="E18" t="s">
        <v>12</v>
      </c>
      <c r="F18">
        <v>16</v>
      </c>
      <c r="G18">
        <v>1.0024652777777778</v>
      </c>
      <c r="H18">
        <v>1444</v>
      </c>
      <c r="I18" t="s">
        <v>13</v>
      </c>
      <c r="J18" t="s">
        <v>42</v>
      </c>
    </row>
    <row r="19" spans="1:10" x14ac:dyDescent="0.3">
      <c r="A19" t="s">
        <v>43</v>
      </c>
      <c r="B19" s="4">
        <v>45611</v>
      </c>
      <c r="C19">
        <v>0.73900462962962965</v>
      </c>
      <c r="D19" s="5">
        <v>0.73900462962962976</v>
      </c>
      <c r="E19" t="s">
        <v>12</v>
      </c>
      <c r="F19">
        <v>55</v>
      </c>
      <c r="G19">
        <v>1.0021296296296296</v>
      </c>
      <c r="H19">
        <v>1443</v>
      </c>
      <c r="I19" t="s">
        <v>13</v>
      </c>
      <c r="J19" t="s">
        <v>44</v>
      </c>
    </row>
    <row r="20" spans="1:10" x14ac:dyDescent="0.3">
      <c r="A20" t="s">
        <v>45</v>
      </c>
      <c r="B20" s="4">
        <v>45611</v>
      </c>
      <c r="C20">
        <v>0.74799768518518517</v>
      </c>
      <c r="D20" s="5">
        <v>0.74799768518518528</v>
      </c>
      <c r="E20" t="s">
        <v>12</v>
      </c>
      <c r="F20">
        <v>45</v>
      </c>
      <c r="G20">
        <v>1.0036226851851853</v>
      </c>
      <c r="H20">
        <v>1445</v>
      </c>
      <c r="I20" t="s">
        <v>13</v>
      </c>
      <c r="J20" t="s">
        <v>46</v>
      </c>
    </row>
    <row r="21" spans="1:10" x14ac:dyDescent="0.3">
      <c r="A21" t="s">
        <v>47</v>
      </c>
      <c r="B21" s="4">
        <v>45611</v>
      </c>
      <c r="C21">
        <v>0.42099537037037033</v>
      </c>
      <c r="D21" s="5">
        <v>0.42099537037037038</v>
      </c>
      <c r="E21" t="s">
        <v>12</v>
      </c>
      <c r="F21">
        <v>55</v>
      </c>
      <c r="G21">
        <v>1.0041203703703703</v>
      </c>
      <c r="H21">
        <v>1446</v>
      </c>
      <c r="I21" t="s">
        <v>13</v>
      </c>
      <c r="J21" t="s">
        <v>48</v>
      </c>
    </row>
    <row r="22" spans="1:10" x14ac:dyDescent="0.3">
      <c r="A22" t="s">
        <v>49</v>
      </c>
      <c r="B22" s="4">
        <v>45611</v>
      </c>
      <c r="C22">
        <v>0.42200231481481482</v>
      </c>
      <c r="D22" s="5">
        <v>0.42200231481481487</v>
      </c>
      <c r="E22" t="s">
        <v>12</v>
      </c>
      <c r="F22">
        <v>122</v>
      </c>
      <c r="G22">
        <v>1.0040740740740741</v>
      </c>
      <c r="H22">
        <v>1446</v>
      </c>
      <c r="I22" t="s">
        <v>13</v>
      </c>
      <c r="J22" t="s">
        <v>50</v>
      </c>
    </row>
    <row r="23" spans="1:10" x14ac:dyDescent="0.3">
      <c r="A23" t="s">
        <v>51</v>
      </c>
      <c r="B23" s="4">
        <v>45611</v>
      </c>
      <c r="C23">
        <v>0.44599537037037035</v>
      </c>
      <c r="D23" s="5">
        <v>0.44599537037037029</v>
      </c>
      <c r="E23" t="s">
        <v>12</v>
      </c>
      <c r="F23">
        <v>74</v>
      </c>
      <c r="G23">
        <v>1.002337962962963</v>
      </c>
      <c r="H23">
        <v>1443</v>
      </c>
      <c r="I23" t="s">
        <v>13</v>
      </c>
      <c r="J23" t="s">
        <v>52</v>
      </c>
    </row>
    <row r="24" spans="1:10" x14ac:dyDescent="0.3">
      <c r="A24" t="s">
        <v>53</v>
      </c>
      <c r="B24" s="4">
        <v>45611</v>
      </c>
      <c r="C24">
        <v>0.505</v>
      </c>
      <c r="D24" s="5">
        <v>0.50499999999999989</v>
      </c>
      <c r="E24" t="s">
        <v>12</v>
      </c>
      <c r="F24">
        <v>102</v>
      </c>
      <c r="G24">
        <v>1.0040856481481482</v>
      </c>
      <c r="H24">
        <v>1446</v>
      </c>
      <c r="I24" t="s">
        <v>13</v>
      </c>
      <c r="J24" t="s">
        <v>54</v>
      </c>
    </row>
    <row r="25" spans="1:10" x14ac:dyDescent="0.3">
      <c r="A25" t="s">
        <v>55</v>
      </c>
      <c r="B25" s="4">
        <v>45611</v>
      </c>
      <c r="C25">
        <v>0.58599537037037031</v>
      </c>
      <c r="D25" s="5">
        <v>0.58599537037037042</v>
      </c>
      <c r="E25" t="s">
        <v>12</v>
      </c>
      <c r="F25">
        <v>19</v>
      </c>
      <c r="G25">
        <v>1.0006365740740741</v>
      </c>
      <c r="H25">
        <v>1441</v>
      </c>
      <c r="I25" t="s">
        <v>13</v>
      </c>
      <c r="J25" t="s">
        <v>56</v>
      </c>
    </row>
    <row r="26" spans="1:10" x14ac:dyDescent="0.3">
      <c r="A26" t="s">
        <v>57</v>
      </c>
      <c r="B26" s="4">
        <v>45611</v>
      </c>
      <c r="C26">
        <v>0.59299768518518514</v>
      </c>
      <c r="D26" s="5">
        <v>0.59299768518518503</v>
      </c>
      <c r="E26" t="s">
        <v>12</v>
      </c>
      <c r="F26">
        <v>67</v>
      </c>
      <c r="G26">
        <v>1.0038888888888888</v>
      </c>
      <c r="H26">
        <v>1446</v>
      </c>
      <c r="I26" t="s">
        <v>13</v>
      </c>
      <c r="J26" t="s">
        <v>58</v>
      </c>
    </row>
    <row r="27" spans="1:10" x14ac:dyDescent="0.3">
      <c r="A27" t="s">
        <v>59</v>
      </c>
      <c r="B27" s="4">
        <v>45611</v>
      </c>
      <c r="C27">
        <v>0.62299768518518517</v>
      </c>
      <c r="D27" s="5">
        <v>0.62299768518518528</v>
      </c>
      <c r="E27" t="s">
        <v>12</v>
      </c>
      <c r="F27">
        <v>99</v>
      </c>
      <c r="G27">
        <v>1.0028703703703703</v>
      </c>
      <c r="H27">
        <v>1444</v>
      </c>
      <c r="I27" t="s">
        <v>13</v>
      </c>
      <c r="J27" t="s">
        <v>60</v>
      </c>
    </row>
    <row r="28" spans="1:10" x14ac:dyDescent="0.3">
      <c r="A28" t="s">
        <v>61</v>
      </c>
      <c r="B28" s="4">
        <v>45611</v>
      </c>
      <c r="C28">
        <v>0.6790046296296296</v>
      </c>
      <c r="D28" s="5">
        <v>0.67900462962962971</v>
      </c>
      <c r="E28" t="s">
        <v>12</v>
      </c>
      <c r="F28">
        <v>30</v>
      </c>
      <c r="G28">
        <v>1.0031944444444445</v>
      </c>
      <c r="H28">
        <v>1445</v>
      </c>
      <c r="I28" t="s">
        <v>13</v>
      </c>
      <c r="J28" t="s">
        <v>62</v>
      </c>
    </row>
    <row r="29" spans="1:10" x14ac:dyDescent="0.3">
      <c r="A29" t="s">
        <v>63</v>
      </c>
      <c r="B29" s="4">
        <v>45611</v>
      </c>
      <c r="C29">
        <v>0.68200231481481477</v>
      </c>
      <c r="D29" s="5">
        <v>0.68200231481481488</v>
      </c>
      <c r="E29" t="s">
        <v>12</v>
      </c>
      <c r="F29">
        <v>47</v>
      </c>
      <c r="G29">
        <v>1.001261574074074</v>
      </c>
      <c r="H29">
        <v>1442</v>
      </c>
      <c r="I29" t="s">
        <v>13</v>
      </c>
      <c r="J29" t="s">
        <v>64</v>
      </c>
    </row>
    <row r="30" spans="1:10" x14ac:dyDescent="0.3">
      <c r="A30" t="s">
        <v>65</v>
      </c>
      <c r="B30" s="4">
        <v>45611</v>
      </c>
      <c r="C30">
        <v>0.69400462962962961</v>
      </c>
      <c r="D30" s="5">
        <v>0.69400462962962961</v>
      </c>
      <c r="E30" t="s">
        <v>12</v>
      </c>
      <c r="F30">
        <v>11</v>
      </c>
      <c r="G30">
        <v>1.0003935185185184</v>
      </c>
      <c r="H30">
        <v>1441</v>
      </c>
      <c r="I30" t="s">
        <v>13</v>
      </c>
      <c r="J30" t="s">
        <v>66</v>
      </c>
    </row>
    <row r="31" spans="1:10" x14ac:dyDescent="0.3">
      <c r="A31" t="s">
        <v>67</v>
      </c>
      <c r="B31" s="4">
        <v>45611</v>
      </c>
      <c r="C31">
        <v>0.72200231481481481</v>
      </c>
      <c r="D31" s="5">
        <v>0.72200231481481492</v>
      </c>
      <c r="E31" t="s">
        <v>12</v>
      </c>
      <c r="F31">
        <v>115</v>
      </c>
      <c r="G31">
        <v>1.0017824074074073</v>
      </c>
      <c r="H31">
        <v>1443</v>
      </c>
      <c r="I31" t="s">
        <v>13</v>
      </c>
      <c r="J31" t="s">
        <v>68</v>
      </c>
    </row>
    <row r="32" spans="1:10" x14ac:dyDescent="0.3">
      <c r="A32" t="s">
        <v>69</v>
      </c>
      <c r="B32" s="4">
        <v>45611</v>
      </c>
      <c r="C32">
        <v>0.72299768518518515</v>
      </c>
      <c r="D32" s="5">
        <v>0.72299768518518515</v>
      </c>
      <c r="E32" t="s">
        <v>12</v>
      </c>
      <c r="F32">
        <v>12</v>
      </c>
      <c r="G32">
        <v>1.0022222222222221</v>
      </c>
      <c r="H32">
        <v>1443</v>
      </c>
      <c r="I32" t="s">
        <v>13</v>
      </c>
      <c r="J32" t="s">
        <v>70</v>
      </c>
    </row>
    <row r="33" spans="1:10" x14ac:dyDescent="0.3">
      <c r="A33" t="s">
        <v>71</v>
      </c>
      <c r="B33" s="4">
        <v>45611</v>
      </c>
      <c r="C33">
        <v>0.72499999999999998</v>
      </c>
      <c r="D33" s="5">
        <v>0.72500000000000009</v>
      </c>
      <c r="E33" t="s">
        <v>12</v>
      </c>
      <c r="F33">
        <v>96</v>
      </c>
      <c r="G33">
        <v>1.0012152777777779</v>
      </c>
      <c r="H33">
        <v>1442</v>
      </c>
      <c r="I33" t="s">
        <v>13</v>
      </c>
      <c r="J33" t="s">
        <v>72</v>
      </c>
    </row>
    <row r="34" spans="1:10" x14ac:dyDescent="0.3">
      <c r="A34" t="s">
        <v>73</v>
      </c>
      <c r="B34" s="4">
        <v>45611</v>
      </c>
      <c r="C34">
        <v>0.37799768518518517</v>
      </c>
      <c r="D34" s="5">
        <v>0.37799768518518517</v>
      </c>
      <c r="E34" t="s">
        <v>12</v>
      </c>
      <c r="F34">
        <v>74</v>
      </c>
      <c r="G34">
        <v>1.0015046296296297</v>
      </c>
      <c r="H34">
        <v>1442</v>
      </c>
      <c r="I34" t="s">
        <v>13</v>
      </c>
      <c r="J34" t="s">
        <v>74</v>
      </c>
    </row>
    <row r="35" spans="1:10" x14ac:dyDescent="0.3">
      <c r="A35" t="s">
        <v>75</v>
      </c>
      <c r="B35" s="4">
        <v>45611</v>
      </c>
      <c r="C35">
        <v>0.38900462962962962</v>
      </c>
      <c r="D35" s="5">
        <v>0.38900462962962967</v>
      </c>
      <c r="E35" t="s">
        <v>12</v>
      </c>
      <c r="F35">
        <v>40</v>
      </c>
      <c r="G35">
        <v>1.0035648148148149</v>
      </c>
      <c r="H35">
        <v>1445</v>
      </c>
      <c r="I35" t="s">
        <v>13</v>
      </c>
      <c r="J35" t="s">
        <v>76</v>
      </c>
    </row>
    <row r="36" spans="1:10" x14ac:dyDescent="0.3">
      <c r="A36" t="s">
        <v>77</v>
      </c>
      <c r="B36" s="4">
        <v>45611</v>
      </c>
      <c r="C36">
        <v>0.42700231481481482</v>
      </c>
      <c r="D36" s="5">
        <v>0.42700231481481477</v>
      </c>
      <c r="E36" t="s">
        <v>12</v>
      </c>
      <c r="F36">
        <v>85</v>
      </c>
      <c r="G36">
        <v>1.0024189814814815</v>
      </c>
      <c r="H36">
        <v>1443</v>
      </c>
      <c r="I36" t="s">
        <v>13</v>
      </c>
      <c r="J36" t="s">
        <v>78</v>
      </c>
    </row>
    <row r="37" spans="1:10" x14ac:dyDescent="0.3">
      <c r="A37" t="s">
        <v>79</v>
      </c>
      <c r="B37" s="4">
        <v>45611</v>
      </c>
      <c r="C37">
        <v>0.44</v>
      </c>
      <c r="D37" s="5">
        <v>0.43999999999999995</v>
      </c>
      <c r="E37" t="s">
        <v>12</v>
      </c>
      <c r="F37">
        <v>76</v>
      </c>
      <c r="G37">
        <v>1.0035532407407408</v>
      </c>
      <c r="H37">
        <v>1445</v>
      </c>
      <c r="I37" t="s">
        <v>13</v>
      </c>
      <c r="J37" t="s">
        <v>80</v>
      </c>
    </row>
    <row r="38" spans="1:10" x14ac:dyDescent="0.3">
      <c r="A38" t="s">
        <v>81</v>
      </c>
      <c r="B38" s="4">
        <v>45611</v>
      </c>
      <c r="C38">
        <v>0.44999999999999996</v>
      </c>
      <c r="D38" s="5">
        <v>0.44999999999999996</v>
      </c>
      <c r="E38" t="s">
        <v>12</v>
      </c>
      <c r="F38">
        <v>25</v>
      </c>
      <c r="G38">
        <v>1.000925925925926</v>
      </c>
      <c r="H38">
        <v>1441</v>
      </c>
      <c r="I38" t="s">
        <v>13</v>
      </c>
      <c r="J38" t="s">
        <v>82</v>
      </c>
    </row>
    <row r="39" spans="1:10" x14ac:dyDescent="0.3">
      <c r="A39" t="s">
        <v>83</v>
      </c>
      <c r="B39" s="4">
        <v>45611</v>
      </c>
      <c r="C39">
        <v>0.48799768518518516</v>
      </c>
      <c r="D39" s="5">
        <v>0.48799768518518505</v>
      </c>
      <c r="E39" t="s">
        <v>12</v>
      </c>
      <c r="F39">
        <v>76</v>
      </c>
      <c r="G39">
        <v>1.0032060185185185</v>
      </c>
      <c r="H39">
        <v>1445</v>
      </c>
      <c r="I39" t="s">
        <v>13</v>
      </c>
      <c r="J39" t="s">
        <v>84</v>
      </c>
    </row>
    <row r="40" spans="1:10" x14ac:dyDescent="0.3">
      <c r="A40" t="s">
        <v>85</v>
      </c>
      <c r="B40" s="4">
        <v>45611</v>
      </c>
      <c r="C40">
        <v>0.49099537037037033</v>
      </c>
      <c r="D40" s="5">
        <v>0.49099537037037044</v>
      </c>
      <c r="E40" t="s">
        <v>12</v>
      </c>
      <c r="F40">
        <v>47</v>
      </c>
      <c r="G40">
        <v>1.0045949074074074</v>
      </c>
      <c r="H40">
        <v>1447</v>
      </c>
      <c r="I40" t="s">
        <v>13</v>
      </c>
      <c r="J40" t="s">
        <v>86</v>
      </c>
    </row>
    <row r="41" spans="1:10" x14ac:dyDescent="0.3">
      <c r="A41" t="s">
        <v>87</v>
      </c>
      <c r="B41" s="4">
        <v>45611</v>
      </c>
      <c r="C41">
        <v>0.53400462962962958</v>
      </c>
      <c r="D41" s="5">
        <v>0.53400462962962969</v>
      </c>
      <c r="E41" t="s">
        <v>12</v>
      </c>
      <c r="F41">
        <v>33</v>
      </c>
      <c r="G41">
        <v>1.0030787037037037</v>
      </c>
      <c r="H41">
        <v>1444</v>
      </c>
      <c r="I41" t="s">
        <v>13</v>
      </c>
      <c r="J41" t="s">
        <v>88</v>
      </c>
    </row>
    <row r="42" spans="1:10" x14ac:dyDescent="0.3">
      <c r="A42" t="s">
        <v>89</v>
      </c>
      <c r="B42" s="4">
        <v>45611</v>
      </c>
      <c r="C42">
        <v>0.57099537037037029</v>
      </c>
      <c r="D42" s="5">
        <v>0.57099537037037029</v>
      </c>
      <c r="E42" t="s">
        <v>12</v>
      </c>
      <c r="F42">
        <v>54</v>
      </c>
      <c r="G42">
        <v>1.0026388888888889</v>
      </c>
      <c r="H42">
        <v>1444</v>
      </c>
      <c r="I42" t="s">
        <v>13</v>
      </c>
      <c r="J42" t="s">
        <v>90</v>
      </c>
    </row>
    <row r="43" spans="1:10" x14ac:dyDescent="0.3">
      <c r="A43" t="s">
        <v>91</v>
      </c>
      <c r="B43" s="4">
        <v>45611</v>
      </c>
      <c r="C43">
        <v>0.60499999999999998</v>
      </c>
      <c r="D43" s="5">
        <v>0.60499999999999998</v>
      </c>
      <c r="E43" t="s">
        <v>12</v>
      </c>
      <c r="F43">
        <v>84</v>
      </c>
      <c r="G43">
        <v>1.0034606481481481</v>
      </c>
      <c r="H43">
        <v>1445</v>
      </c>
      <c r="I43" t="s">
        <v>13</v>
      </c>
      <c r="J43" t="s">
        <v>92</v>
      </c>
    </row>
    <row r="44" spans="1:10" x14ac:dyDescent="0.3">
      <c r="A44" t="s">
        <v>93</v>
      </c>
      <c r="B44" s="4">
        <v>45611</v>
      </c>
      <c r="C44">
        <v>0.68700231481481477</v>
      </c>
      <c r="D44" s="5">
        <v>0.68700231481481477</v>
      </c>
      <c r="E44" t="s">
        <v>12</v>
      </c>
      <c r="F44">
        <v>118</v>
      </c>
      <c r="G44">
        <v>1.0024884259259259</v>
      </c>
      <c r="H44">
        <v>1444</v>
      </c>
      <c r="I44" t="s">
        <v>13</v>
      </c>
      <c r="J44" t="s">
        <v>94</v>
      </c>
    </row>
    <row r="45" spans="1:10" x14ac:dyDescent="0.3">
      <c r="A45" t="s">
        <v>95</v>
      </c>
      <c r="B45" s="4">
        <v>45611</v>
      </c>
      <c r="C45">
        <v>0.69499999999999995</v>
      </c>
      <c r="D45" s="5">
        <v>0.69499999999999984</v>
      </c>
      <c r="E45" t="s">
        <v>12</v>
      </c>
      <c r="F45">
        <v>119</v>
      </c>
      <c r="G45">
        <v>1.0021180555555556</v>
      </c>
      <c r="H45">
        <v>1443</v>
      </c>
      <c r="I45" t="s">
        <v>13</v>
      </c>
      <c r="J45" t="s">
        <v>96</v>
      </c>
    </row>
    <row r="46" spans="1:10" x14ac:dyDescent="0.3">
      <c r="A46" t="s">
        <v>97</v>
      </c>
      <c r="B46" s="4">
        <v>45611</v>
      </c>
      <c r="C46">
        <v>0.73599537037037033</v>
      </c>
      <c r="D46" s="5">
        <v>0.73599537037037033</v>
      </c>
      <c r="E46" t="s">
        <v>12</v>
      </c>
      <c r="F46">
        <v>76</v>
      </c>
      <c r="G46">
        <v>1.0009606481481481</v>
      </c>
      <c r="H46">
        <v>1441</v>
      </c>
      <c r="I46" t="s">
        <v>13</v>
      </c>
      <c r="J46" t="s">
        <v>98</v>
      </c>
    </row>
    <row r="47" spans="1:10" x14ac:dyDescent="0.3">
      <c r="A47" t="s">
        <v>99</v>
      </c>
      <c r="B47" s="4">
        <v>45611</v>
      </c>
      <c r="C47">
        <v>0.74700231481481483</v>
      </c>
      <c r="D47" s="5">
        <v>0.74700231481481483</v>
      </c>
      <c r="E47" t="s">
        <v>12</v>
      </c>
      <c r="F47">
        <v>76</v>
      </c>
      <c r="G47">
        <v>1.0040740740740741</v>
      </c>
      <c r="H47">
        <v>1446</v>
      </c>
      <c r="I47" t="s">
        <v>13</v>
      </c>
      <c r="J47" t="s">
        <v>100</v>
      </c>
    </row>
    <row r="48" spans="1:10" x14ac:dyDescent="0.3">
      <c r="A48" t="s">
        <v>101</v>
      </c>
      <c r="B48" s="4">
        <v>45611</v>
      </c>
      <c r="C48">
        <v>0.38</v>
      </c>
      <c r="D48" s="5">
        <v>0.37999999999999989</v>
      </c>
      <c r="E48" t="s">
        <v>12</v>
      </c>
      <c r="F48">
        <v>108</v>
      </c>
      <c r="G48">
        <v>1.0028125000000001</v>
      </c>
      <c r="H48">
        <v>1444</v>
      </c>
      <c r="I48" t="s">
        <v>13</v>
      </c>
      <c r="J48" t="s">
        <v>102</v>
      </c>
    </row>
    <row r="49" spans="1:10" x14ac:dyDescent="0.3">
      <c r="A49" t="s">
        <v>103</v>
      </c>
      <c r="B49" s="4">
        <v>45611</v>
      </c>
      <c r="C49">
        <v>0.39900462962962963</v>
      </c>
      <c r="D49" s="5">
        <v>0.39900462962962968</v>
      </c>
      <c r="E49" t="s">
        <v>12</v>
      </c>
      <c r="F49">
        <v>20</v>
      </c>
      <c r="G49">
        <v>1.001261574074074</v>
      </c>
      <c r="H49">
        <v>1442</v>
      </c>
      <c r="I49" t="s">
        <v>13</v>
      </c>
      <c r="J49" t="s">
        <v>104</v>
      </c>
    </row>
    <row r="50" spans="1:10" x14ac:dyDescent="0.3">
      <c r="A50" t="s">
        <v>105</v>
      </c>
      <c r="B50" s="4">
        <v>45611</v>
      </c>
      <c r="C50">
        <v>0.43200231481481477</v>
      </c>
      <c r="D50" s="5">
        <v>0.43200231481481488</v>
      </c>
      <c r="E50" t="s">
        <v>12</v>
      </c>
      <c r="F50">
        <v>77</v>
      </c>
      <c r="G50">
        <v>1.0015162037037038</v>
      </c>
      <c r="H50">
        <v>1442</v>
      </c>
      <c r="I50" t="s">
        <v>13</v>
      </c>
      <c r="J50" t="s">
        <v>106</v>
      </c>
    </row>
    <row r="51" spans="1:10" x14ac:dyDescent="0.3">
      <c r="A51" t="s">
        <v>107</v>
      </c>
      <c r="B51" s="4">
        <v>45611</v>
      </c>
      <c r="C51">
        <v>0.43900462962962961</v>
      </c>
      <c r="D51" s="5">
        <v>0.43900462962962949</v>
      </c>
      <c r="E51" t="s">
        <v>12</v>
      </c>
      <c r="F51">
        <v>13</v>
      </c>
      <c r="G51">
        <v>1.0021527777777777</v>
      </c>
      <c r="H51">
        <v>1443</v>
      </c>
      <c r="I51" t="s">
        <v>13</v>
      </c>
      <c r="J51" t="s">
        <v>108</v>
      </c>
    </row>
    <row r="52" spans="1:10" x14ac:dyDescent="0.3">
      <c r="A52" t="s">
        <v>109</v>
      </c>
      <c r="B52" s="4">
        <v>45611</v>
      </c>
      <c r="C52">
        <v>0.45700231481481479</v>
      </c>
      <c r="D52" s="5">
        <v>0.45700231481481479</v>
      </c>
      <c r="E52" t="s">
        <v>12</v>
      </c>
      <c r="F52">
        <v>46</v>
      </c>
      <c r="G52">
        <v>1.0037384259259259</v>
      </c>
      <c r="H52">
        <v>1445</v>
      </c>
      <c r="I52" t="s">
        <v>13</v>
      </c>
      <c r="J52" t="s">
        <v>110</v>
      </c>
    </row>
    <row r="53" spans="1:10" x14ac:dyDescent="0.3">
      <c r="A53" t="s">
        <v>111</v>
      </c>
      <c r="B53" s="4">
        <v>45611</v>
      </c>
      <c r="C53">
        <v>0.46599537037037037</v>
      </c>
      <c r="D53" s="5">
        <v>0.46599537037037031</v>
      </c>
      <c r="E53" t="s">
        <v>12</v>
      </c>
      <c r="F53">
        <v>81</v>
      </c>
      <c r="G53">
        <v>1.0018750000000001</v>
      </c>
      <c r="H53">
        <v>1443</v>
      </c>
      <c r="I53" t="s">
        <v>13</v>
      </c>
      <c r="J53" t="s">
        <v>112</v>
      </c>
    </row>
    <row r="54" spans="1:10" x14ac:dyDescent="0.3">
      <c r="A54" t="s">
        <v>113</v>
      </c>
      <c r="B54" s="4">
        <v>45611</v>
      </c>
      <c r="C54">
        <v>0.47</v>
      </c>
      <c r="D54" s="5">
        <v>0.47</v>
      </c>
      <c r="E54" t="s">
        <v>12</v>
      </c>
      <c r="F54">
        <v>25</v>
      </c>
      <c r="G54">
        <v>1.0011574074074074</v>
      </c>
      <c r="H54">
        <v>1442</v>
      </c>
      <c r="I54" t="s">
        <v>13</v>
      </c>
      <c r="J54" t="s">
        <v>114</v>
      </c>
    </row>
    <row r="55" spans="1:10" x14ac:dyDescent="0.3">
      <c r="A55" t="s">
        <v>115</v>
      </c>
      <c r="B55" s="4">
        <v>45611</v>
      </c>
      <c r="C55">
        <v>0.49200231481481477</v>
      </c>
      <c r="D55" s="5">
        <v>0.49200231481481493</v>
      </c>
      <c r="E55" t="s">
        <v>12</v>
      </c>
      <c r="F55">
        <v>97</v>
      </c>
      <c r="G55">
        <v>1.0047453703703704</v>
      </c>
      <c r="H55">
        <v>1447</v>
      </c>
      <c r="I55" t="s">
        <v>13</v>
      </c>
      <c r="J55" t="s">
        <v>116</v>
      </c>
    </row>
    <row r="56" spans="1:10" x14ac:dyDescent="0.3">
      <c r="A56" t="s">
        <v>117</v>
      </c>
      <c r="B56" s="4">
        <v>45611</v>
      </c>
      <c r="C56">
        <v>0.49700231481481477</v>
      </c>
      <c r="D56" s="5">
        <v>0.49700231481481483</v>
      </c>
      <c r="E56" t="s">
        <v>12</v>
      </c>
      <c r="F56">
        <v>102</v>
      </c>
      <c r="G56">
        <v>1.0033333333333334</v>
      </c>
      <c r="H56">
        <v>1445</v>
      </c>
      <c r="I56" t="s">
        <v>13</v>
      </c>
      <c r="J56" t="s">
        <v>118</v>
      </c>
    </row>
    <row r="57" spans="1:10" x14ac:dyDescent="0.3">
      <c r="A57" t="s">
        <v>119</v>
      </c>
      <c r="B57" s="4">
        <v>45611</v>
      </c>
      <c r="C57">
        <v>0.52200231481481474</v>
      </c>
      <c r="D57" s="5">
        <v>0.52200231481481474</v>
      </c>
      <c r="E57" t="s">
        <v>12</v>
      </c>
      <c r="F57">
        <v>80</v>
      </c>
      <c r="G57">
        <v>1.0015162037037038</v>
      </c>
      <c r="H57">
        <v>1442</v>
      </c>
      <c r="I57" t="s">
        <v>13</v>
      </c>
      <c r="J57" t="s">
        <v>120</v>
      </c>
    </row>
    <row r="58" spans="1:10" x14ac:dyDescent="0.3">
      <c r="A58" t="s">
        <v>121</v>
      </c>
      <c r="B58" s="4">
        <v>45611</v>
      </c>
      <c r="C58">
        <v>0.58299768518518513</v>
      </c>
      <c r="D58" s="5">
        <v>0.58299768518518524</v>
      </c>
      <c r="E58" t="s">
        <v>12</v>
      </c>
      <c r="F58">
        <v>21</v>
      </c>
      <c r="G58">
        <v>1.0011342592592594</v>
      </c>
      <c r="H58">
        <v>1442</v>
      </c>
      <c r="I58" t="s">
        <v>13</v>
      </c>
      <c r="J58" t="s">
        <v>122</v>
      </c>
    </row>
    <row r="59" spans="1:10" x14ac:dyDescent="0.3">
      <c r="A59" t="s">
        <v>123</v>
      </c>
      <c r="B59" s="4">
        <v>45611</v>
      </c>
      <c r="C59">
        <v>0.59700231481481481</v>
      </c>
      <c r="D59" s="5">
        <v>0.59700231481481492</v>
      </c>
      <c r="E59" t="s">
        <v>12</v>
      </c>
      <c r="F59">
        <v>44</v>
      </c>
      <c r="G59">
        <v>1.002013888888889</v>
      </c>
      <c r="H59">
        <v>1443</v>
      </c>
      <c r="I59" t="s">
        <v>13</v>
      </c>
      <c r="J59" t="s">
        <v>124</v>
      </c>
    </row>
    <row r="60" spans="1:10" x14ac:dyDescent="0.3">
      <c r="A60" t="s">
        <v>125</v>
      </c>
      <c r="B60" s="4">
        <v>45611</v>
      </c>
      <c r="C60">
        <v>0.61900462962962965</v>
      </c>
      <c r="D60" s="5">
        <v>0.61900462962962965</v>
      </c>
      <c r="E60" t="s">
        <v>12</v>
      </c>
      <c r="F60">
        <v>28</v>
      </c>
      <c r="G60">
        <v>1.0043981481481481</v>
      </c>
      <c r="H60">
        <v>1446</v>
      </c>
      <c r="I60" t="s">
        <v>13</v>
      </c>
      <c r="J60" t="s">
        <v>126</v>
      </c>
    </row>
    <row r="61" spans="1:10" x14ac:dyDescent="0.3">
      <c r="A61" t="s">
        <v>127</v>
      </c>
      <c r="B61" s="4">
        <v>45611</v>
      </c>
      <c r="C61">
        <v>0.7120023148148148</v>
      </c>
      <c r="D61" s="5">
        <v>0.71200231481481469</v>
      </c>
      <c r="E61" t="s">
        <v>12</v>
      </c>
      <c r="F61">
        <v>32</v>
      </c>
      <c r="G61">
        <v>1.002013888888889</v>
      </c>
      <c r="H61">
        <v>1443</v>
      </c>
      <c r="I61" t="s">
        <v>13</v>
      </c>
      <c r="J61" t="s">
        <v>128</v>
      </c>
    </row>
    <row r="62" spans="1:10" x14ac:dyDescent="0.3">
      <c r="A62" t="s">
        <v>129</v>
      </c>
      <c r="B62" s="4">
        <v>45611</v>
      </c>
      <c r="C62">
        <v>0.72400462962962964</v>
      </c>
      <c r="D62" s="5">
        <v>0.72400462962962964</v>
      </c>
      <c r="E62" t="s">
        <v>12</v>
      </c>
      <c r="F62">
        <v>35</v>
      </c>
      <c r="G62">
        <v>1.0033101851851851</v>
      </c>
      <c r="H62">
        <v>1445</v>
      </c>
      <c r="I62" t="s">
        <v>13</v>
      </c>
      <c r="J62" t="s">
        <v>130</v>
      </c>
    </row>
    <row r="63" spans="1:10" x14ac:dyDescent="0.3">
      <c r="A63" t="s">
        <v>131</v>
      </c>
      <c r="B63" s="4">
        <v>45611</v>
      </c>
      <c r="C63">
        <v>0.72499999999999998</v>
      </c>
      <c r="D63" s="5">
        <v>0.72500000000000009</v>
      </c>
      <c r="E63" t="s">
        <v>12</v>
      </c>
      <c r="F63">
        <v>42</v>
      </c>
      <c r="G63">
        <v>1.0048379629629629</v>
      </c>
      <c r="H63">
        <v>1447</v>
      </c>
      <c r="I63" t="s">
        <v>13</v>
      </c>
      <c r="J63" t="s">
        <v>132</v>
      </c>
    </row>
    <row r="64" spans="1:10" x14ac:dyDescent="0.3">
      <c r="A64" t="s">
        <v>133</v>
      </c>
      <c r="B64" s="4">
        <v>45611</v>
      </c>
      <c r="C64">
        <v>0.73099537037037032</v>
      </c>
      <c r="D64" s="5">
        <v>0.73099537037037043</v>
      </c>
      <c r="E64" t="s">
        <v>12</v>
      </c>
      <c r="F64">
        <v>107</v>
      </c>
      <c r="G64">
        <v>1.0007523148148147</v>
      </c>
      <c r="H64">
        <v>1441</v>
      </c>
      <c r="I64" t="s">
        <v>13</v>
      </c>
      <c r="J64" t="s">
        <v>134</v>
      </c>
    </row>
    <row r="65" spans="1:10" x14ac:dyDescent="0.3">
      <c r="A65" t="s">
        <v>135</v>
      </c>
      <c r="B65" s="4">
        <v>45611</v>
      </c>
      <c r="C65">
        <v>0.73799768518518516</v>
      </c>
      <c r="D65" s="5">
        <v>0.73799768518518505</v>
      </c>
      <c r="E65" t="s">
        <v>12</v>
      </c>
      <c r="F65">
        <v>116</v>
      </c>
      <c r="G65">
        <v>1.0032175925925926</v>
      </c>
      <c r="H65">
        <v>1445</v>
      </c>
      <c r="I65" t="s">
        <v>13</v>
      </c>
      <c r="J65" t="s">
        <v>136</v>
      </c>
    </row>
    <row r="66" spans="1:10" x14ac:dyDescent="0.3">
      <c r="A66" t="s">
        <v>137</v>
      </c>
      <c r="B66" s="4">
        <v>45611</v>
      </c>
      <c r="C66">
        <v>0.41499999999999998</v>
      </c>
      <c r="D66" s="5">
        <v>0.41500000000000004</v>
      </c>
      <c r="E66" t="s">
        <v>12</v>
      </c>
      <c r="F66">
        <v>92</v>
      </c>
      <c r="G66">
        <v>1.0027199074074074</v>
      </c>
      <c r="H66">
        <v>1444</v>
      </c>
      <c r="I66" t="s">
        <v>13</v>
      </c>
      <c r="J66" t="s">
        <v>138</v>
      </c>
    </row>
    <row r="67" spans="1:10" x14ac:dyDescent="0.3">
      <c r="A67" t="s">
        <v>139</v>
      </c>
      <c r="B67" s="4">
        <v>45611</v>
      </c>
      <c r="C67">
        <v>0.41599537037037038</v>
      </c>
      <c r="D67" s="5">
        <v>0.41599537037037049</v>
      </c>
      <c r="E67" t="s">
        <v>12</v>
      </c>
      <c r="F67">
        <v>122</v>
      </c>
      <c r="G67">
        <v>1.0023148148148149</v>
      </c>
      <c r="H67">
        <v>1443</v>
      </c>
      <c r="I67" t="s">
        <v>13</v>
      </c>
      <c r="J67" t="s">
        <v>140</v>
      </c>
    </row>
    <row r="68" spans="1:10" x14ac:dyDescent="0.3">
      <c r="A68" t="s">
        <v>141</v>
      </c>
      <c r="B68" s="4">
        <v>45611</v>
      </c>
      <c r="C68">
        <v>0.44999999999999996</v>
      </c>
      <c r="D68" s="5">
        <v>0.44999999999999996</v>
      </c>
      <c r="E68" t="s">
        <v>12</v>
      </c>
      <c r="F68">
        <v>120</v>
      </c>
      <c r="G68">
        <v>1.0044097222222221</v>
      </c>
      <c r="H68">
        <v>1446</v>
      </c>
      <c r="I68" t="s">
        <v>13</v>
      </c>
      <c r="J68" t="s">
        <v>142</v>
      </c>
    </row>
    <row r="69" spans="1:10" x14ac:dyDescent="0.3">
      <c r="A69" t="s">
        <v>143</v>
      </c>
      <c r="B69" s="4">
        <v>45611</v>
      </c>
      <c r="C69">
        <v>0.48099537037037032</v>
      </c>
      <c r="D69" s="5">
        <v>0.48099537037037043</v>
      </c>
      <c r="E69" t="s">
        <v>12</v>
      </c>
      <c r="F69">
        <v>15</v>
      </c>
      <c r="G69">
        <v>1.0044328703703704</v>
      </c>
      <c r="H69">
        <v>1446</v>
      </c>
      <c r="I69" t="s">
        <v>13</v>
      </c>
      <c r="J69" t="s">
        <v>144</v>
      </c>
    </row>
    <row r="70" spans="1:10" x14ac:dyDescent="0.3">
      <c r="A70" t="s">
        <v>145</v>
      </c>
      <c r="B70" s="4">
        <v>45611</v>
      </c>
      <c r="C70">
        <v>0.50200231481481483</v>
      </c>
      <c r="D70" s="5">
        <v>0.50200231481481472</v>
      </c>
      <c r="E70" t="s">
        <v>12</v>
      </c>
      <c r="F70">
        <v>41</v>
      </c>
      <c r="G70">
        <v>1.0005671296296297</v>
      </c>
      <c r="H70">
        <v>1441</v>
      </c>
      <c r="I70" t="s">
        <v>13</v>
      </c>
      <c r="J70" t="s">
        <v>146</v>
      </c>
    </row>
    <row r="71" spans="1:10" x14ac:dyDescent="0.3">
      <c r="A71" t="s">
        <v>147</v>
      </c>
      <c r="B71" s="4">
        <v>45611</v>
      </c>
      <c r="C71">
        <v>0.50900462962962956</v>
      </c>
      <c r="D71" s="5">
        <v>0.50900462962962978</v>
      </c>
      <c r="E71" t="s">
        <v>12</v>
      </c>
      <c r="F71">
        <v>108</v>
      </c>
      <c r="G71">
        <v>1.0026504629629629</v>
      </c>
      <c r="H71">
        <v>1444</v>
      </c>
      <c r="I71" t="s">
        <v>13</v>
      </c>
      <c r="J71" t="s">
        <v>148</v>
      </c>
    </row>
    <row r="72" spans="1:10" x14ac:dyDescent="0.3">
      <c r="A72" t="s">
        <v>149</v>
      </c>
      <c r="B72" s="4">
        <v>45611</v>
      </c>
      <c r="C72">
        <v>0.53700231481481475</v>
      </c>
      <c r="D72" s="5">
        <v>0.53700231481481486</v>
      </c>
      <c r="E72" t="s">
        <v>12</v>
      </c>
      <c r="F72">
        <v>100</v>
      </c>
      <c r="G72">
        <v>1.0016550925925927</v>
      </c>
      <c r="H72">
        <v>1442</v>
      </c>
      <c r="I72" t="s">
        <v>13</v>
      </c>
      <c r="J72" t="s">
        <v>150</v>
      </c>
    </row>
    <row r="73" spans="1:10" x14ac:dyDescent="0.3">
      <c r="A73" t="s">
        <v>151</v>
      </c>
      <c r="B73" s="4">
        <v>45611</v>
      </c>
      <c r="C73">
        <v>0.54400462962962959</v>
      </c>
      <c r="D73" s="5">
        <v>0.54400462962962948</v>
      </c>
      <c r="E73" t="s">
        <v>12</v>
      </c>
      <c r="F73">
        <v>26</v>
      </c>
      <c r="G73">
        <v>1.0024305555555555</v>
      </c>
      <c r="H73">
        <v>1444</v>
      </c>
      <c r="I73" t="s">
        <v>13</v>
      </c>
      <c r="J73" t="s">
        <v>152</v>
      </c>
    </row>
    <row r="74" spans="1:10" x14ac:dyDescent="0.3">
      <c r="A74" t="s">
        <v>153</v>
      </c>
      <c r="B74" s="4">
        <v>45611</v>
      </c>
      <c r="C74">
        <v>0.62</v>
      </c>
      <c r="D74" s="5">
        <v>0.62000000000000011</v>
      </c>
      <c r="E74" t="s">
        <v>12</v>
      </c>
      <c r="F74">
        <v>55</v>
      </c>
      <c r="G74">
        <v>1.0028703703703703</v>
      </c>
      <c r="H74">
        <v>1444</v>
      </c>
      <c r="I74" t="s">
        <v>13</v>
      </c>
      <c r="J74" t="s">
        <v>154</v>
      </c>
    </row>
    <row r="75" spans="1:10" x14ac:dyDescent="0.3">
      <c r="A75" t="s">
        <v>155</v>
      </c>
      <c r="B75" s="4">
        <v>45611</v>
      </c>
      <c r="C75">
        <v>0.66200231481481475</v>
      </c>
      <c r="D75" s="5">
        <v>0.66200231481481486</v>
      </c>
      <c r="E75" t="s">
        <v>12</v>
      </c>
      <c r="F75">
        <v>63</v>
      </c>
      <c r="G75">
        <v>1.0047569444444444</v>
      </c>
      <c r="H75">
        <v>1447</v>
      </c>
      <c r="I75" t="s">
        <v>13</v>
      </c>
      <c r="J75" t="s">
        <v>156</v>
      </c>
    </row>
    <row r="76" spans="1:10" x14ac:dyDescent="0.3">
      <c r="A76" t="s">
        <v>157</v>
      </c>
      <c r="B76" s="4">
        <v>45611</v>
      </c>
      <c r="C76">
        <v>0.69799768518518512</v>
      </c>
      <c r="D76" s="5">
        <v>0.69799768518518523</v>
      </c>
      <c r="E76" t="s">
        <v>12</v>
      </c>
      <c r="F76">
        <v>113</v>
      </c>
      <c r="G76">
        <v>1.004363425925926</v>
      </c>
      <c r="H76">
        <v>1446</v>
      </c>
      <c r="I76" t="s">
        <v>13</v>
      </c>
      <c r="J76" t="s">
        <v>158</v>
      </c>
    </row>
    <row r="77" spans="1:10" x14ac:dyDescent="0.3">
      <c r="A77" t="s">
        <v>159</v>
      </c>
      <c r="B77" s="4">
        <v>45611</v>
      </c>
      <c r="C77">
        <v>0.73</v>
      </c>
      <c r="D77" s="5">
        <v>0.73</v>
      </c>
      <c r="E77" t="s">
        <v>12</v>
      </c>
      <c r="F77">
        <v>120</v>
      </c>
      <c r="G77">
        <v>1.0036226851851853</v>
      </c>
      <c r="H77">
        <v>1445</v>
      </c>
      <c r="I77" t="s">
        <v>13</v>
      </c>
      <c r="J77" t="s">
        <v>160</v>
      </c>
    </row>
    <row r="78" spans="1:10" x14ac:dyDescent="0.3">
      <c r="A78" t="s">
        <v>161</v>
      </c>
      <c r="B78" s="4">
        <v>45611</v>
      </c>
      <c r="C78">
        <v>0.73299768518518515</v>
      </c>
      <c r="D78" s="5">
        <v>0.73299768518518515</v>
      </c>
      <c r="E78" t="s">
        <v>12</v>
      </c>
      <c r="F78">
        <v>44</v>
      </c>
      <c r="G78">
        <v>1.0035300925925925</v>
      </c>
      <c r="H78">
        <v>1445</v>
      </c>
      <c r="I78" t="s">
        <v>13</v>
      </c>
      <c r="J78" t="s">
        <v>162</v>
      </c>
    </row>
    <row r="79" spans="1:10" x14ac:dyDescent="0.3">
      <c r="A79" t="s">
        <v>163</v>
      </c>
      <c r="B79" s="4">
        <v>45611</v>
      </c>
      <c r="C79">
        <v>0.38200231481481478</v>
      </c>
      <c r="D79" s="5">
        <v>0.38200231481481484</v>
      </c>
      <c r="E79" t="s">
        <v>12</v>
      </c>
      <c r="F79">
        <v>71</v>
      </c>
      <c r="G79">
        <v>1.0047685185185184</v>
      </c>
      <c r="H79">
        <v>1447</v>
      </c>
      <c r="I79" t="s">
        <v>13</v>
      </c>
      <c r="J79" t="s">
        <v>164</v>
      </c>
    </row>
    <row r="80" spans="1:10" x14ac:dyDescent="0.3">
      <c r="A80" t="s">
        <v>165</v>
      </c>
      <c r="B80" s="4">
        <v>45611</v>
      </c>
      <c r="C80">
        <v>0.39499999999999996</v>
      </c>
      <c r="D80" s="5">
        <v>0.39500000000000002</v>
      </c>
      <c r="E80" t="s">
        <v>12</v>
      </c>
      <c r="F80">
        <v>11</v>
      </c>
      <c r="G80">
        <v>1.0047453703703704</v>
      </c>
      <c r="H80">
        <v>1447</v>
      </c>
      <c r="I80" t="s">
        <v>13</v>
      </c>
      <c r="J80" t="s">
        <v>166</v>
      </c>
    </row>
    <row r="81" spans="1:10" x14ac:dyDescent="0.3">
      <c r="A81" t="s">
        <v>167</v>
      </c>
      <c r="B81" s="4">
        <v>45611</v>
      </c>
      <c r="C81">
        <v>0.41700231481481481</v>
      </c>
      <c r="D81" s="5">
        <v>0.41700231481481476</v>
      </c>
      <c r="E81" t="s">
        <v>12</v>
      </c>
      <c r="F81">
        <v>16</v>
      </c>
      <c r="G81">
        <v>1.0037268518518518</v>
      </c>
      <c r="H81">
        <v>1445</v>
      </c>
      <c r="I81" t="s">
        <v>13</v>
      </c>
      <c r="J81" t="s">
        <v>168</v>
      </c>
    </row>
    <row r="82" spans="1:10" x14ac:dyDescent="0.3">
      <c r="A82" t="s">
        <v>169</v>
      </c>
      <c r="B82" s="4">
        <v>45611</v>
      </c>
      <c r="C82">
        <v>0.42099537037037033</v>
      </c>
      <c r="D82" s="5">
        <v>0.42099537037037038</v>
      </c>
      <c r="E82" t="s">
        <v>12</v>
      </c>
      <c r="F82">
        <v>106</v>
      </c>
      <c r="G82">
        <v>1.0028472222222222</v>
      </c>
      <c r="H82">
        <v>1444</v>
      </c>
      <c r="I82" t="s">
        <v>13</v>
      </c>
      <c r="J82" t="s">
        <v>170</v>
      </c>
    </row>
    <row r="83" spans="1:10" x14ac:dyDescent="0.3">
      <c r="A83" t="s">
        <v>171</v>
      </c>
      <c r="B83" s="4">
        <v>45611</v>
      </c>
      <c r="C83">
        <v>0.44599537037037035</v>
      </c>
      <c r="D83" s="5">
        <v>0.44599537037037029</v>
      </c>
      <c r="E83" t="s">
        <v>12</v>
      </c>
      <c r="F83">
        <v>97</v>
      </c>
      <c r="G83">
        <v>1.0022685185185185</v>
      </c>
      <c r="H83">
        <v>1443</v>
      </c>
      <c r="I83" t="s">
        <v>13</v>
      </c>
      <c r="J83" t="s">
        <v>172</v>
      </c>
    </row>
    <row r="84" spans="1:10" x14ac:dyDescent="0.3">
      <c r="A84" t="s">
        <v>173</v>
      </c>
      <c r="B84" s="4">
        <v>45611</v>
      </c>
      <c r="C84">
        <v>0.45599537037037036</v>
      </c>
      <c r="D84" s="5">
        <v>0.4559953703703703</v>
      </c>
      <c r="E84" t="s">
        <v>12</v>
      </c>
      <c r="F84">
        <v>53</v>
      </c>
      <c r="G84">
        <v>1.0045949074074074</v>
      </c>
      <c r="H84">
        <v>1447</v>
      </c>
      <c r="I84" t="s">
        <v>13</v>
      </c>
      <c r="J84" t="s">
        <v>174</v>
      </c>
    </row>
    <row r="85" spans="1:10" x14ac:dyDescent="0.3">
      <c r="A85" t="s">
        <v>175</v>
      </c>
      <c r="B85" s="4">
        <v>45611</v>
      </c>
      <c r="C85">
        <v>0.47499999999999998</v>
      </c>
      <c r="D85" s="5">
        <v>0.47500000000000009</v>
      </c>
      <c r="E85" t="s">
        <v>12</v>
      </c>
      <c r="F85">
        <v>30</v>
      </c>
      <c r="G85">
        <v>1.0013657407407408</v>
      </c>
      <c r="H85">
        <v>1442</v>
      </c>
      <c r="I85" t="s">
        <v>13</v>
      </c>
      <c r="J85" t="s">
        <v>176</v>
      </c>
    </row>
    <row r="86" spans="1:10" x14ac:dyDescent="0.3">
      <c r="A86" t="s">
        <v>177</v>
      </c>
      <c r="B86" s="4">
        <v>45611</v>
      </c>
      <c r="C86">
        <v>0.47599537037037037</v>
      </c>
      <c r="D86" s="5">
        <v>0.47599537037037032</v>
      </c>
      <c r="E86" t="s">
        <v>12</v>
      </c>
      <c r="F86">
        <v>43</v>
      </c>
      <c r="G86">
        <v>1.0044791666666666</v>
      </c>
      <c r="H86">
        <v>1446</v>
      </c>
      <c r="I86" t="s">
        <v>13</v>
      </c>
      <c r="J86" t="s">
        <v>178</v>
      </c>
    </row>
    <row r="87" spans="1:10" x14ac:dyDescent="0.3">
      <c r="A87" t="s">
        <v>179</v>
      </c>
      <c r="B87" s="4">
        <v>45611</v>
      </c>
      <c r="C87">
        <v>0.54200231481481476</v>
      </c>
      <c r="D87" s="5">
        <v>0.54200231481481476</v>
      </c>
      <c r="E87" t="s">
        <v>12</v>
      </c>
      <c r="F87">
        <v>94</v>
      </c>
      <c r="G87">
        <v>1.0012731481481481</v>
      </c>
      <c r="H87">
        <v>1442</v>
      </c>
      <c r="I87" t="s">
        <v>13</v>
      </c>
      <c r="J87" t="s">
        <v>180</v>
      </c>
    </row>
    <row r="88" spans="1:10" x14ac:dyDescent="0.3">
      <c r="A88" t="s">
        <v>181</v>
      </c>
      <c r="B88" s="4">
        <v>45611</v>
      </c>
      <c r="C88">
        <v>0.54499999999999993</v>
      </c>
      <c r="D88" s="5">
        <v>0.54499999999999993</v>
      </c>
      <c r="E88" t="s">
        <v>12</v>
      </c>
      <c r="F88">
        <v>70</v>
      </c>
      <c r="G88">
        <v>1.004548611111111</v>
      </c>
      <c r="H88">
        <v>1447</v>
      </c>
      <c r="I88" t="s">
        <v>13</v>
      </c>
      <c r="J88" t="s">
        <v>182</v>
      </c>
    </row>
    <row r="89" spans="1:10" x14ac:dyDescent="0.3">
      <c r="A89" t="s">
        <v>183</v>
      </c>
      <c r="B89" s="4">
        <v>45611</v>
      </c>
      <c r="C89">
        <v>0.57799768518518513</v>
      </c>
      <c r="D89" s="5">
        <v>0.57799768518518535</v>
      </c>
      <c r="E89" t="s">
        <v>12</v>
      </c>
      <c r="F89">
        <v>58</v>
      </c>
      <c r="G89">
        <v>1.0010532407407406</v>
      </c>
      <c r="H89">
        <v>1442</v>
      </c>
      <c r="I89" t="s">
        <v>13</v>
      </c>
      <c r="J89" t="s">
        <v>184</v>
      </c>
    </row>
    <row r="90" spans="1:10" x14ac:dyDescent="0.3">
      <c r="A90" t="s">
        <v>185</v>
      </c>
      <c r="B90" s="4">
        <v>45611</v>
      </c>
      <c r="C90">
        <v>0.58900462962962963</v>
      </c>
      <c r="D90" s="5">
        <v>0.58900462962962963</v>
      </c>
      <c r="E90" t="s">
        <v>12</v>
      </c>
      <c r="F90">
        <v>40</v>
      </c>
      <c r="G90">
        <v>1.0030902777777777</v>
      </c>
      <c r="H90">
        <v>1444</v>
      </c>
      <c r="I90" t="s">
        <v>13</v>
      </c>
      <c r="J90" t="s">
        <v>186</v>
      </c>
    </row>
    <row r="91" spans="1:10" x14ac:dyDescent="0.3">
      <c r="A91" t="s">
        <v>187</v>
      </c>
      <c r="B91" s="4">
        <v>45611</v>
      </c>
      <c r="C91">
        <v>0.59799768518518515</v>
      </c>
      <c r="D91" s="5">
        <v>0.59799768518518515</v>
      </c>
      <c r="E91" t="s">
        <v>12</v>
      </c>
      <c r="F91">
        <v>27</v>
      </c>
      <c r="G91">
        <v>1.0026967592592593</v>
      </c>
      <c r="H91">
        <v>1444</v>
      </c>
      <c r="I91" t="s">
        <v>13</v>
      </c>
      <c r="J91" t="s">
        <v>188</v>
      </c>
    </row>
    <row r="92" spans="1:10" x14ac:dyDescent="0.3">
      <c r="A92" t="s">
        <v>189</v>
      </c>
      <c r="B92" s="4">
        <v>45611</v>
      </c>
      <c r="C92">
        <v>0.63900462962962956</v>
      </c>
      <c r="D92" s="5">
        <v>0.63900462962962967</v>
      </c>
      <c r="E92" t="s">
        <v>12</v>
      </c>
      <c r="F92">
        <v>77</v>
      </c>
      <c r="G92">
        <v>1.0007523148148147</v>
      </c>
      <c r="H92">
        <v>1441</v>
      </c>
      <c r="I92" t="s">
        <v>13</v>
      </c>
      <c r="J92" t="s">
        <v>190</v>
      </c>
    </row>
    <row r="93" spans="1:10" x14ac:dyDescent="0.3">
      <c r="A93" t="s">
        <v>191</v>
      </c>
      <c r="B93" s="4">
        <v>45611</v>
      </c>
      <c r="C93">
        <v>0.67999999999999994</v>
      </c>
      <c r="D93" s="5">
        <v>0.68000000000000016</v>
      </c>
      <c r="E93" t="s">
        <v>12</v>
      </c>
      <c r="F93">
        <v>107</v>
      </c>
      <c r="G93">
        <v>1.0039583333333333</v>
      </c>
      <c r="H93">
        <v>1446</v>
      </c>
      <c r="I93" t="s">
        <v>13</v>
      </c>
      <c r="J93" t="s">
        <v>192</v>
      </c>
    </row>
    <row r="94" spans="1:10" x14ac:dyDescent="0.3">
      <c r="A94" t="s">
        <v>193</v>
      </c>
      <c r="B94" s="4">
        <v>45611</v>
      </c>
      <c r="C94">
        <v>0.68799768518518511</v>
      </c>
      <c r="D94" s="5">
        <v>0.68799768518518523</v>
      </c>
      <c r="E94" t="s">
        <v>12</v>
      </c>
      <c r="F94">
        <v>109</v>
      </c>
      <c r="G94">
        <v>1.0025462962962963</v>
      </c>
      <c r="H94">
        <v>1444</v>
      </c>
      <c r="I94" t="s">
        <v>13</v>
      </c>
      <c r="J94" t="s">
        <v>194</v>
      </c>
    </row>
    <row r="95" spans="1:10" x14ac:dyDescent="0.3">
      <c r="A95" t="s">
        <v>195</v>
      </c>
      <c r="B95" s="4">
        <v>45611</v>
      </c>
      <c r="C95">
        <v>0.72599537037037032</v>
      </c>
      <c r="D95" s="5">
        <v>0.72599537037037032</v>
      </c>
      <c r="E95" t="s">
        <v>12</v>
      </c>
      <c r="F95">
        <v>97</v>
      </c>
      <c r="G95">
        <v>1.0036226851851853</v>
      </c>
      <c r="H95">
        <v>1445</v>
      </c>
      <c r="I95" t="s">
        <v>13</v>
      </c>
      <c r="J95" t="s">
        <v>196</v>
      </c>
    </row>
    <row r="96" spans="1:10" x14ac:dyDescent="0.3">
      <c r="A96" t="s">
        <v>197</v>
      </c>
      <c r="B96" s="4">
        <v>45611</v>
      </c>
      <c r="C96">
        <v>0.38400462962962961</v>
      </c>
      <c r="D96" s="5">
        <v>0.38400462962962956</v>
      </c>
      <c r="E96" t="s">
        <v>12</v>
      </c>
      <c r="F96">
        <v>31</v>
      </c>
      <c r="G96">
        <v>1.0023958333333334</v>
      </c>
      <c r="H96">
        <v>1443</v>
      </c>
      <c r="I96" t="s">
        <v>13</v>
      </c>
      <c r="J96" t="s">
        <v>198</v>
      </c>
    </row>
    <row r="97" spans="1:10" x14ac:dyDescent="0.3">
      <c r="A97" t="s">
        <v>199</v>
      </c>
      <c r="B97" s="4">
        <v>45611</v>
      </c>
      <c r="C97">
        <v>0.42400462962962959</v>
      </c>
      <c r="D97" s="5">
        <v>0.42400462962962959</v>
      </c>
      <c r="E97" t="s">
        <v>12</v>
      </c>
      <c r="F97">
        <v>56</v>
      </c>
      <c r="G97">
        <v>1.0027893518518518</v>
      </c>
      <c r="H97">
        <v>1444</v>
      </c>
      <c r="I97" t="s">
        <v>13</v>
      </c>
      <c r="J97" t="s">
        <v>200</v>
      </c>
    </row>
    <row r="98" spans="1:10" x14ac:dyDescent="0.3">
      <c r="A98" t="s">
        <v>201</v>
      </c>
      <c r="B98" s="4">
        <v>45611</v>
      </c>
      <c r="C98">
        <v>0.43599537037037034</v>
      </c>
      <c r="D98" s="5">
        <v>0.43599537037037051</v>
      </c>
      <c r="E98" t="s">
        <v>12</v>
      </c>
      <c r="F98">
        <v>59</v>
      </c>
      <c r="G98">
        <v>1.0035416666666668</v>
      </c>
      <c r="H98">
        <v>1445</v>
      </c>
      <c r="I98" t="s">
        <v>13</v>
      </c>
      <c r="J98" t="s">
        <v>202</v>
      </c>
    </row>
    <row r="99" spans="1:10" x14ac:dyDescent="0.3">
      <c r="A99" t="s">
        <v>203</v>
      </c>
      <c r="B99" s="4">
        <v>45611</v>
      </c>
      <c r="C99">
        <v>0.48099537037037032</v>
      </c>
      <c r="D99" s="5">
        <v>0.48099537037037043</v>
      </c>
      <c r="E99" t="s">
        <v>12</v>
      </c>
      <c r="F99">
        <v>108</v>
      </c>
      <c r="G99">
        <v>1.0018865740740741</v>
      </c>
      <c r="H99">
        <v>1443</v>
      </c>
      <c r="I99" t="s">
        <v>13</v>
      </c>
      <c r="J99" t="s">
        <v>204</v>
      </c>
    </row>
    <row r="100" spans="1:10" x14ac:dyDescent="0.3">
      <c r="A100" t="s">
        <v>205</v>
      </c>
      <c r="B100" s="4">
        <v>45611</v>
      </c>
      <c r="C100">
        <v>0.51400462962962956</v>
      </c>
      <c r="D100" s="5">
        <v>0.51400462962962967</v>
      </c>
      <c r="E100" t="s">
        <v>12</v>
      </c>
      <c r="F100">
        <v>66</v>
      </c>
      <c r="G100">
        <v>1.0033912037037036</v>
      </c>
      <c r="H100">
        <v>1445</v>
      </c>
      <c r="I100" t="s">
        <v>13</v>
      </c>
      <c r="J100" t="s">
        <v>206</v>
      </c>
    </row>
    <row r="101" spans="1:10" x14ac:dyDescent="0.3">
      <c r="A101" t="s">
        <v>207</v>
      </c>
      <c r="B101" s="4">
        <v>45611</v>
      </c>
      <c r="C101">
        <v>0.52599537037037036</v>
      </c>
      <c r="D101" s="5">
        <v>0.52599537037037036</v>
      </c>
      <c r="E101" t="s">
        <v>12</v>
      </c>
      <c r="F101">
        <v>122</v>
      </c>
      <c r="G101">
        <v>1.0005555555555556</v>
      </c>
      <c r="H101">
        <v>1441</v>
      </c>
      <c r="I101" t="s">
        <v>13</v>
      </c>
      <c r="J101" t="s">
        <v>208</v>
      </c>
    </row>
    <row r="102" spans="1:10" x14ac:dyDescent="0.3">
      <c r="A102" t="s">
        <v>209</v>
      </c>
      <c r="B102" s="4">
        <v>45611</v>
      </c>
      <c r="C102">
        <v>0.53500000000000003</v>
      </c>
      <c r="D102" s="5">
        <v>0.53500000000000014</v>
      </c>
      <c r="E102" t="s">
        <v>12</v>
      </c>
      <c r="F102">
        <v>17</v>
      </c>
      <c r="G102">
        <v>1.0035416666666668</v>
      </c>
      <c r="H102">
        <v>1445</v>
      </c>
      <c r="I102" t="s">
        <v>13</v>
      </c>
      <c r="J102" t="s">
        <v>210</v>
      </c>
    </row>
    <row r="103" spans="1:10" x14ac:dyDescent="0.3">
      <c r="A103" t="s">
        <v>211</v>
      </c>
      <c r="B103" s="4">
        <v>45611</v>
      </c>
      <c r="C103">
        <v>0.54200231481481476</v>
      </c>
      <c r="D103" s="5">
        <v>0.54200231481481476</v>
      </c>
      <c r="E103" t="s">
        <v>12</v>
      </c>
      <c r="F103">
        <v>103</v>
      </c>
      <c r="G103">
        <v>1.0023842592592593</v>
      </c>
      <c r="H103">
        <v>1443</v>
      </c>
      <c r="I103" t="s">
        <v>13</v>
      </c>
      <c r="J103" t="s">
        <v>212</v>
      </c>
    </row>
    <row r="104" spans="1:10" x14ac:dyDescent="0.3">
      <c r="A104" t="s">
        <v>213</v>
      </c>
      <c r="B104" s="4">
        <v>45611</v>
      </c>
      <c r="C104">
        <v>0.55700231481481477</v>
      </c>
      <c r="D104" s="5">
        <v>0.55700231481481488</v>
      </c>
      <c r="E104" t="s">
        <v>12</v>
      </c>
      <c r="F104">
        <v>21</v>
      </c>
      <c r="G104">
        <v>1.0022222222222221</v>
      </c>
      <c r="H104">
        <v>1443</v>
      </c>
      <c r="I104" t="s">
        <v>13</v>
      </c>
      <c r="J104" t="s">
        <v>214</v>
      </c>
    </row>
    <row r="105" spans="1:10" x14ac:dyDescent="0.3">
      <c r="A105" t="s">
        <v>215</v>
      </c>
      <c r="B105" s="4">
        <v>45611</v>
      </c>
      <c r="C105">
        <v>0.56200231481481477</v>
      </c>
      <c r="D105" s="5">
        <v>0.56200231481481477</v>
      </c>
      <c r="E105" t="s">
        <v>12</v>
      </c>
      <c r="F105">
        <v>110</v>
      </c>
      <c r="G105">
        <v>1.004548611111111</v>
      </c>
      <c r="H105">
        <v>1447</v>
      </c>
      <c r="I105" t="s">
        <v>13</v>
      </c>
      <c r="J105" t="s">
        <v>216</v>
      </c>
    </row>
    <row r="106" spans="1:10" x14ac:dyDescent="0.3">
      <c r="A106" t="s">
        <v>217</v>
      </c>
      <c r="B106" s="4">
        <v>45611</v>
      </c>
      <c r="C106">
        <v>0.60400462962962964</v>
      </c>
      <c r="D106" s="5">
        <v>0.60400462962962953</v>
      </c>
      <c r="E106" t="s">
        <v>12</v>
      </c>
      <c r="F106">
        <v>63</v>
      </c>
      <c r="G106">
        <v>1.0024421296296295</v>
      </c>
      <c r="H106">
        <v>1444</v>
      </c>
      <c r="I106" t="s">
        <v>13</v>
      </c>
      <c r="J106" t="s">
        <v>218</v>
      </c>
    </row>
    <row r="107" spans="1:10" x14ac:dyDescent="0.3">
      <c r="A107" t="s">
        <v>219</v>
      </c>
      <c r="B107" s="4">
        <v>45611</v>
      </c>
      <c r="C107">
        <v>0.63900462962962956</v>
      </c>
      <c r="D107" s="5">
        <v>0.63900462962962967</v>
      </c>
      <c r="E107" t="s">
        <v>12</v>
      </c>
      <c r="F107">
        <v>78</v>
      </c>
      <c r="G107">
        <v>1.0011921296296296</v>
      </c>
      <c r="H107">
        <v>1442</v>
      </c>
      <c r="I107" t="s">
        <v>13</v>
      </c>
      <c r="J107" t="s">
        <v>220</v>
      </c>
    </row>
    <row r="108" spans="1:10" x14ac:dyDescent="0.3">
      <c r="A108" t="s">
        <v>221</v>
      </c>
      <c r="B108" s="4">
        <v>45611</v>
      </c>
      <c r="C108">
        <v>0.67999999999999994</v>
      </c>
      <c r="D108" s="5">
        <v>0.68000000000000016</v>
      </c>
      <c r="E108" t="s">
        <v>12</v>
      </c>
      <c r="F108">
        <v>93</v>
      </c>
      <c r="G108">
        <v>1.0010069444444445</v>
      </c>
      <c r="H108">
        <v>1441</v>
      </c>
      <c r="I108" t="s">
        <v>13</v>
      </c>
      <c r="J108" t="s">
        <v>222</v>
      </c>
    </row>
    <row r="109" spans="1:10" x14ac:dyDescent="0.3">
      <c r="A109" t="s">
        <v>223</v>
      </c>
      <c r="B109" s="4">
        <v>45611</v>
      </c>
      <c r="C109">
        <v>0.68099537037037039</v>
      </c>
      <c r="D109" s="5">
        <v>0.68099537037037039</v>
      </c>
      <c r="E109" t="s">
        <v>12</v>
      </c>
      <c r="F109">
        <v>59</v>
      </c>
      <c r="G109">
        <v>1.0031944444444445</v>
      </c>
      <c r="H109">
        <v>1445</v>
      </c>
      <c r="I109" t="s">
        <v>13</v>
      </c>
      <c r="J109" t="s">
        <v>224</v>
      </c>
    </row>
    <row r="110" spans="1:10" x14ac:dyDescent="0.3">
      <c r="A110" t="s">
        <v>225</v>
      </c>
      <c r="B110" s="4">
        <v>45611</v>
      </c>
      <c r="C110">
        <v>0.68900462962962961</v>
      </c>
      <c r="D110" s="5">
        <v>0.68900462962962949</v>
      </c>
      <c r="E110" t="s">
        <v>12</v>
      </c>
      <c r="F110">
        <v>104</v>
      </c>
      <c r="G110">
        <v>1.0017824074074073</v>
      </c>
      <c r="H110">
        <v>1443</v>
      </c>
      <c r="I110" t="s">
        <v>13</v>
      </c>
      <c r="J110" t="s">
        <v>226</v>
      </c>
    </row>
    <row r="111" spans="1:10" x14ac:dyDescent="0.3">
      <c r="A111" t="s">
        <v>227</v>
      </c>
      <c r="B111" s="4">
        <v>45611</v>
      </c>
      <c r="C111">
        <v>0.70299768518518513</v>
      </c>
      <c r="D111" s="5">
        <v>0.70299768518518535</v>
      </c>
      <c r="E111" t="s">
        <v>12</v>
      </c>
      <c r="F111">
        <v>75</v>
      </c>
      <c r="G111">
        <v>1.0034143518518519</v>
      </c>
      <c r="H111">
        <v>1445</v>
      </c>
      <c r="I111" t="s">
        <v>13</v>
      </c>
      <c r="J111" t="s">
        <v>228</v>
      </c>
    </row>
    <row r="112" spans="1:10" x14ac:dyDescent="0.3">
      <c r="A112" t="s">
        <v>229</v>
      </c>
      <c r="B112" s="4">
        <v>45611</v>
      </c>
      <c r="C112">
        <v>0.72900462962962964</v>
      </c>
      <c r="D112" s="5">
        <v>0.72900462962962953</v>
      </c>
      <c r="E112" t="s">
        <v>12</v>
      </c>
      <c r="F112">
        <v>96</v>
      </c>
      <c r="G112">
        <v>1.0044444444444445</v>
      </c>
      <c r="H112">
        <v>1446</v>
      </c>
      <c r="I112" t="s">
        <v>13</v>
      </c>
      <c r="J112" t="s">
        <v>230</v>
      </c>
    </row>
    <row r="113" spans="1:10" x14ac:dyDescent="0.3">
      <c r="A113" t="s">
        <v>231</v>
      </c>
      <c r="B113" s="4">
        <v>45611</v>
      </c>
      <c r="C113">
        <v>0.74799768518518517</v>
      </c>
      <c r="D113" s="5">
        <v>0.74799768518518528</v>
      </c>
      <c r="E113" t="s">
        <v>12</v>
      </c>
      <c r="F113">
        <v>53</v>
      </c>
      <c r="G113">
        <v>1.0007870370370371</v>
      </c>
      <c r="H113">
        <v>1441</v>
      </c>
      <c r="I113" t="s">
        <v>13</v>
      </c>
      <c r="J113" t="s">
        <v>232</v>
      </c>
    </row>
    <row r="114" spans="1:10" x14ac:dyDescent="0.3">
      <c r="A114" t="s">
        <v>233</v>
      </c>
      <c r="B114" s="4">
        <v>45575</v>
      </c>
      <c r="C114">
        <v>0.37599537037037034</v>
      </c>
      <c r="D114" s="5">
        <v>0.37599537037037045</v>
      </c>
      <c r="E114" t="s">
        <v>12</v>
      </c>
      <c r="F114">
        <v>93</v>
      </c>
      <c r="G114">
        <v>1.004537037037037</v>
      </c>
      <c r="H114">
        <v>1447</v>
      </c>
      <c r="I114" t="s">
        <v>13</v>
      </c>
      <c r="J114" t="s">
        <v>234</v>
      </c>
    </row>
    <row r="115" spans="1:10" x14ac:dyDescent="0.3">
      <c r="A115" t="s">
        <v>235</v>
      </c>
      <c r="B115" s="4">
        <v>45575</v>
      </c>
      <c r="C115">
        <v>0.40499999999999997</v>
      </c>
      <c r="D115" s="5">
        <v>0.40500000000000003</v>
      </c>
      <c r="E115" t="s">
        <v>12</v>
      </c>
      <c r="F115">
        <v>92</v>
      </c>
      <c r="G115">
        <v>1.0020717592592592</v>
      </c>
      <c r="H115">
        <v>1443</v>
      </c>
      <c r="I115" t="s">
        <v>13</v>
      </c>
      <c r="J115" t="s">
        <v>236</v>
      </c>
    </row>
    <row r="116" spans="1:10" x14ac:dyDescent="0.3">
      <c r="A116" t="s">
        <v>237</v>
      </c>
      <c r="B116" s="4">
        <v>45575</v>
      </c>
      <c r="C116">
        <v>0.41900462962962959</v>
      </c>
      <c r="D116" s="5">
        <v>0.4190046296296297</v>
      </c>
      <c r="E116" t="s">
        <v>12</v>
      </c>
      <c r="F116">
        <v>67</v>
      </c>
      <c r="G116">
        <v>1.0018981481481481</v>
      </c>
      <c r="H116">
        <v>1443</v>
      </c>
      <c r="I116" t="s">
        <v>13</v>
      </c>
      <c r="J116" t="s">
        <v>238</v>
      </c>
    </row>
    <row r="117" spans="1:10" x14ac:dyDescent="0.3">
      <c r="A117" t="s">
        <v>239</v>
      </c>
      <c r="B117" s="4">
        <v>45575</v>
      </c>
      <c r="C117">
        <v>0.46499999999999997</v>
      </c>
      <c r="D117" s="5">
        <v>0.46500000000000008</v>
      </c>
      <c r="E117" t="s">
        <v>12</v>
      </c>
      <c r="F117">
        <v>50</v>
      </c>
      <c r="G117">
        <v>1.0026504629629629</v>
      </c>
      <c r="H117">
        <v>1444</v>
      </c>
      <c r="I117" t="s">
        <v>13</v>
      </c>
      <c r="J117" t="s">
        <v>240</v>
      </c>
    </row>
    <row r="118" spans="1:10" x14ac:dyDescent="0.3">
      <c r="A118" t="s">
        <v>241</v>
      </c>
      <c r="B118" s="4">
        <v>45575</v>
      </c>
      <c r="C118">
        <v>0.46799768518518514</v>
      </c>
      <c r="D118" s="5">
        <v>0.46799768518518525</v>
      </c>
      <c r="E118" t="s">
        <v>12</v>
      </c>
      <c r="F118">
        <v>63</v>
      </c>
      <c r="G118">
        <v>1.0016435185185186</v>
      </c>
      <c r="H118">
        <v>1442</v>
      </c>
      <c r="I118" t="s">
        <v>13</v>
      </c>
      <c r="J118" t="s">
        <v>242</v>
      </c>
    </row>
    <row r="119" spans="1:10" x14ac:dyDescent="0.3">
      <c r="A119" t="s">
        <v>243</v>
      </c>
      <c r="B119" s="4">
        <v>45575</v>
      </c>
      <c r="C119">
        <v>0.47400462962962964</v>
      </c>
      <c r="D119" s="5">
        <v>0.47400462962962964</v>
      </c>
      <c r="E119" t="s">
        <v>12</v>
      </c>
      <c r="F119">
        <v>31</v>
      </c>
      <c r="G119">
        <v>1.0046643518518519</v>
      </c>
      <c r="H119">
        <v>1447</v>
      </c>
      <c r="I119" t="s">
        <v>13</v>
      </c>
      <c r="J119" t="s">
        <v>244</v>
      </c>
    </row>
    <row r="120" spans="1:10" x14ac:dyDescent="0.3">
      <c r="A120" t="s">
        <v>245</v>
      </c>
      <c r="B120" s="4">
        <v>45575</v>
      </c>
      <c r="C120">
        <v>0.48099537037037032</v>
      </c>
      <c r="D120" s="5">
        <v>0.48099537037037043</v>
      </c>
      <c r="E120" t="s">
        <v>12</v>
      </c>
      <c r="F120">
        <v>50</v>
      </c>
      <c r="G120">
        <v>1.0039583333333333</v>
      </c>
      <c r="H120">
        <v>1446</v>
      </c>
      <c r="I120" t="s">
        <v>13</v>
      </c>
      <c r="J120" t="s">
        <v>246</v>
      </c>
    </row>
    <row r="121" spans="1:10" x14ac:dyDescent="0.3">
      <c r="A121" t="s">
        <v>247</v>
      </c>
      <c r="B121" s="4">
        <v>45575</v>
      </c>
      <c r="C121">
        <v>0.51099537037037035</v>
      </c>
      <c r="D121" s="5">
        <v>0.51099537037037024</v>
      </c>
      <c r="E121" t="s">
        <v>12</v>
      </c>
      <c r="F121">
        <v>30</v>
      </c>
      <c r="G121">
        <v>1.0035185185185185</v>
      </c>
      <c r="H121">
        <v>1445</v>
      </c>
      <c r="I121" t="s">
        <v>13</v>
      </c>
      <c r="J121" t="s">
        <v>248</v>
      </c>
    </row>
    <row r="122" spans="1:10" x14ac:dyDescent="0.3">
      <c r="A122" t="s">
        <v>249</v>
      </c>
      <c r="B122" s="4">
        <v>45575</v>
      </c>
      <c r="C122">
        <v>0.57299768518518512</v>
      </c>
      <c r="D122" s="5">
        <v>0.57299768518518523</v>
      </c>
      <c r="E122" t="s">
        <v>12</v>
      </c>
      <c r="F122">
        <v>113</v>
      </c>
      <c r="G122">
        <v>1.0041666666666667</v>
      </c>
      <c r="H122">
        <v>1446</v>
      </c>
      <c r="I122" t="s">
        <v>13</v>
      </c>
      <c r="J122" t="s">
        <v>250</v>
      </c>
    </row>
    <row r="123" spans="1:10" x14ac:dyDescent="0.3">
      <c r="A123" t="s">
        <v>251</v>
      </c>
      <c r="B123" s="4">
        <v>45575</v>
      </c>
      <c r="C123">
        <v>0.5809953703703703</v>
      </c>
      <c r="D123" s="5">
        <v>0.58099537037037052</v>
      </c>
      <c r="E123" t="s">
        <v>12</v>
      </c>
      <c r="F123">
        <v>28</v>
      </c>
      <c r="G123">
        <v>1.0018981481481481</v>
      </c>
      <c r="H123">
        <v>1443</v>
      </c>
      <c r="I123" t="s">
        <v>13</v>
      </c>
      <c r="J123" t="s">
        <v>252</v>
      </c>
    </row>
    <row r="124" spans="1:10" x14ac:dyDescent="0.3">
      <c r="A124" t="s">
        <v>253</v>
      </c>
      <c r="B124" s="4">
        <v>45575</v>
      </c>
      <c r="C124">
        <v>0.60499999999999998</v>
      </c>
      <c r="D124" s="5">
        <v>0.60499999999999998</v>
      </c>
      <c r="E124" t="s">
        <v>12</v>
      </c>
      <c r="F124">
        <v>77</v>
      </c>
      <c r="G124">
        <v>1.0028935185185186</v>
      </c>
      <c r="H124">
        <v>1444</v>
      </c>
      <c r="I124" t="s">
        <v>13</v>
      </c>
      <c r="J124" t="s">
        <v>254</v>
      </c>
    </row>
    <row r="125" spans="1:10" x14ac:dyDescent="0.3">
      <c r="A125" t="s">
        <v>255</v>
      </c>
      <c r="B125" s="4">
        <v>45575</v>
      </c>
      <c r="C125">
        <v>0.64099537037037035</v>
      </c>
      <c r="D125" s="5">
        <v>0.64099537037037035</v>
      </c>
      <c r="E125" t="s">
        <v>12</v>
      </c>
      <c r="F125">
        <v>56</v>
      </c>
      <c r="G125">
        <v>1.0029629629629631</v>
      </c>
      <c r="H125">
        <v>1444</v>
      </c>
      <c r="I125" t="s">
        <v>13</v>
      </c>
      <c r="J125" t="s">
        <v>256</v>
      </c>
    </row>
    <row r="126" spans="1:10" x14ac:dyDescent="0.3">
      <c r="A126" t="s">
        <v>257</v>
      </c>
      <c r="B126" s="4">
        <v>45575</v>
      </c>
      <c r="C126">
        <v>0.65900462962962958</v>
      </c>
      <c r="D126" s="5">
        <v>0.65900462962962969</v>
      </c>
      <c r="E126" t="s">
        <v>12</v>
      </c>
      <c r="F126">
        <v>22</v>
      </c>
      <c r="G126">
        <v>1.0005787037037037</v>
      </c>
      <c r="H126">
        <v>1441</v>
      </c>
      <c r="I126" t="s">
        <v>13</v>
      </c>
      <c r="J126" t="s">
        <v>258</v>
      </c>
    </row>
    <row r="127" spans="1:10" x14ac:dyDescent="0.3">
      <c r="A127" t="s">
        <v>259</v>
      </c>
      <c r="B127" s="4">
        <v>45575</v>
      </c>
      <c r="C127">
        <v>0.7009953703703703</v>
      </c>
      <c r="D127" s="5">
        <v>0.70099537037037041</v>
      </c>
      <c r="E127" t="s">
        <v>12</v>
      </c>
      <c r="F127">
        <v>71</v>
      </c>
      <c r="G127">
        <v>1.0005555555555556</v>
      </c>
      <c r="H127">
        <v>1441</v>
      </c>
      <c r="I127" t="s">
        <v>13</v>
      </c>
      <c r="J127" t="s">
        <v>260</v>
      </c>
    </row>
    <row r="128" spans="1:10" x14ac:dyDescent="0.3">
      <c r="A128" t="s">
        <v>261</v>
      </c>
      <c r="B128" s="4">
        <v>45575</v>
      </c>
      <c r="C128">
        <v>0.7009953703703703</v>
      </c>
      <c r="D128" s="5">
        <v>0.70099537037037041</v>
      </c>
      <c r="E128" t="s">
        <v>12</v>
      </c>
      <c r="F128">
        <v>88</v>
      </c>
      <c r="G128">
        <v>1.0044791666666666</v>
      </c>
      <c r="H128">
        <v>1446</v>
      </c>
      <c r="I128" t="s">
        <v>13</v>
      </c>
      <c r="J128" t="s">
        <v>262</v>
      </c>
    </row>
    <row r="129" spans="1:10" x14ac:dyDescent="0.3">
      <c r="A129" t="s">
        <v>263</v>
      </c>
      <c r="B129" s="4">
        <v>45575</v>
      </c>
      <c r="C129">
        <v>0.73599537037037033</v>
      </c>
      <c r="D129" s="5">
        <v>0.73599537037037033</v>
      </c>
      <c r="E129" t="s">
        <v>12</v>
      </c>
      <c r="F129">
        <v>70</v>
      </c>
      <c r="G129">
        <v>1.0010648148148149</v>
      </c>
      <c r="H129">
        <v>1442</v>
      </c>
      <c r="I129" t="s">
        <v>13</v>
      </c>
      <c r="J129" t="s">
        <v>264</v>
      </c>
    </row>
    <row r="130" spans="1:10" x14ac:dyDescent="0.3">
      <c r="A130" t="s">
        <v>265</v>
      </c>
      <c r="B130" s="4">
        <v>45575</v>
      </c>
      <c r="C130">
        <v>0.4070023148148148</v>
      </c>
      <c r="D130" s="5">
        <v>0.40700231481481475</v>
      </c>
      <c r="E130" t="s">
        <v>12</v>
      </c>
      <c r="F130">
        <v>54</v>
      </c>
      <c r="G130">
        <v>1.0030555555555556</v>
      </c>
      <c r="H130">
        <v>1444</v>
      </c>
      <c r="I130" t="s">
        <v>13</v>
      </c>
      <c r="J130" t="s">
        <v>266</v>
      </c>
    </row>
    <row r="131" spans="1:10" x14ac:dyDescent="0.3">
      <c r="A131" t="s">
        <v>267</v>
      </c>
      <c r="B131" s="4">
        <v>45575</v>
      </c>
      <c r="C131">
        <v>0.4070023148148148</v>
      </c>
      <c r="D131" s="5">
        <v>0.40700231481481475</v>
      </c>
      <c r="E131" t="s">
        <v>12</v>
      </c>
      <c r="F131">
        <v>54</v>
      </c>
      <c r="G131">
        <v>1.0009953703703705</v>
      </c>
      <c r="H131">
        <v>1441</v>
      </c>
      <c r="I131" t="s">
        <v>13</v>
      </c>
      <c r="J131" t="s">
        <v>268</v>
      </c>
    </row>
    <row r="132" spans="1:10" x14ac:dyDescent="0.3">
      <c r="A132" t="s">
        <v>269</v>
      </c>
      <c r="B132" s="4">
        <v>45575</v>
      </c>
      <c r="C132">
        <v>0.43200231481481477</v>
      </c>
      <c r="D132" s="5">
        <v>0.43200231481481488</v>
      </c>
      <c r="E132" t="s">
        <v>12</v>
      </c>
      <c r="F132">
        <v>94</v>
      </c>
      <c r="G132">
        <v>1.0028935185185186</v>
      </c>
      <c r="H132">
        <v>1444</v>
      </c>
      <c r="I132" t="s">
        <v>13</v>
      </c>
      <c r="J132" t="s">
        <v>270</v>
      </c>
    </row>
    <row r="133" spans="1:10" x14ac:dyDescent="0.3">
      <c r="A133" t="s">
        <v>271</v>
      </c>
      <c r="B133" s="4">
        <v>45575</v>
      </c>
      <c r="C133">
        <v>0.5</v>
      </c>
      <c r="D133" s="5">
        <v>0.5</v>
      </c>
      <c r="E133" t="s">
        <v>12</v>
      </c>
      <c r="F133">
        <v>58</v>
      </c>
      <c r="G133">
        <v>1.0029398148148148</v>
      </c>
      <c r="H133">
        <v>1444</v>
      </c>
      <c r="I133" t="s">
        <v>13</v>
      </c>
      <c r="J133" t="s">
        <v>272</v>
      </c>
    </row>
    <row r="134" spans="1:10" x14ac:dyDescent="0.3">
      <c r="A134" t="s">
        <v>273</v>
      </c>
      <c r="B134" s="4">
        <v>45575</v>
      </c>
      <c r="C134">
        <v>0.505</v>
      </c>
      <c r="D134" s="5">
        <v>0.50499999999999989</v>
      </c>
      <c r="E134" t="s">
        <v>12</v>
      </c>
      <c r="F134">
        <v>40</v>
      </c>
      <c r="G134">
        <v>1.0037268518518518</v>
      </c>
      <c r="H134">
        <v>1445</v>
      </c>
      <c r="I134" t="s">
        <v>13</v>
      </c>
      <c r="J134" t="s">
        <v>274</v>
      </c>
    </row>
    <row r="135" spans="1:10" x14ac:dyDescent="0.3">
      <c r="A135" t="s">
        <v>275</v>
      </c>
      <c r="B135" s="4">
        <v>45575</v>
      </c>
      <c r="C135">
        <v>0.54099537037037038</v>
      </c>
      <c r="D135" s="5">
        <v>0.54099537037037049</v>
      </c>
      <c r="E135" t="s">
        <v>12</v>
      </c>
      <c r="F135">
        <v>93</v>
      </c>
      <c r="G135">
        <v>1.0038194444444444</v>
      </c>
      <c r="H135">
        <v>1446</v>
      </c>
      <c r="I135" t="s">
        <v>13</v>
      </c>
      <c r="J135" t="s">
        <v>276</v>
      </c>
    </row>
    <row r="136" spans="1:10" x14ac:dyDescent="0.3">
      <c r="A136" t="s">
        <v>277</v>
      </c>
      <c r="B136" s="4">
        <v>45575</v>
      </c>
      <c r="C136">
        <v>0.54200231481481476</v>
      </c>
      <c r="D136" s="5">
        <v>0.54200231481481476</v>
      </c>
      <c r="E136" t="s">
        <v>12</v>
      </c>
      <c r="F136">
        <v>64</v>
      </c>
      <c r="G136">
        <v>1.001087962962963</v>
      </c>
      <c r="H136">
        <v>1442</v>
      </c>
      <c r="I136" t="s">
        <v>13</v>
      </c>
      <c r="J136" t="s">
        <v>278</v>
      </c>
    </row>
    <row r="137" spans="1:10" x14ac:dyDescent="0.3">
      <c r="A137" t="s">
        <v>279</v>
      </c>
      <c r="B137" s="4">
        <v>45575</v>
      </c>
      <c r="C137">
        <v>0.55999999999999994</v>
      </c>
      <c r="D137" s="5">
        <v>0.56000000000000005</v>
      </c>
      <c r="E137" t="s">
        <v>12</v>
      </c>
      <c r="F137">
        <v>36</v>
      </c>
      <c r="G137">
        <v>1.0007060185185186</v>
      </c>
      <c r="H137">
        <v>1441</v>
      </c>
      <c r="I137" t="s">
        <v>13</v>
      </c>
      <c r="J137" t="s">
        <v>280</v>
      </c>
    </row>
    <row r="138" spans="1:10" x14ac:dyDescent="0.3">
      <c r="A138" t="s">
        <v>281</v>
      </c>
      <c r="B138" s="4">
        <v>45575</v>
      </c>
      <c r="C138">
        <v>0.66700231481481476</v>
      </c>
      <c r="D138" s="5">
        <v>0.66700231481481476</v>
      </c>
      <c r="E138" t="s">
        <v>12</v>
      </c>
      <c r="F138">
        <v>72</v>
      </c>
      <c r="G138">
        <v>1.0029050925925926</v>
      </c>
      <c r="H138">
        <v>1444</v>
      </c>
      <c r="I138" t="s">
        <v>13</v>
      </c>
      <c r="J138" t="s">
        <v>282</v>
      </c>
    </row>
    <row r="139" spans="1:10" x14ac:dyDescent="0.3">
      <c r="A139" t="s">
        <v>283</v>
      </c>
      <c r="B139" s="4">
        <v>45575</v>
      </c>
      <c r="C139">
        <v>0.74700231481481483</v>
      </c>
      <c r="D139" s="5">
        <v>0.74700231481481483</v>
      </c>
      <c r="E139" t="s">
        <v>12</v>
      </c>
      <c r="F139">
        <v>50</v>
      </c>
      <c r="G139">
        <v>1.00125</v>
      </c>
      <c r="H139">
        <v>1442</v>
      </c>
      <c r="I139" t="s">
        <v>13</v>
      </c>
      <c r="J139" t="s">
        <v>284</v>
      </c>
    </row>
    <row r="140" spans="1:10" x14ac:dyDescent="0.3">
      <c r="A140" t="s">
        <v>285</v>
      </c>
      <c r="B140" s="4">
        <v>45575</v>
      </c>
      <c r="C140">
        <v>0.74799768518518517</v>
      </c>
      <c r="D140" s="5">
        <v>0.74799768518518528</v>
      </c>
      <c r="E140" t="s">
        <v>12</v>
      </c>
      <c r="F140">
        <v>69</v>
      </c>
      <c r="G140">
        <v>1.0009490740740741</v>
      </c>
      <c r="H140">
        <v>1441</v>
      </c>
      <c r="I140" t="s">
        <v>13</v>
      </c>
      <c r="J140" t="s">
        <v>286</v>
      </c>
    </row>
    <row r="141" spans="1:10" x14ac:dyDescent="0.3">
      <c r="A141" t="s">
        <v>287</v>
      </c>
      <c r="B141" s="4">
        <v>45575</v>
      </c>
      <c r="C141">
        <v>0.41400462962962964</v>
      </c>
      <c r="D141" s="5">
        <v>0.41400462962962958</v>
      </c>
      <c r="E141" t="s">
        <v>12</v>
      </c>
      <c r="F141">
        <v>82</v>
      </c>
      <c r="G141">
        <v>1.0033912037037036</v>
      </c>
      <c r="H141">
        <v>1445</v>
      </c>
      <c r="I141" t="s">
        <v>13</v>
      </c>
      <c r="J141" t="s">
        <v>288</v>
      </c>
    </row>
    <row r="142" spans="1:10" x14ac:dyDescent="0.3">
      <c r="A142" t="s">
        <v>289</v>
      </c>
      <c r="B142" s="4">
        <v>45575</v>
      </c>
      <c r="C142">
        <v>0.43</v>
      </c>
      <c r="D142" s="5">
        <v>0.42999999999999994</v>
      </c>
      <c r="E142" t="s">
        <v>12</v>
      </c>
      <c r="F142">
        <v>106</v>
      </c>
      <c r="G142">
        <v>1.001261574074074</v>
      </c>
      <c r="H142">
        <v>1442</v>
      </c>
      <c r="I142" t="s">
        <v>13</v>
      </c>
      <c r="J142" t="s">
        <v>290</v>
      </c>
    </row>
    <row r="143" spans="1:10" x14ac:dyDescent="0.3">
      <c r="A143" t="s">
        <v>291</v>
      </c>
      <c r="B143" s="4">
        <v>45575</v>
      </c>
      <c r="C143">
        <v>0.4340046296296296</v>
      </c>
      <c r="D143" s="5">
        <v>0.4340046296296296</v>
      </c>
      <c r="E143" t="s">
        <v>12</v>
      </c>
      <c r="F143">
        <v>108</v>
      </c>
      <c r="G143">
        <v>1.0041898148148147</v>
      </c>
      <c r="H143">
        <v>1446</v>
      </c>
      <c r="I143" t="s">
        <v>13</v>
      </c>
      <c r="J143" t="s">
        <v>292</v>
      </c>
    </row>
    <row r="144" spans="1:10" x14ac:dyDescent="0.3">
      <c r="A144" t="s">
        <v>293</v>
      </c>
      <c r="B144" s="4">
        <v>45575</v>
      </c>
      <c r="C144">
        <v>0.45799768518518519</v>
      </c>
      <c r="D144" s="5">
        <v>0.45799768518518524</v>
      </c>
      <c r="E144" t="s">
        <v>12</v>
      </c>
      <c r="F144">
        <v>55</v>
      </c>
      <c r="G144">
        <v>1.0011226851851851</v>
      </c>
      <c r="H144">
        <v>1442</v>
      </c>
      <c r="I144" t="s">
        <v>13</v>
      </c>
      <c r="J144" t="s">
        <v>294</v>
      </c>
    </row>
    <row r="145" spans="1:10" x14ac:dyDescent="0.3">
      <c r="A145" t="s">
        <v>295</v>
      </c>
      <c r="B145" s="4">
        <v>45575</v>
      </c>
      <c r="C145">
        <v>0.46900462962962963</v>
      </c>
      <c r="D145" s="5">
        <v>0.46900462962962974</v>
      </c>
      <c r="E145" t="s">
        <v>12</v>
      </c>
      <c r="F145">
        <v>46</v>
      </c>
      <c r="G145">
        <v>1.0003935185185184</v>
      </c>
      <c r="H145">
        <v>1441</v>
      </c>
      <c r="I145" t="s">
        <v>13</v>
      </c>
      <c r="J145" t="s">
        <v>296</v>
      </c>
    </row>
    <row r="146" spans="1:10" x14ac:dyDescent="0.3">
      <c r="A146" t="s">
        <v>297</v>
      </c>
      <c r="B146" s="4">
        <v>45575</v>
      </c>
      <c r="C146">
        <v>0.50200231481481483</v>
      </c>
      <c r="D146" s="5">
        <v>0.50200231481481472</v>
      </c>
      <c r="E146" t="s">
        <v>12</v>
      </c>
      <c r="F146">
        <v>122</v>
      </c>
      <c r="G146">
        <v>1.0044560185185185</v>
      </c>
      <c r="H146">
        <v>1446</v>
      </c>
      <c r="I146" t="s">
        <v>13</v>
      </c>
      <c r="J146" t="s">
        <v>298</v>
      </c>
    </row>
    <row r="147" spans="1:10" x14ac:dyDescent="0.3">
      <c r="A147" t="s">
        <v>299</v>
      </c>
      <c r="B147" s="4">
        <v>45575</v>
      </c>
      <c r="C147">
        <v>0.68700231481481477</v>
      </c>
      <c r="D147" s="5">
        <v>0.68700231481481477</v>
      </c>
      <c r="E147" t="s">
        <v>12</v>
      </c>
      <c r="F147">
        <v>112</v>
      </c>
      <c r="G147">
        <v>1.0019791666666666</v>
      </c>
      <c r="H147">
        <v>1443</v>
      </c>
      <c r="I147" t="s">
        <v>13</v>
      </c>
      <c r="J147" t="s">
        <v>300</v>
      </c>
    </row>
    <row r="148" spans="1:10" x14ac:dyDescent="0.3">
      <c r="A148" t="s">
        <v>301</v>
      </c>
      <c r="B148" s="4">
        <v>45575</v>
      </c>
      <c r="C148">
        <v>0.69900462962962961</v>
      </c>
      <c r="D148" s="5">
        <v>0.69900462962962973</v>
      </c>
      <c r="E148" t="s">
        <v>12</v>
      </c>
      <c r="F148">
        <v>115</v>
      </c>
      <c r="G148">
        <v>1.0009837962962962</v>
      </c>
      <c r="H148">
        <v>1441</v>
      </c>
      <c r="I148" t="s">
        <v>13</v>
      </c>
      <c r="J148" t="s">
        <v>302</v>
      </c>
    </row>
    <row r="149" spans="1:10" x14ac:dyDescent="0.3">
      <c r="A149" t="s">
        <v>303</v>
      </c>
      <c r="B149" s="4">
        <v>45575</v>
      </c>
      <c r="C149">
        <v>0.72700231481481481</v>
      </c>
      <c r="D149" s="5">
        <v>0.72700231481481481</v>
      </c>
      <c r="E149" t="s">
        <v>12</v>
      </c>
      <c r="F149">
        <v>44</v>
      </c>
      <c r="G149">
        <v>1.0008796296296296</v>
      </c>
      <c r="H149">
        <v>1441</v>
      </c>
      <c r="I149" t="s">
        <v>13</v>
      </c>
      <c r="J149" t="s">
        <v>304</v>
      </c>
    </row>
    <row r="150" spans="1:10" x14ac:dyDescent="0.3">
      <c r="A150" t="s">
        <v>305</v>
      </c>
      <c r="B150" s="4">
        <v>45575</v>
      </c>
      <c r="C150">
        <v>0.72700231481481481</v>
      </c>
      <c r="D150" s="5">
        <v>0.72700231481481481</v>
      </c>
      <c r="E150" t="s">
        <v>12</v>
      </c>
      <c r="F150">
        <v>62</v>
      </c>
      <c r="G150">
        <v>1.0006250000000001</v>
      </c>
      <c r="H150">
        <v>1441</v>
      </c>
      <c r="I150" t="s">
        <v>13</v>
      </c>
      <c r="J150" t="s">
        <v>306</v>
      </c>
    </row>
    <row r="151" spans="1:10" x14ac:dyDescent="0.3">
      <c r="A151" t="s">
        <v>307</v>
      </c>
      <c r="B151" s="4">
        <v>45575</v>
      </c>
      <c r="C151">
        <v>0.73400462962962965</v>
      </c>
      <c r="D151" s="5">
        <v>0.73400462962962965</v>
      </c>
      <c r="E151" t="s">
        <v>12</v>
      </c>
      <c r="F151">
        <v>75</v>
      </c>
      <c r="G151">
        <v>1.0044907407407409</v>
      </c>
      <c r="H151">
        <v>1446</v>
      </c>
      <c r="I151" t="s">
        <v>13</v>
      </c>
      <c r="J151" t="s">
        <v>308</v>
      </c>
    </row>
    <row r="152" spans="1:10" x14ac:dyDescent="0.3">
      <c r="A152" t="s">
        <v>309</v>
      </c>
      <c r="B152" s="4">
        <v>45575</v>
      </c>
      <c r="C152">
        <v>0.73499999999999999</v>
      </c>
      <c r="D152" s="5">
        <v>0.73499999999999988</v>
      </c>
      <c r="E152" t="s">
        <v>12</v>
      </c>
      <c r="F152">
        <v>21</v>
      </c>
      <c r="G152">
        <v>1.0015046296296297</v>
      </c>
      <c r="H152">
        <v>1442</v>
      </c>
      <c r="I152" t="s">
        <v>13</v>
      </c>
      <c r="J152" t="s">
        <v>310</v>
      </c>
    </row>
    <row r="153" spans="1:10" x14ac:dyDescent="0.3">
      <c r="A153" t="s">
        <v>311</v>
      </c>
      <c r="B153" s="4">
        <v>45575</v>
      </c>
      <c r="C153">
        <v>0.39200231481481479</v>
      </c>
      <c r="D153" s="5">
        <v>0.39200231481481485</v>
      </c>
      <c r="E153" t="s">
        <v>12</v>
      </c>
      <c r="F153">
        <v>61</v>
      </c>
      <c r="G153">
        <v>1.0028472222222222</v>
      </c>
      <c r="H153">
        <v>1444</v>
      </c>
      <c r="I153" t="s">
        <v>13</v>
      </c>
      <c r="J153" t="s">
        <v>312</v>
      </c>
    </row>
    <row r="154" spans="1:10" x14ac:dyDescent="0.3">
      <c r="A154" t="s">
        <v>313</v>
      </c>
      <c r="B154" s="4">
        <v>45575</v>
      </c>
      <c r="C154">
        <v>0.39799768518518519</v>
      </c>
      <c r="D154" s="5">
        <v>0.39799768518518519</v>
      </c>
      <c r="E154" t="s">
        <v>12</v>
      </c>
      <c r="F154">
        <v>53</v>
      </c>
      <c r="G154">
        <v>1.0012384259259259</v>
      </c>
      <c r="H154">
        <v>1442</v>
      </c>
      <c r="I154" t="s">
        <v>13</v>
      </c>
      <c r="J154" t="s">
        <v>314</v>
      </c>
    </row>
    <row r="155" spans="1:10" x14ac:dyDescent="0.3">
      <c r="A155" t="s">
        <v>315</v>
      </c>
      <c r="B155" s="4">
        <v>45575</v>
      </c>
      <c r="C155">
        <v>0.42400462962962959</v>
      </c>
      <c r="D155" s="5">
        <v>0.42400462962962959</v>
      </c>
      <c r="E155" t="s">
        <v>12</v>
      </c>
      <c r="F155">
        <v>77</v>
      </c>
      <c r="G155">
        <v>1.0025462962962963</v>
      </c>
      <c r="H155">
        <v>1444</v>
      </c>
      <c r="I155" t="s">
        <v>13</v>
      </c>
      <c r="J155" t="s">
        <v>316</v>
      </c>
    </row>
    <row r="156" spans="1:10" x14ac:dyDescent="0.3">
      <c r="A156" t="s">
        <v>317</v>
      </c>
      <c r="B156" s="4">
        <v>45575</v>
      </c>
      <c r="C156">
        <v>0.46599537037037037</v>
      </c>
      <c r="D156" s="5">
        <v>0.46599537037037031</v>
      </c>
      <c r="E156" t="s">
        <v>12</v>
      </c>
      <c r="F156">
        <v>75</v>
      </c>
      <c r="G156">
        <v>1.0026157407407408</v>
      </c>
      <c r="H156">
        <v>1444</v>
      </c>
      <c r="I156" t="s">
        <v>13</v>
      </c>
      <c r="J156" t="s">
        <v>318</v>
      </c>
    </row>
    <row r="157" spans="1:10" x14ac:dyDescent="0.3">
      <c r="A157" t="s">
        <v>319</v>
      </c>
      <c r="B157" s="4">
        <v>45575</v>
      </c>
      <c r="C157">
        <v>0.48200231481481481</v>
      </c>
      <c r="D157" s="5">
        <v>0.4820023148148147</v>
      </c>
      <c r="E157" t="s">
        <v>12</v>
      </c>
      <c r="F157">
        <v>24</v>
      </c>
      <c r="G157">
        <v>1.0016782407407407</v>
      </c>
      <c r="H157">
        <v>1442</v>
      </c>
      <c r="I157" t="s">
        <v>13</v>
      </c>
      <c r="J157" t="s">
        <v>320</v>
      </c>
    </row>
    <row r="158" spans="1:10" x14ac:dyDescent="0.3">
      <c r="A158" t="s">
        <v>321</v>
      </c>
      <c r="B158" s="4">
        <v>45575</v>
      </c>
      <c r="C158">
        <v>0.48700231481481482</v>
      </c>
      <c r="D158" s="5">
        <v>0.48700231481481482</v>
      </c>
      <c r="E158" t="s">
        <v>12</v>
      </c>
      <c r="F158">
        <v>15</v>
      </c>
      <c r="G158">
        <v>1.0032060185185185</v>
      </c>
      <c r="H158">
        <v>1445</v>
      </c>
      <c r="I158" t="s">
        <v>13</v>
      </c>
      <c r="J158" t="s">
        <v>322</v>
      </c>
    </row>
    <row r="159" spans="1:10" x14ac:dyDescent="0.3">
      <c r="A159" t="s">
        <v>323</v>
      </c>
      <c r="B159" s="4">
        <v>45575</v>
      </c>
      <c r="C159">
        <v>0.50200231481481483</v>
      </c>
      <c r="D159" s="5">
        <v>0.50200231481481472</v>
      </c>
      <c r="E159" t="s">
        <v>12</v>
      </c>
      <c r="F159">
        <v>63</v>
      </c>
      <c r="G159">
        <v>1.0033217592592591</v>
      </c>
      <c r="H159">
        <v>1445</v>
      </c>
      <c r="I159" t="s">
        <v>13</v>
      </c>
      <c r="J159" t="s">
        <v>324</v>
      </c>
    </row>
    <row r="160" spans="1:10" x14ac:dyDescent="0.3">
      <c r="A160" t="s">
        <v>325</v>
      </c>
      <c r="B160" s="4">
        <v>45575</v>
      </c>
      <c r="C160">
        <v>0.53200231481481475</v>
      </c>
      <c r="D160" s="5">
        <v>0.53200231481481497</v>
      </c>
      <c r="E160" t="s">
        <v>12</v>
      </c>
      <c r="F160">
        <v>71</v>
      </c>
      <c r="G160">
        <v>1.0014004629629629</v>
      </c>
      <c r="H160">
        <v>1442</v>
      </c>
      <c r="I160" t="s">
        <v>13</v>
      </c>
      <c r="J160" t="s">
        <v>326</v>
      </c>
    </row>
    <row r="161" spans="1:10" x14ac:dyDescent="0.3">
      <c r="A161" t="s">
        <v>327</v>
      </c>
      <c r="B161" s="4">
        <v>45575</v>
      </c>
      <c r="C161">
        <v>0.5809953703703703</v>
      </c>
      <c r="D161" s="5">
        <v>0.58099537037037052</v>
      </c>
      <c r="E161" t="s">
        <v>12</v>
      </c>
      <c r="F161">
        <v>70</v>
      </c>
      <c r="G161">
        <v>1.0020717592592592</v>
      </c>
      <c r="H161">
        <v>1443</v>
      </c>
      <c r="I161" t="s">
        <v>13</v>
      </c>
      <c r="J161" t="s">
        <v>328</v>
      </c>
    </row>
    <row r="162" spans="1:10" x14ac:dyDescent="0.3">
      <c r="A162" t="s">
        <v>329</v>
      </c>
      <c r="B162" s="4">
        <v>45575</v>
      </c>
      <c r="C162">
        <v>0.63</v>
      </c>
      <c r="D162" s="5">
        <v>0.62999999999999989</v>
      </c>
      <c r="E162" t="s">
        <v>12</v>
      </c>
      <c r="F162">
        <v>61</v>
      </c>
      <c r="G162">
        <v>1.0040509259259258</v>
      </c>
      <c r="H162">
        <v>1446</v>
      </c>
      <c r="I162" t="s">
        <v>13</v>
      </c>
      <c r="J162" t="s">
        <v>330</v>
      </c>
    </row>
    <row r="163" spans="1:10" x14ac:dyDescent="0.3">
      <c r="A163" t="s">
        <v>331</v>
      </c>
      <c r="B163" s="4">
        <v>45575</v>
      </c>
      <c r="C163">
        <v>0.63299768518518518</v>
      </c>
      <c r="D163" s="5">
        <v>0.63299768518518507</v>
      </c>
      <c r="E163" t="s">
        <v>12</v>
      </c>
      <c r="F163">
        <v>33</v>
      </c>
      <c r="G163">
        <v>1.0011805555555555</v>
      </c>
      <c r="H163">
        <v>1442</v>
      </c>
      <c r="I163" t="s">
        <v>13</v>
      </c>
      <c r="J163" t="s">
        <v>332</v>
      </c>
    </row>
    <row r="164" spans="1:10" x14ac:dyDescent="0.3">
      <c r="A164" t="s">
        <v>333</v>
      </c>
      <c r="B164" s="4">
        <v>45575</v>
      </c>
      <c r="C164">
        <v>0.64</v>
      </c>
      <c r="D164" s="5">
        <v>0.64000000000000012</v>
      </c>
      <c r="E164" t="s">
        <v>12</v>
      </c>
      <c r="F164">
        <v>16</v>
      </c>
      <c r="G164">
        <v>1.0030092592592592</v>
      </c>
      <c r="H164">
        <v>1444</v>
      </c>
      <c r="I164" t="s">
        <v>13</v>
      </c>
      <c r="J164" t="s">
        <v>334</v>
      </c>
    </row>
    <row r="165" spans="1:10" x14ac:dyDescent="0.3">
      <c r="A165" t="s">
        <v>335</v>
      </c>
      <c r="B165" s="4">
        <v>45575</v>
      </c>
      <c r="C165">
        <v>0.66200231481481475</v>
      </c>
      <c r="D165" s="5">
        <v>0.66200231481481486</v>
      </c>
      <c r="E165" t="s">
        <v>12</v>
      </c>
      <c r="F165">
        <v>42</v>
      </c>
      <c r="G165">
        <v>1.0034259259259259</v>
      </c>
      <c r="H165">
        <v>1445</v>
      </c>
      <c r="I165" t="s">
        <v>13</v>
      </c>
      <c r="J165" t="s">
        <v>336</v>
      </c>
    </row>
    <row r="166" spans="1:10" x14ac:dyDescent="0.3">
      <c r="A166" t="s">
        <v>337</v>
      </c>
      <c r="B166" s="4">
        <v>45575</v>
      </c>
      <c r="C166">
        <v>0.67400462962962959</v>
      </c>
      <c r="D166" s="5">
        <v>0.67400462962962959</v>
      </c>
      <c r="E166" t="s">
        <v>12</v>
      </c>
      <c r="F166">
        <v>72</v>
      </c>
      <c r="G166">
        <v>1.0017708333333333</v>
      </c>
      <c r="H166">
        <v>1443</v>
      </c>
      <c r="I166" t="s">
        <v>13</v>
      </c>
      <c r="J166" t="s">
        <v>338</v>
      </c>
    </row>
    <row r="167" spans="1:10" x14ac:dyDescent="0.3">
      <c r="A167" t="s">
        <v>339</v>
      </c>
      <c r="B167" s="4">
        <v>45575</v>
      </c>
      <c r="C167">
        <v>0.68900462962962961</v>
      </c>
      <c r="D167" s="5">
        <v>0.68900462962962949</v>
      </c>
      <c r="E167" t="s">
        <v>12</v>
      </c>
      <c r="F167">
        <v>27</v>
      </c>
      <c r="G167">
        <v>1.0044444444444445</v>
      </c>
      <c r="H167">
        <v>1446</v>
      </c>
      <c r="I167" t="s">
        <v>13</v>
      </c>
      <c r="J167" t="s">
        <v>340</v>
      </c>
    </row>
    <row r="168" spans="1:10" x14ac:dyDescent="0.3">
      <c r="A168" t="s">
        <v>341</v>
      </c>
      <c r="B168" s="4">
        <v>45575</v>
      </c>
      <c r="C168">
        <v>0.74799768518518517</v>
      </c>
      <c r="D168" s="5">
        <v>0.74799768518518528</v>
      </c>
      <c r="E168" t="s">
        <v>12</v>
      </c>
      <c r="F168">
        <v>106</v>
      </c>
      <c r="G168">
        <v>1.0026041666666667</v>
      </c>
      <c r="H168">
        <v>1444</v>
      </c>
      <c r="I168" t="s">
        <v>13</v>
      </c>
      <c r="J168" t="s">
        <v>342</v>
      </c>
    </row>
    <row r="169" spans="1:10" x14ac:dyDescent="0.3">
      <c r="A169" t="s">
        <v>343</v>
      </c>
      <c r="B169" s="4">
        <v>45575</v>
      </c>
      <c r="C169">
        <v>0.41499999999999998</v>
      </c>
      <c r="D169" s="5">
        <v>0.41500000000000004</v>
      </c>
      <c r="E169" t="s">
        <v>12</v>
      </c>
      <c r="F169">
        <v>74</v>
      </c>
      <c r="G169">
        <v>1.004699074074074</v>
      </c>
      <c r="H169">
        <v>1447</v>
      </c>
      <c r="I169" t="s">
        <v>13</v>
      </c>
      <c r="J169" t="s">
        <v>344</v>
      </c>
    </row>
    <row r="170" spans="1:10" x14ac:dyDescent="0.3">
      <c r="A170" t="s">
        <v>345</v>
      </c>
      <c r="B170" s="4">
        <v>45575</v>
      </c>
      <c r="C170">
        <v>0.43200231481481477</v>
      </c>
      <c r="D170" s="5">
        <v>0.43200231481481488</v>
      </c>
      <c r="E170" t="s">
        <v>12</v>
      </c>
      <c r="F170">
        <v>29</v>
      </c>
      <c r="G170">
        <v>1.0010416666666666</v>
      </c>
      <c r="H170">
        <v>1442</v>
      </c>
      <c r="I170" t="s">
        <v>13</v>
      </c>
      <c r="J170" t="s">
        <v>346</v>
      </c>
    </row>
    <row r="171" spans="1:10" x14ac:dyDescent="0.3">
      <c r="A171" t="s">
        <v>347</v>
      </c>
      <c r="B171" s="4">
        <v>45575</v>
      </c>
      <c r="C171">
        <v>0.46299768518518519</v>
      </c>
      <c r="D171" s="5">
        <v>0.46299768518518514</v>
      </c>
      <c r="E171" t="s">
        <v>12</v>
      </c>
      <c r="F171">
        <v>71</v>
      </c>
      <c r="G171">
        <v>1.0026504629629629</v>
      </c>
      <c r="H171">
        <v>1444</v>
      </c>
      <c r="I171" t="s">
        <v>13</v>
      </c>
      <c r="J171" t="s">
        <v>348</v>
      </c>
    </row>
    <row r="172" spans="1:10" x14ac:dyDescent="0.3">
      <c r="A172" t="s">
        <v>349</v>
      </c>
      <c r="B172" s="4">
        <v>45575</v>
      </c>
      <c r="C172">
        <v>0.4670023148148148</v>
      </c>
      <c r="D172" s="5">
        <v>0.4670023148148148</v>
      </c>
      <c r="E172" t="s">
        <v>12</v>
      </c>
      <c r="F172">
        <v>115</v>
      </c>
      <c r="G172">
        <v>1.0004282407407408</v>
      </c>
      <c r="H172">
        <v>1441</v>
      </c>
      <c r="I172" t="s">
        <v>13</v>
      </c>
      <c r="J172" t="s">
        <v>350</v>
      </c>
    </row>
    <row r="173" spans="1:10" x14ac:dyDescent="0.3">
      <c r="A173" t="s">
        <v>351</v>
      </c>
      <c r="B173" s="4">
        <v>45575</v>
      </c>
      <c r="C173">
        <v>0.48299768518518515</v>
      </c>
      <c r="D173" s="5">
        <v>0.48299768518518515</v>
      </c>
      <c r="E173" t="s">
        <v>12</v>
      </c>
      <c r="F173">
        <v>97</v>
      </c>
      <c r="G173">
        <v>1.002199074074074</v>
      </c>
      <c r="H173">
        <v>1443</v>
      </c>
      <c r="I173" t="s">
        <v>13</v>
      </c>
      <c r="J173" t="s">
        <v>352</v>
      </c>
    </row>
    <row r="174" spans="1:10" x14ac:dyDescent="0.3">
      <c r="A174" t="s">
        <v>353</v>
      </c>
      <c r="B174" s="4">
        <v>45575</v>
      </c>
      <c r="C174">
        <v>0.49599537037037034</v>
      </c>
      <c r="D174" s="5">
        <v>0.49599537037037034</v>
      </c>
      <c r="E174" t="s">
        <v>12</v>
      </c>
      <c r="F174">
        <v>73</v>
      </c>
      <c r="G174">
        <v>1.0008449074074075</v>
      </c>
      <c r="H174">
        <v>1441</v>
      </c>
      <c r="I174" t="s">
        <v>13</v>
      </c>
      <c r="J174" t="s">
        <v>354</v>
      </c>
    </row>
    <row r="175" spans="1:10" x14ac:dyDescent="0.3">
      <c r="A175" t="s">
        <v>355</v>
      </c>
      <c r="B175" s="4">
        <v>45575</v>
      </c>
      <c r="C175">
        <v>0.51500000000000001</v>
      </c>
      <c r="D175" s="5">
        <v>0.51500000000000012</v>
      </c>
      <c r="E175" t="s">
        <v>12</v>
      </c>
      <c r="F175">
        <v>99</v>
      </c>
      <c r="G175">
        <v>1.0017939814814816</v>
      </c>
      <c r="H175">
        <v>1443</v>
      </c>
      <c r="I175" t="s">
        <v>13</v>
      </c>
      <c r="J175" t="s">
        <v>356</v>
      </c>
    </row>
    <row r="176" spans="1:10" x14ac:dyDescent="0.3">
      <c r="A176" t="s">
        <v>357</v>
      </c>
      <c r="B176" s="4">
        <v>45575</v>
      </c>
      <c r="C176">
        <v>0.53999999999999992</v>
      </c>
      <c r="D176" s="5">
        <v>0.54</v>
      </c>
      <c r="E176" t="s">
        <v>12</v>
      </c>
      <c r="F176">
        <v>77</v>
      </c>
      <c r="G176">
        <v>1.0008680555555556</v>
      </c>
      <c r="H176">
        <v>1441</v>
      </c>
      <c r="I176" t="s">
        <v>13</v>
      </c>
      <c r="J176" t="s">
        <v>358</v>
      </c>
    </row>
    <row r="177" spans="1:10" x14ac:dyDescent="0.3">
      <c r="A177" t="s">
        <v>359</v>
      </c>
      <c r="B177" s="4">
        <v>45575</v>
      </c>
      <c r="C177">
        <v>0.55200231481481477</v>
      </c>
      <c r="D177" s="5">
        <v>0.55200231481481477</v>
      </c>
      <c r="E177" t="s">
        <v>12</v>
      </c>
      <c r="F177">
        <v>91</v>
      </c>
      <c r="G177">
        <v>1.0006134259259258</v>
      </c>
      <c r="H177">
        <v>1441</v>
      </c>
      <c r="I177" t="s">
        <v>13</v>
      </c>
      <c r="J177" t="s">
        <v>360</v>
      </c>
    </row>
    <row r="178" spans="1:10" x14ac:dyDescent="0.3">
      <c r="A178" t="s">
        <v>361</v>
      </c>
      <c r="B178" s="4">
        <v>45575</v>
      </c>
      <c r="C178">
        <v>0.5809953703703703</v>
      </c>
      <c r="D178" s="5">
        <v>0.58099537037037052</v>
      </c>
      <c r="E178" t="s">
        <v>12</v>
      </c>
      <c r="F178">
        <v>25</v>
      </c>
      <c r="G178">
        <v>1.0041666666666667</v>
      </c>
      <c r="H178">
        <v>1446</v>
      </c>
      <c r="I178" t="s">
        <v>13</v>
      </c>
      <c r="J178" t="s">
        <v>362</v>
      </c>
    </row>
    <row r="179" spans="1:10" x14ac:dyDescent="0.3">
      <c r="A179" t="s">
        <v>363</v>
      </c>
      <c r="B179" s="4">
        <v>45575</v>
      </c>
      <c r="C179">
        <v>0.58299768518518513</v>
      </c>
      <c r="D179" s="5">
        <v>0.58299768518518524</v>
      </c>
      <c r="E179" t="s">
        <v>12</v>
      </c>
      <c r="F179">
        <v>41</v>
      </c>
      <c r="G179">
        <v>1.0034259259259259</v>
      </c>
      <c r="H179">
        <v>1445</v>
      </c>
      <c r="I179" t="s">
        <v>13</v>
      </c>
      <c r="J179" t="s">
        <v>364</v>
      </c>
    </row>
    <row r="180" spans="1:10" x14ac:dyDescent="0.3">
      <c r="A180" t="s">
        <v>365</v>
      </c>
      <c r="B180" s="4">
        <v>45575</v>
      </c>
      <c r="C180">
        <v>0.62400462962962966</v>
      </c>
      <c r="D180" s="5">
        <v>0.62400462962962955</v>
      </c>
      <c r="E180" t="s">
        <v>12</v>
      </c>
      <c r="F180">
        <v>43</v>
      </c>
      <c r="G180">
        <v>1.003275462962963</v>
      </c>
      <c r="H180">
        <v>1445</v>
      </c>
      <c r="I180" t="s">
        <v>13</v>
      </c>
      <c r="J180" t="s">
        <v>366</v>
      </c>
    </row>
    <row r="181" spans="1:10" x14ac:dyDescent="0.3">
      <c r="A181" t="s">
        <v>367</v>
      </c>
      <c r="B181" s="4">
        <v>45575</v>
      </c>
      <c r="C181">
        <v>0.65599537037037037</v>
      </c>
      <c r="D181" s="5">
        <v>0.65599537037037026</v>
      </c>
      <c r="E181" t="s">
        <v>12</v>
      </c>
      <c r="F181">
        <v>21</v>
      </c>
      <c r="G181">
        <v>1.0009490740740741</v>
      </c>
      <c r="H181">
        <v>1441</v>
      </c>
      <c r="I181" t="s">
        <v>13</v>
      </c>
      <c r="J181" t="s">
        <v>368</v>
      </c>
    </row>
    <row r="182" spans="1:10" x14ac:dyDescent="0.3">
      <c r="A182" t="s">
        <v>369</v>
      </c>
      <c r="B182" s="4">
        <v>45575</v>
      </c>
      <c r="C182">
        <v>0.65700231481481475</v>
      </c>
      <c r="D182" s="5">
        <v>0.65700231481481497</v>
      </c>
      <c r="E182" t="s">
        <v>12</v>
      </c>
      <c r="F182">
        <v>56</v>
      </c>
      <c r="G182">
        <v>1.0037152777777778</v>
      </c>
      <c r="H182">
        <v>1445</v>
      </c>
      <c r="I182" t="s">
        <v>13</v>
      </c>
      <c r="J182" t="s">
        <v>370</v>
      </c>
    </row>
    <row r="183" spans="1:10" x14ac:dyDescent="0.3">
      <c r="A183" t="s">
        <v>371</v>
      </c>
      <c r="B183" s="4">
        <v>45575</v>
      </c>
      <c r="C183">
        <v>0.70799768518518513</v>
      </c>
      <c r="D183" s="5">
        <v>0.70799768518518524</v>
      </c>
      <c r="E183" t="s">
        <v>12</v>
      </c>
      <c r="F183">
        <v>74</v>
      </c>
      <c r="G183">
        <v>1.002511574074074</v>
      </c>
      <c r="H183">
        <v>1444</v>
      </c>
      <c r="I183" t="s">
        <v>13</v>
      </c>
      <c r="J183" t="s">
        <v>372</v>
      </c>
    </row>
    <row r="184" spans="1:10" x14ac:dyDescent="0.3">
      <c r="A184" t="s">
        <v>373</v>
      </c>
      <c r="B184" s="4">
        <v>45545</v>
      </c>
      <c r="C184">
        <v>0.40799768518518514</v>
      </c>
      <c r="D184" s="5">
        <v>0.4079976851851852</v>
      </c>
      <c r="E184" t="s">
        <v>12</v>
      </c>
      <c r="F184">
        <v>103</v>
      </c>
      <c r="G184">
        <v>1.0007060185185186</v>
      </c>
      <c r="H184">
        <v>1441</v>
      </c>
      <c r="I184" t="s">
        <v>13</v>
      </c>
      <c r="J184" t="s">
        <v>374</v>
      </c>
    </row>
    <row r="185" spans="1:10" x14ac:dyDescent="0.3">
      <c r="A185" t="s">
        <v>375</v>
      </c>
      <c r="B185" s="4">
        <v>45545</v>
      </c>
      <c r="C185">
        <v>0.43700231481481477</v>
      </c>
      <c r="D185" s="5">
        <v>0.43700231481481477</v>
      </c>
      <c r="E185" t="s">
        <v>12</v>
      </c>
      <c r="F185">
        <v>78</v>
      </c>
      <c r="G185">
        <v>1.0023842592592593</v>
      </c>
      <c r="H185">
        <v>1443</v>
      </c>
      <c r="I185" t="s">
        <v>13</v>
      </c>
      <c r="J185" t="s">
        <v>376</v>
      </c>
    </row>
    <row r="186" spans="1:10" x14ac:dyDescent="0.3">
      <c r="A186" t="s">
        <v>377</v>
      </c>
      <c r="B186" s="4">
        <v>45545</v>
      </c>
      <c r="C186">
        <v>0.45299768518518518</v>
      </c>
      <c r="D186" s="5">
        <v>0.45299768518518513</v>
      </c>
      <c r="E186" t="s">
        <v>12</v>
      </c>
      <c r="F186">
        <v>35</v>
      </c>
      <c r="G186">
        <v>1.0019212962962962</v>
      </c>
      <c r="H186">
        <v>1443</v>
      </c>
      <c r="I186" t="s">
        <v>13</v>
      </c>
      <c r="J186" t="s">
        <v>378</v>
      </c>
    </row>
    <row r="187" spans="1:10" x14ac:dyDescent="0.3">
      <c r="A187" t="s">
        <v>379</v>
      </c>
      <c r="B187" s="4">
        <v>45545</v>
      </c>
      <c r="C187">
        <v>0.45299768518518518</v>
      </c>
      <c r="D187" s="5">
        <v>0.45299768518518513</v>
      </c>
      <c r="E187" t="s">
        <v>12</v>
      </c>
      <c r="F187">
        <v>29</v>
      </c>
      <c r="G187">
        <v>1.0028819444444443</v>
      </c>
      <c r="H187">
        <v>1444</v>
      </c>
      <c r="I187" t="s">
        <v>13</v>
      </c>
      <c r="J187" t="s">
        <v>380</v>
      </c>
    </row>
    <row r="188" spans="1:10" x14ac:dyDescent="0.3">
      <c r="A188" t="s">
        <v>381</v>
      </c>
      <c r="B188" s="4">
        <v>45545</v>
      </c>
      <c r="C188">
        <v>0.45999999999999996</v>
      </c>
      <c r="D188" s="5">
        <v>0.45999999999999996</v>
      </c>
      <c r="E188" t="s">
        <v>12</v>
      </c>
      <c r="F188">
        <v>124</v>
      </c>
      <c r="G188">
        <v>1.0006134259259258</v>
      </c>
      <c r="H188">
        <v>1441</v>
      </c>
      <c r="I188" t="s">
        <v>13</v>
      </c>
      <c r="J188" t="s">
        <v>382</v>
      </c>
    </row>
    <row r="189" spans="1:10" x14ac:dyDescent="0.3">
      <c r="A189" t="s">
        <v>383</v>
      </c>
      <c r="B189" s="4">
        <v>45545</v>
      </c>
      <c r="C189">
        <v>0.46099537037037036</v>
      </c>
      <c r="D189" s="5">
        <v>0.46099537037037042</v>
      </c>
      <c r="E189" t="s">
        <v>12</v>
      </c>
      <c r="F189">
        <v>105</v>
      </c>
      <c r="G189">
        <v>1.0041550925925926</v>
      </c>
      <c r="H189">
        <v>1446</v>
      </c>
      <c r="I189" t="s">
        <v>13</v>
      </c>
      <c r="J189" t="s">
        <v>384</v>
      </c>
    </row>
    <row r="190" spans="1:10" x14ac:dyDescent="0.3">
      <c r="A190" t="s">
        <v>385</v>
      </c>
      <c r="B190" s="4">
        <v>45545</v>
      </c>
      <c r="C190">
        <v>0.47</v>
      </c>
      <c r="D190" s="5">
        <v>0.47</v>
      </c>
      <c r="E190" t="s">
        <v>12</v>
      </c>
      <c r="F190">
        <v>43</v>
      </c>
      <c r="G190">
        <v>1.0043981481481481</v>
      </c>
      <c r="H190">
        <v>1446</v>
      </c>
      <c r="I190" t="s">
        <v>13</v>
      </c>
      <c r="J190" t="s">
        <v>386</v>
      </c>
    </row>
    <row r="191" spans="1:10" x14ac:dyDescent="0.3">
      <c r="A191" t="s">
        <v>387</v>
      </c>
      <c r="B191" s="4">
        <v>45545</v>
      </c>
      <c r="C191">
        <v>0.47700231481481481</v>
      </c>
      <c r="D191" s="5">
        <v>0.47700231481481481</v>
      </c>
      <c r="E191" t="s">
        <v>12</v>
      </c>
      <c r="F191">
        <v>20</v>
      </c>
      <c r="G191">
        <v>1.0018981481481481</v>
      </c>
      <c r="H191">
        <v>1443</v>
      </c>
      <c r="I191" t="s">
        <v>13</v>
      </c>
      <c r="J191" t="s">
        <v>388</v>
      </c>
    </row>
    <row r="192" spans="1:10" x14ac:dyDescent="0.3">
      <c r="A192" t="s">
        <v>389</v>
      </c>
      <c r="B192" s="4">
        <v>45545</v>
      </c>
      <c r="C192">
        <v>0.495</v>
      </c>
      <c r="D192" s="5">
        <v>0.49500000000000011</v>
      </c>
      <c r="E192" t="s">
        <v>12</v>
      </c>
      <c r="F192">
        <v>56</v>
      </c>
      <c r="G192">
        <v>1.0028819444444443</v>
      </c>
      <c r="H192">
        <v>1444</v>
      </c>
      <c r="I192" t="s">
        <v>13</v>
      </c>
      <c r="J192" t="s">
        <v>390</v>
      </c>
    </row>
    <row r="193" spans="1:10" x14ac:dyDescent="0.3">
      <c r="A193" t="s">
        <v>391</v>
      </c>
      <c r="B193" s="4">
        <v>45545</v>
      </c>
      <c r="C193">
        <v>0.49700231481481477</v>
      </c>
      <c r="D193" s="5">
        <v>0.49700231481481483</v>
      </c>
      <c r="E193" t="s">
        <v>12</v>
      </c>
      <c r="F193">
        <v>46</v>
      </c>
      <c r="G193">
        <v>1.0005787037037037</v>
      </c>
      <c r="H193">
        <v>1441</v>
      </c>
      <c r="I193" t="s">
        <v>13</v>
      </c>
      <c r="J193" t="s">
        <v>392</v>
      </c>
    </row>
    <row r="194" spans="1:10" x14ac:dyDescent="0.3">
      <c r="A194" t="s">
        <v>393</v>
      </c>
      <c r="B194" s="4">
        <v>45545</v>
      </c>
      <c r="C194">
        <v>0.52299768518518519</v>
      </c>
      <c r="D194" s="5">
        <v>0.52299768518518519</v>
      </c>
      <c r="E194" t="s">
        <v>12</v>
      </c>
      <c r="F194">
        <v>124</v>
      </c>
      <c r="G194">
        <v>1.004201388888889</v>
      </c>
      <c r="H194">
        <v>1446</v>
      </c>
      <c r="I194" t="s">
        <v>13</v>
      </c>
      <c r="J194" t="s">
        <v>394</v>
      </c>
    </row>
    <row r="195" spans="1:10" x14ac:dyDescent="0.3">
      <c r="A195" t="s">
        <v>395</v>
      </c>
      <c r="B195" s="4">
        <v>45545</v>
      </c>
      <c r="C195">
        <v>0.5379976851851852</v>
      </c>
      <c r="D195" s="5">
        <v>0.53799768518518531</v>
      </c>
      <c r="E195" t="s">
        <v>12</v>
      </c>
      <c r="F195">
        <v>67</v>
      </c>
      <c r="G195">
        <v>1.0042824074074075</v>
      </c>
      <c r="H195">
        <v>1446</v>
      </c>
      <c r="I195" t="s">
        <v>13</v>
      </c>
      <c r="J195" t="s">
        <v>396</v>
      </c>
    </row>
    <row r="196" spans="1:10" x14ac:dyDescent="0.3">
      <c r="A196" t="s">
        <v>397</v>
      </c>
      <c r="B196" s="4">
        <v>45545</v>
      </c>
      <c r="C196">
        <v>0.56099537037037039</v>
      </c>
      <c r="D196" s="5">
        <v>0.56099537037037051</v>
      </c>
      <c r="E196" t="s">
        <v>12</v>
      </c>
      <c r="F196">
        <v>86</v>
      </c>
      <c r="G196">
        <v>1.0039004629629629</v>
      </c>
      <c r="H196">
        <v>1446</v>
      </c>
      <c r="I196" t="s">
        <v>13</v>
      </c>
      <c r="J196" t="s">
        <v>398</v>
      </c>
    </row>
    <row r="197" spans="1:10" x14ac:dyDescent="0.3">
      <c r="A197" t="s">
        <v>399</v>
      </c>
      <c r="B197" s="4">
        <v>45545</v>
      </c>
      <c r="C197">
        <v>0.58200231481481479</v>
      </c>
      <c r="D197" s="5">
        <v>0.58200231481481479</v>
      </c>
      <c r="E197" t="s">
        <v>12</v>
      </c>
      <c r="F197">
        <v>113</v>
      </c>
      <c r="G197">
        <v>1.0018287037037037</v>
      </c>
      <c r="H197">
        <v>1443</v>
      </c>
      <c r="I197" t="s">
        <v>13</v>
      </c>
      <c r="J197" t="s">
        <v>400</v>
      </c>
    </row>
    <row r="198" spans="1:10" x14ac:dyDescent="0.3">
      <c r="A198" t="s">
        <v>401</v>
      </c>
      <c r="B198" s="4">
        <v>45545</v>
      </c>
      <c r="C198">
        <v>0.61599537037037033</v>
      </c>
      <c r="D198" s="5">
        <v>0.61599537037037022</v>
      </c>
      <c r="E198" t="s">
        <v>12</v>
      </c>
      <c r="F198">
        <v>38</v>
      </c>
      <c r="G198">
        <v>1.0038310185185184</v>
      </c>
      <c r="H198">
        <v>1446</v>
      </c>
      <c r="I198" t="s">
        <v>13</v>
      </c>
      <c r="J198" t="s">
        <v>402</v>
      </c>
    </row>
    <row r="199" spans="1:10" x14ac:dyDescent="0.3">
      <c r="A199" t="s">
        <v>403</v>
      </c>
      <c r="B199" s="4">
        <v>45545</v>
      </c>
      <c r="C199">
        <v>0.73</v>
      </c>
      <c r="D199" s="5">
        <v>0.73</v>
      </c>
      <c r="E199" t="s">
        <v>12</v>
      </c>
      <c r="F199">
        <v>57</v>
      </c>
      <c r="G199">
        <v>1.0041782407407407</v>
      </c>
      <c r="H199">
        <v>1446</v>
      </c>
      <c r="I199" t="s">
        <v>13</v>
      </c>
      <c r="J199" t="s">
        <v>404</v>
      </c>
    </row>
    <row r="200" spans="1:10" x14ac:dyDescent="0.3">
      <c r="A200" t="s">
        <v>405</v>
      </c>
      <c r="B200" s="4">
        <v>45545</v>
      </c>
      <c r="C200">
        <v>0.37900462962962961</v>
      </c>
      <c r="D200" s="5">
        <v>0.37900462962962966</v>
      </c>
      <c r="E200" t="s">
        <v>12</v>
      </c>
      <c r="F200">
        <v>116</v>
      </c>
      <c r="G200">
        <v>1.0035763888888889</v>
      </c>
      <c r="H200">
        <v>1445</v>
      </c>
      <c r="I200" t="s">
        <v>13</v>
      </c>
      <c r="J200" t="s">
        <v>406</v>
      </c>
    </row>
    <row r="201" spans="1:10" x14ac:dyDescent="0.3">
      <c r="A201" t="s">
        <v>407</v>
      </c>
      <c r="B201" s="4">
        <v>45545</v>
      </c>
      <c r="C201">
        <v>0.38900462962962962</v>
      </c>
      <c r="D201" s="5">
        <v>0.38900462962962967</v>
      </c>
      <c r="E201" t="s">
        <v>12</v>
      </c>
      <c r="F201">
        <v>42</v>
      </c>
      <c r="G201">
        <v>1.0027314814814814</v>
      </c>
      <c r="H201">
        <v>1444</v>
      </c>
      <c r="I201" t="s">
        <v>13</v>
      </c>
      <c r="J201" t="s">
        <v>408</v>
      </c>
    </row>
    <row r="202" spans="1:10" x14ac:dyDescent="0.3">
      <c r="A202" t="s">
        <v>409</v>
      </c>
      <c r="B202" s="4">
        <v>45545</v>
      </c>
      <c r="C202">
        <v>0.41900462962962959</v>
      </c>
      <c r="D202" s="5">
        <v>0.4190046296296297</v>
      </c>
      <c r="E202" t="s">
        <v>12</v>
      </c>
      <c r="F202">
        <v>104</v>
      </c>
      <c r="G202">
        <v>1.0038773148148148</v>
      </c>
      <c r="H202">
        <v>1446</v>
      </c>
      <c r="I202" t="s">
        <v>13</v>
      </c>
      <c r="J202" t="s">
        <v>410</v>
      </c>
    </row>
    <row r="203" spans="1:10" x14ac:dyDescent="0.3">
      <c r="A203" t="s">
        <v>411</v>
      </c>
      <c r="B203" s="4">
        <v>45545</v>
      </c>
      <c r="C203">
        <v>0.43700231481481477</v>
      </c>
      <c r="D203" s="5">
        <v>0.43700231481481477</v>
      </c>
      <c r="E203" t="s">
        <v>12</v>
      </c>
      <c r="F203">
        <v>16</v>
      </c>
      <c r="G203">
        <v>1.0031828703703705</v>
      </c>
      <c r="H203">
        <v>1445</v>
      </c>
      <c r="I203" t="s">
        <v>13</v>
      </c>
      <c r="J203" t="s">
        <v>412</v>
      </c>
    </row>
    <row r="204" spans="1:10" x14ac:dyDescent="0.3">
      <c r="A204" t="s">
        <v>413</v>
      </c>
      <c r="B204" s="4">
        <v>45545</v>
      </c>
      <c r="C204">
        <v>0.48799768518518516</v>
      </c>
      <c r="D204" s="5">
        <v>0.48799768518518505</v>
      </c>
      <c r="E204" t="s">
        <v>12</v>
      </c>
      <c r="F204">
        <v>41</v>
      </c>
      <c r="G204">
        <v>1.0027083333333333</v>
      </c>
      <c r="H204">
        <v>1444</v>
      </c>
      <c r="I204" t="s">
        <v>13</v>
      </c>
      <c r="J204" t="s">
        <v>414</v>
      </c>
    </row>
    <row r="205" spans="1:10" x14ac:dyDescent="0.3">
      <c r="A205" t="s">
        <v>415</v>
      </c>
      <c r="B205" s="4">
        <v>45545</v>
      </c>
      <c r="C205">
        <v>0.51500000000000001</v>
      </c>
      <c r="D205" s="5">
        <v>0.51500000000000012</v>
      </c>
      <c r="E205" t="s">
        <v>12</v>
      </c>
      <c r="F205">
        <v>58</v>
      </c>
      <c r="G205">
        <v>1.0029976851851852</v>
      </c>
      <c r="H205">
        <v>1444</v>
      </c>
      <c r="I205" t="s">
        <v>13</v>
      </c>
      <c r="J205" t="s">
        <v>416</v>
      </c>
    </row>
    <row r="206" spans="1:10" x14ac:dyDescent="0.3">
      <c r="A206" t="s">
        <v>417</v>
      </c>
      <c r="B206" s="4">
        <v>45545</v>
      </c>
      <c r="C206">
        <v>0.54200231481481476</v>
      </c>
      <c r="D206" s="5">
        <v>0.54200231481481476</v>
      </c>
      <c r="E206" t="s">
        <v>12</v>
      </c>
      <c r="F206">
        <v>102</v>
      </c>
      <c r="G206">
        <v>1.0027662037037037</v>
      </c>
      <c r="H206">
        <v>1444</v>
      </c>
      <c r="I206" t="s">
        <v>13</v>
      </c>
      <c r="J206" t="s">
        <v>418</v>
      </c>
    </row>
    <row r="207" spans="1:10" x14ac:dyDescent="0.3">
      <c r="A207" t="s">
        <v>419</v>
      </c>
      <c r="B207" s="4">
        <v>45545</v>
      </c>
      <c r="C207">
        <v>0.55099537037037039</v>
      </c>
      <c r="D207" s="5">
        <v>0.55099537037037027</v>
      </c>
      <c r="E207" t="s">
        <v>12</v>
      </c>
      <c r="F207">
        <v>113</v>
      </c>
      <c r="G207">
        <v>1.004212962962963</v>
      </c>
      <c r="H207">
        <v>1446</v>
      </c>
      <c r="I207" t="s">
        <v>13</v>
      </c>
      <c r="J207" t="s">
        <v>420</v>
      </c>
    </row>
    <row r="208" spans="1:10" x14ac:dyDescent="0.3">
      <c r="A208" t="s">
        <v>421</v>
      </c>
      <c r="B208" s="4">
        <v>45545</v>
      </c>
      <c r="C208">
        <v>0.61499999999999999</v>
      </c>
      <c r="D208" s="5">
        <v>0.61499999999999999</v>
      </c>
      <c r="E208" t="s">
        <v>12</v>
      </c>
      <c r="F208">
        <v>76</v>
      </c>
      <c r="G208">
        <v>1.0007986111111111</v>
      </c>
      <c r="H208">
        <v>1441</v>
      </c>
      <c r="I208" t="s">
        <v>13</v>
      </c>
      <c r="J208" t="s">
        <v>422</v>
      </c>
    </row>
    <row r="209" spans="1:10" x14ac:dyDescent="0.3">
      <c r="A209" t="s">
        <v>423</v>
      </c>
      <c r="B209" s="4">
        <v>45545</v>
      </c>
      <c r="C209">
        <v>0.61599537037037033</v>
      </c>
      <c r="D209" s="5">
        <v>0.61599537037037022</v>
      </c>
      <c r="E209" t="s">
        <v>12</v>
      </c>
      <c r="F209">
        <v>110</v>
      </c>
      <c r="G209">
        <v>1.0035069444444444</v>
      </c>
      <c r="H209">
        <v>1445</v>
      </c>
      <c r="I209" t="s">
        <v>13</v>
      </c>
      <c r="J209" t="s">
        <v>424</v>
      </c>
    </row>
    <row r="210" spans="1:10" x14ac:dyDescent="0.3">
      <c r="A210" t="s">
        <v>425</v>
      </c>
      <c r="B210" s="4">
        <v>45545</v>
      </c>
      <c r="C210">
        <v>0.66599537037037038</v>
      </c>
      <c r="D210" s="5">
        <v>0.66599537037037049</v>
      </c>
      <c r="E210" t="s">
        <v>12</v>
      </c>
      <c r="F210">
        <v>53</v>
      </c>
      <c r="G210">
        <v>1.0041782407407407</v>
      </c>
      <c r="H210">
        <v>1446</v>
      </c>
      <c r="I210" t="s">
        <v>13</v>
      </c>
      <c r="J210" t="s">
        <v>426</v>
      </c>
    </row>
    <row r="211" spans="1:10" x14ac:dyDescent="0.3">
      <c r="A211" t="s">
        <v>427</v>
      </c>
      <c r="B211" s="4">
        <v>45545</v>
      </c>
      <c r="C211">
        <v>0.66799768518518521</v>
      </c>
      <c r="D211" s="5">
        <v>0.66799768518518521</v>
      </c>
      <c r="E211" t="s">
        <v>12</v>
      </c>
      <c r="F211">
        <v>43</v>
      </c>
      <c r="G211">
        <v>1.002199074074074</v>
      </c>
      <c r="H211">
        <v>1443</v>
      </c>
      <c r="I211" t="s">
        <v>13</v>
      </c>
      <c r="J211" t="s">
        <v>428</v>
      </c>
    </row>
    <row r="212" spans="1:10" x14ac:dyDescent="0.3">
      <c r="A212" t="s">
        <v>429</v>
      </c>
      <c r="B212" s="4">
        <v>45545</v>
      </c>
      <c r="C212">
        <v>0.72599537037037032</v>
      </c>
      <c r="D212" s="5">
        <v>0.72599537037037032</v>
      </c>
      <c r="E212" t="s">
        <v>12</v>
      </c>
      <c r="F212">
        <v>116</v>
      </c>
      <c r="G212">
        <v>1.0008912037037037</v>
      </c>
      <c r="H212">
        <v>1441</v>
      </c>
      <c r="I212" t="s">
        <v>13</v>
      </c>
      <c r="J212" t="s">
        <v>430</v>
      </c>
    </row>
    <row r="213" spans="1:10" x14ac:dyDescent="0.3">
      <c r="A213" t="s">
        <v>431</v>
      </c>
      <c r="B213" s="4">
        <v>45545</v>
      </c>
      <c r="C213">
        <v>0.4020023148148148</v>
      </c>
      <c r="D213" s="5">
        <v>0.40200231481481485</v>
      </c>
      <c r="E213" t="s">
        <v>12</v>
      </c>
      <c r="F213">
        <v>22</v>
      </c>
      <c r="G213">
        <v>1.0029166666666667</v>
      </c>
      <c r="H213">
        <v>1444</v>
      </c>
      <c r="I213" t="s">
        <v>13</v>
      </c>
      <c r="J213" t="s">
        <v>432</v>
      </c>
    </row>
    <row r="214" spans="1:10" x14ac:dyDescent="0.3">
      <c r="A214" t="s">
        <v>433</v>
      </c>
      <c r="B214" s="4">
        <v>45545</v>
      </c>
      <c r="C214">
        <v>0.40400462962962963</v>
      </c>
      <c r="D214" s="5">
        <v>0.40400462962962957</v>
      </c>
      <c r="E214" t="s">
        <v>12</v>
      </c>
      <c r="F214">
        <v>20</v>
      </c>
      <c r="G214">
        <v>1.0030439814814816</v>
      </c>
      <c r="H214">
        <v>1444</v>
      </c>
      <c r="I214" t="s">
        <v>13</v>
      </c>
      <c r="J214" t="s">
        <v>434</v>
      </c>
    </row>
    <row r="215" spans="1:10" x14ac:dyDescent="0.3">
      <c r="A215" t="s">
        <v>435</v>
      </c>
      <c r="B215" s="4">
        <v>45545</v>
      </c>
      <c r="C215">
        <v>0.41499999999999998</v>
      </c>
      <c r="D215" s="5">
        <v>0.41500000000000004</v>
      </c>
      <c r="E215" t="s">
        <v>12</v>
      </c>
      <c r="F215">
        <v>118</v>
      </c>
      <c r="G215">
        <v>1.0023958333333334</v>
      </c>
      <c r="H215">
        <v>1443</v>
      </c>
      <c r="I215" t="s">
        <v>13</v>
      </c>
      <c r="J215" t="s">
        <v>436</v>
      </c>
    </row>
    <row r="216" spans="1:10" x14ac:dyDescent="0.3">
      <c r="A216" t="s">
        <v>437</v>
      </c>
      <c r="B216" s="4">
        <v>45545</v>
      </c>
      <c r="C216">
        <v>0.44700231481481478</v>
      </c>
      <c r="D216" s="5">
        <v>0.44700231481481478</v>
      </c>
      <c r="E216" t="s">
        <v>12</v>
      </c>
      <c r="F216">
        <v>75</v>
      </c>
      <c r="G216">
        <v>1.0019675925925926</v>
      </c>
      <c r="H216">
        <v>1443</v>
      </c>
      <c r="I216" t="s">
        <v>13</v>
      </c>
      <c r="J216" t="s">
        <v>438</v>
      </c>
    </row>
    <row r="217" spans="1:10" x14ac:dyDescent="0.3">
      <c r="A217" t="s">
        <v>439</v>
      </c>
      <c r="B217" s="4">
        <v>45545</v>
      </c>
      <c r="C217">
        <v>0.54200231481481476</v>
      </c>
      <c r="D217" s="5">
        <v>0.54200231481481476</v>
      </c>
      <c r="E217" t="s">
        <v>12</v>
      </c>
      <c r="F217">
        <v>50</v>
      </c>
      <c r="G217">
        <v>1.0026736111111112</v>
      </c>
      <c r="H217">
        <v>1444</v>
      </c>
      <c r="I217" t="s">
        <v>13</v>
      </c>
      <c r="J217" t="s">
        <v>440</v>
      </c>
    </row>
    <row r="218" spans="1:10" x14ac:dyDescent="0.3">
      <c r="A218" t="s">
        <v>441</v>
      </c>
      <c r="B218" s="4">
        <v>45545</v>
      </c>
      <c r="C218">
        <v>0.54700231481481476</v>
      </c>
      <c r="D218" s="5">
        <v>0.54700231481481465</v>
      </c>
      <c r="E218" t="s">
        <v>12</v>
      </c>
      <c r="F218">
        <v>58</v>
      </c>
      <c r="G218">
        <v>1.0014004629629629</v>
      </c>
      <c r="H218">
        <v>1442</v>
      </c>
      <c r="I218" t="s">
        <v>13</v>
      </c>
      <c r="J218" t="s">
        <v>442</v>
      </c>
    </row>
    <row r="219" spans="1:10" x14ac:dyDescent="0.3">
      <c r="A219" t="s">
        <v>443</v>
      </c>
      <c r="B219" s="4">
        <v>45545</v>
      </c>
      <c r="C219">
        <v>0.54799768518518521</v>
      </c>
      <c r="D219" s="5">
        <v>0.5479976851851851</v>
      </c>
      <c r="E219" t="s">
        <v>12</v>
      </c>
      <c r="F219">
        <v>84</v>
      </c>
      <c r="G219">
        <v>1.0017708333333333</v>
      </c>
      <c r="H219">
        <v>1443</v>
      </c>
      <c r="I219" t="s">
        <v>13</v>
      </c>
      <c r="J219" t="s">
        <v>444</v>
      </c>
    </row>
    <row r="220" spans="1:10" x14ac:dyDescent="0.3">
      <c r="A220" t="s">
        <v>445</v>
      </c>
      <c r="B220" s="4">
        <v>45545</v>
      </c>
      <c r="C220">
        <v>0.56099537037037039</v>
      </c>
      <c r="D220" s="5">
        <v>0.56099537037037051</v>
      </c>
      <c r="E220" t="s">
        <v>12</v>
      </c>
      <c r="F220">
        <v>27</v>
      </c>
      <c r="G220">
        <v>1.0018171296296297</v>
      </c>
      <c r="H220">
        <v>1443</v>
      </c>
      <c r="I220" t="s">
        <v>13</v>
      </c>
      <c r="J220" t="s">
        <v>446</v>
      </c>
    </row>
    <row r="221" spans="1:10" x14ac:dyDescent="0.3">
      <c r="A221" t="s">
        <v>447</v>
      </c>
      <c r="B221" s="4">
        <v>45545</v>
      </c>
      <c r="C221">
        <v>0.57799768518518513</v>
      </c>
      <c r="D221" s="5">
        <v>0.57799768518518535</v>
      </c>
      <c r="E221" t="s">
        <v>12</v>
      </c>
      <c r="F221">
        <v>87</v>
      </c>
      <c r="G221">
        <v>1.0034837962962964</v>
      </c>
      <c r="H221">
        <v>1445</v>
      </c>
      <c r="I221" t="s">
        <v>13</v>
      </c>
      <c r="J221" t="s">
        <v>448</v>
      </c>
    </row>
    <row r="222" spans="1:10" x14ac:dyDescent="0.3">
      <c r="A222" t="s">
        <v>449</v>
      </c>
      <c r="B222" s="4">
        <v>45545</v>
      </c>
      <c r="C222">
        <v>0.62099537037037034</v>
      </c>
      <c r="D222" s="5">
        <v>0.62099537037037034</v>
      </c>
      <c r="E222" t="s">
        <v>12</v>
      </c>
      <c r="F222">
        <v>123</v>
      </c>
      <c r="G222">
        <v>1.0047337962962963</v>
      </c>
      <c r="H222">
        <v>1447</v>
      </c>
      <c r="I222" t="s">
        <v>13</v>
      </c>
      <c r="J222" t="s">
        <v>450</v>
      </c>
    </row>
    <row r="223" spans="1:10" x14ac:dyDescent="0.3">
      <c r="A223" t="s">
        <v>451</v>
      </c>
      <c r="B223" s="4">
        <v>45545</v>
      </c>
      <c r="C223">
        <v>0.64</v>
      </c>
      <c r="D223" s="5">
        <v>0.64000000000000012</v>
      </c>
      <c r="E223" t="s">
        <v>12</v>
      </c>
      <c r="F223">
        <v>19</v>
      </c>
      <c r="G223">
        <v>1.003275462962963</v>
      </c>
      <c r="H223">
        <v>1445</v>
      </c>
      <c r="I223" t="s">
        <v>13</v>
      </c>
      <c r="J223" t="s">
        <v>452</v>
      </c>
    </row>
    <row r="224" spans="1:10" x14ac:dyDescent="0.3">
      <c r="A224" t="s">
        <v>453</v>
      </c>
      <c r="B224" s="4">
        <v>45545</v>
      </c>
      <c r="C224">
        <v>0.65299768518518519</v>
      </c>
      <c r="D224" s="5">
        <v>0.65299768518518508</v>
      </c>
      <c r="E224" t="s">
        <v>12</v>
      </c>
      <c r="F224">
        <v>112</v>
      </c>
      <c r="G224">
        <v>1.0018865740740741</v>
      </c>
      <c r="H224">
        <v>1443</v>
      </c>
      <c r="I224" t="s">
        <v>13</v>
      </c>
      <c r="J224" t="s">
        <v>454</v>
      </c>
    </row>
    <row r="225" spans="1:10" x14ac:dyDescent="0.3">
      <c r="A225" t="s">
        <v>455</v>
      </c>
      <c r="B225" s="4">
        <v>45545</v>
      </c>
      <c r="C225">
        <v>0.66700231481481476</v>
      </c>
      <c r="D225" s="5">
        <v>0.66700231481481476</v>
      </c>
      <c r="E225" t="s">
        <v>12</v>
      </c>
      <c r="F225">
        <v>96</v>
      </c>
      <c r="G225">
        <v>1.0045023148148149</v>
      </c>
      <c r="H225">
        <v>1446</v>
      </c>
      <c r="I225" t="s">
        <v>13</v>
      </c>
      <c r="J225" t="s">
        <v>456</v>
      </c>
    </row>
    <row r="226" spans="1:10" x14ac:dyDescent="0.3">
      <c r="A226" t="s">
        <v>457</v>
      </c>
      <c r="B226" s="4">
        <v>45545</v>
      </c>
      <c r="C226">
        <v>0.67400462962962959</v>
      </c>
      <c r="D226" s="5">
        <v>0.67400462962962959</v>
      </c>
      <c r="E226" t="s">
        <v>12</v>
      </c>
      <c r="F226">
        <v>77</v>
      </c>
      <c r="G226">
        <v>1.0022569444444445</v>
      </c>
      <c r="H226">
        <v>1443</v>
      </c>
      <c r="I226" t="s">
        <v>13</v>
      </c>
      <c r="J226" t="s">
        <v>458</v>
      </c>
    </row>
    <row r="227" spans="1:10" x14ac:dyDescent="0.3">
      <c r="A227" t="s">
        <v>459</v>
      </c>
      <c r="B227" s="4">
        <v>45545</v>
      </c>
      <c r="C227">
        <v>0.70700231481481479</v>
      </c>
      <c r="D227" s="5">
        <v>0.70700231481481479</v>
      </c>
      <c r="E227" t="s">
        <v>12</v>
      </c>
      <c r="F227">
        <v>27</v>
      </c>
      <c r="G227">
        <v>1.0035763888888889</v>
      </c>
      <c r="H227">
        <v>1445</v>
      </c>
      <c r="I227" t="s">
        <v>13</v>
      </c>
      <c r="J227" t="s">
        <v>460</v>
      </c>
    </row>
    <row r="228" spans="1:10" x14ac:dyDescent="0.3">
      <c r="A228" t="s">
        <v>461</v>
      </c>
      <c r="B228" s="4">
        <v>45545</v>
      </c>
      <c r="C228">
        <v>0.7170023148148148</v>
      </c>
      <c r="D228" s="5">
        <v>0.7170023148148148</v>
      </c>
      <c r="E228" t="s">
        <v>12</v>
      </c>
      <c r="F228">
        <v>107</v>
      </c>
      <c r="G228">
        <v>1.0021643518518519</v>
      </c>
      <c r="H228">
        <v>1443</v>
      </c>
      <c r="I228" t="s">
        <v>13</v>
      </c>
      <c r="J228" t="s">
        <v>462</v>
      </c>
    </row>
    <row r="229" spans="1:10" x14ac:dyDescent="0.3">
      <c r="A229" t="s">
        <v>463</v>
      </c>
      <c r="B229" s="4">
        <v>45545</v>
      </c>
      <c r="C229">
        <v>0.38</v>
      </c>
      <c r="D229" s="5">
        <v>0.37999999999999989</v>
      </c>
      <c r="E229" t="s">
        <v>12</v>
      </c>
      <c r="F229">
        <v>112</v>
      </c>
      <c r="G229">
        <v>1.003113425925926</v>
      </c>
      <c r="H229">
        <v>1444</v>
      </c>
      <c r="I229" t="s">
        <v>13</v>
      </c>
      <c r="J229" t="s">
        <v>464</v>
      </c>
    </row>
    <row r="230" spans="1:10" x14ac:dyDescent="0.3">
      <c r="A230" t="s">
        <v>465</v>
      </c>
      <c r="B230" s="4">
        <v>45545</v>
      </c>
      <c r="C230">
        <v>0.4070023148148148</v>
      </c>
      <c r="D230" s="5">
        <v>0.40700231481481475</v>
      </c>
      <c r="E230" t="s">
        <v>12</v>
      </c>
      <c r="F230">
        <v>74</v>
      </c>
      <c r="G230">
        <v>1.0034027777777779</v>
      </c>
      <c r="H230">
        <v>1445</v>
      </c>
      <c r="I230" t="s">
        <v>13</v>
      </c>
      <c r="J230" t="s">
        <v>466</v>
      </c>
    </row>
    <row r="231" spans="1:10" x14ac:dyDescent="0.3">
      <c r="A231" t="s">
        <v>467</v>
      </c>
      <c r="B231" s="4">
        <v>45545</v>
      </c>
      <c r="C231">
        <v>0.40900462962962963</v>
      </c>
      <c r="D231" s="5">
        <v>0.40900462962962969</v>
      </c>
      <c r="E231" t="s">
        <v>12</v>
      </c>
      <c r="F231">
        <v>40</v>
      </c>
      <c r="G231">
        <v>1.0047569444444444</v>
      </c>
      <c r="H231">
        <v>1447</v>
      </c>
      <c r="I231" t="s">
        <v>13</v>
      </c>
      <c r="J231" t="s">
        <v>468</v>
      </c>
    </row>
    <row r="232" spans="1:10" x14ac:dyDescent="0.3">
      <c r="A232" t="s">
        <v>469</v>
      </c>
      <c r="B232" s="4">
        <v>45545</v>
      </c>
      <c r="C232">
        <v>0.43799768518518517</v>
      </c>
      <c r="D232" s="5">
        <v>0.43799768518518523</v>
      </c>
      <c r="E232" t="s">
        <v>12</v>
      </c>
      <c r="F232">
        <v>84</v>
      </c>
      <c r="G232">
        <v>1.0041666666666667</v>
      </c>
      <c r="H232">
        <v>1446</v>
      </c>
      <c r="I232" t="s">
        <v>13</v>
      </c>
      <c r="J232" t="s">
        <v>470</v>
      </c>
    </row>
    <row r="233" spans="1:10" x14ac:dyDescent="0.3">
      <c r="A233" t="s">
        <v>471</v>
      </c>
      <c r="B233" s="4">
        <v>45545</v>
      </c>
      <c r="C233">
        <v>0.52200231481481474</v>
      </c>
      <c r="D233" s="5">
        <v>0.52200231481481474</v>
      </c>
      <c r="E233" t="s">
        <v>12</v>
      </c>
      <c r="F233">
        <v>13</v>
      </c>
      <c r="G233">
        <v>1.0032407407407407</v>
      </c>
      <c r="H233">
        <v>1445</v>
      </c>
      <c r="I233" t="s">
        <v>13</v>
      </c>
      <c r="J233" t="s">
        <v>472</v>
      </c>
    </row>
    <row r="234" spans="1:10" x14ac:dyDescent="0.3">
      <c r="A234" t="s">
        <v>473</v>
      </c>
      <c r="B234" s="4">
        <v>45545</v>
      </c>
      <c r="C234">
        <v>0.52900462962962957</v>
      </c>
      <c r="D234" s="5">
        <v>0.52900462962962957</v>
      </c>
      <c r="E234" t="s">
        <v>12</v>
      </c>
      <c r="F234">
        <v>70</v>
      </c>
      <c r="G234">
        <v>1.0008101851851852</v>
      </c>
      <c r="H234">
        <v>1441</v>
      </c>
      <c r="I234" t="s">
        <v>13</v>
      </c>
      <c r="J234" t="s">
        <v>474</v>
      </c>
    </row>
    <row r="235" spans="1:10" x14ac:dyDescent="0.3">
      <c r="A235" t="s">
        <v>475</v>
      </c>
      <c r="B235" s="4">
        <v>45545</v>
      </c>
      <c r="C235">
        <v>0.55099537037037039</v>
      </c>
      <c r="D235" s="5">
        <v>0.55099537037037027</v>
      </c>
      <c r="E235" t="s">
        <v>12</v>
      </c>
      <c r="F235">
        <v>102</v>
      </c>
      <c r="G235">
        <v>1.0040856481481482</v>
      </c>
      <c r="H235">
        <v>1446</v>
      </c>
      <c r="I235" t="s">
        <v>13</v>
      </c>
      <c r="J235" t="s">
        <v>476</v>
      </c>
    </row>
    <row r="236" spans="1:10" x14ac:dyDescent="0.3">
      <c r="A236" t="s">
        <v>477</v>
      </c>
      <c r="B236" s="4">
        <v>45545</v>
      </c>
      <c r="C236">
        <v>0.55999999999999994</v>
      </c>
      <c r="D236" s="5">
        <v>0.56000000000000005</v>
      </c>
      <c r="E236" t="s">
        <v>12</v>
      </c>
      <c r="F236">
        <v>10</v>
      </c>
      <c r="G236">
        <v>1.0011458333333334</v>
      </c>
      <c r="H236">
        <v>1442</v>
      </c>
      <c r="I236" t="s">
        <v>13</v>
      </c>
      <c r="J236" t="s">
        <v>478</v>
      </c>
    </row>
    <row r="237" spans="1:10" x14ac:dyDescent="0.3">
      <c r="A237" t="s">
        <v>479</v>
      </c>
      <c r="B237" s="4">
        <v>45545</v>
      </c>
      <c r="C237">
        <v>0.57700231481481479</v>
      </c>
      <c r="D237" s="5">
        <v>0.5770023148148149</v>
      </c>
      <c r="E237" t="s">
        <v>12</v>
      </c>
      <c r="F237">
        <v>63</v>
      </c>
      <c r="G237">
        <v>1.0043287037037036</v>
      </c>
      <c r="H237">
        <v>1446</v>
      </c>
      <c r="I237" t="s">
        <v>13</v>
      </c>
      <c r="J237" t="s">
        <v>480</v>
      </c>
    </row>
    <row r="238" spans="1:10" x14ac:dyDescent="0.3">
      <c r="A238" t="s">
        <v>481</v>
      </c>
      <c r="B238" s="4">
        <v>45545</v>
      </c>
      <c r="C238">
        <v>0.59799768518518515</v>
      </c>
      <c r="D238" s="5">
        <v>0.59799768518518515</v>
      </c>
      <c r="E238" t="s">
        <v>12</v>
      </c>
      <c r="F238">
        <v>87</v>
      </c>
      <c r="G238">
        <v>1.001412037037037</v>
      </c>
      <c r="H238">
        <v>1442</v>
      </c>
      <c r="I238" t="s">
        <v>13</v>
      </c>
      <c r="J238" t="s">
        <v>482</v>
      </c>
    </row>
    <row r="239" spans="1:10" x14ac:dyDescent="0.3">
      <c r="A239" t="s">
        <v>483</v>
      </c>
      <c r="B239" s="4">
        <v>45545</v>
      </c>
      <c r="C239">
        <v>0.61799768518518516</v>
      </c>
      <c r="D239" s="5">
        <v>0.61799768518518516</v>
      </c>
      <c r="E239" t="s">
        <v>12</v>
      </c>
      <c r="F239">
        <v>88</v>
      </c>
      <c r="G239">
        <v>1.0026157407407408</v>
      </c>
      <c r="H239">
        <v>1444</v>
      </c>
      <c r="I239" t="s">
        <v>13</v>
      </c>
      <c r="J239" t="s">
        <v>484</v>
      </c>
    </row>
    <row r="240" spans="1:10" x14ac:dyDescent="0.3">
      <c r="A240" t="s">
        <v>485</v>
      </c>
      <c r="B240" s="4">
        <v>45545</v>
      </c>
      <c r="C240">
        <v>0.61900462962962965</v>
      </c>
      <c r="D240" s="5">
        <v>0.61900462962962965</v>
      </c>
      <c r="E240" t="s">
        <v>12</v>
      </c>
      <c r="F240">
        <v>23</v>
      </c>
      <c r="G240">
        <v>1.0029166666666667</v>
      </c>
      <c r="H240">
        <v>1444</v>
      </c>
      <c r="I240" t="s">
        <v>13</v>
      </c>
      <c r="J240" t="s">
        <v>486</v>
      </c>
    </row>
    <row r="241" spans="1:10" x14ac:dyDescent="0.3">
      <c r="A241" t="s">
        <v>487</v>
      </c>
      <c r="B241" s="4">
        <v>45545</v>
      </c>
      <c r="C241">
        <v>0.68599537037037039</v>
      </c>
      <c r="D241" s="5">
        <v>0.68599537037037051</v>
      </c>
      <c r="E241" t="s">
        <v>12</v>
      </c>
      <c r="F241">
        <v>67</v>
      </c>
      <c r="G241">
        <v>1.001099537037037</v>
      </c>
      <c r="H241">
        <v>1442</v>
      </c>
      <c r="I241" t="s">
        <v>13</v>
      </c>
      <c r="J241" t="s">
        <v>488</v>
      </c>
    </row>
    <row r="242" spans="1:10" x14ac:dyDescent="0.3">
      <c r="A242" t="s">
        <v>489</v>
      </c>
      <c r="B242" s="4">
        <v>45545</v>
      </c>
      <c r="C242">
        <v>0.69299768518518512</v>
      </c>
      <c r="D242" s="5">
        <v>0.69299768518518512</v>
      </c>
      <c r="E242" t="s">
        <v>12</v>
      </c>
      <c r="F242">
        <v>40</v>
      </c>
      <c r="G242">
        <v>1.0046180555555555</v>
      </c>
      <c r="H242">
        <v>1447</v>
      </c>
      <c r="I242" t="s">
        <v>13</v>
      </c>
      <c r="J242" t="s">
        <v>490</v>
      </c>
    </row>
    <row r="243" spans="1:10" x14ac:dyDescent="0.3">
      <c r="A243" t="s">
        <v>491</v>
      </c>
      <c r="B243" s="4">
        <v>45545</v>
      </c>
      <c r="C243">
        <v>0.70200231481481479</v>
      </c>
      <c r="D243" s="5">
        <v>0.7020023148148149</v>
      </c>
      <c r="E243" t="s">
        <v>12</v>
      </c>
      <c r="F243">
        <v>107</v>
      </c>
      <c r="G243">
        <v>1.0025347222222223</v>
      </c>
      <c r="H243">
        <v>1444</v>
      </c>
      <c r="I243" t="s">
        <v>13</v>
      </c>
      <c r="J243" t="s">
        <v>492</v>
      </c>
    </row>
    <row r="244" spans="1:10" x14ac:dyDescent="0.3">
      <c r="A244" t="s">
        <v>493</v>
      </c>
      <c r="B244" s="4">
        <v>45545</v>
      </c>
      <c r="C244">
        <v>0.70400462962962962</v>
      </c>
      <c r="D244" s="5">
        <v>0.70400462962962962</v>
      </c>
      <c r="E244" t="s">
        <v>12</v>
      </c>
      <c r="F244">
        <v>63</v>
      </c>
      <c r="G244">
        <v>1.0021527777777777</v>
      </c>
      <c r="H244">
        <v>1443</v>
      </c>
      <c r="I244" t="s">
        <v>13</v>
      </c>
      <c r="J244" t="s">
        <v>494</v>
      </c>
    </row>
    <row r="245" spans="1:10" x14ac:dyDescent="0.3">
      <c r="A245" t="s">
        <v>495</v>
      </c>
      <c r="B245" s="4">
        <v>45545</v>
      </c>
      <c r="C245">
        <v>0.71499999999999997</v>
      </c>
      <c r="D245" s="5">
        <v>0.71499999999999986</v>
      </c>
      <c r="E245" t="s">
        <v>12</v>
      </c>
      <c r="F245">
        <v>110</v>
      </c>
      <c r="G245">
        <v>1.0039699074074073</v>
      </c>
      <c r="H245">
        <v>1446</v>
      </c>
      <c r="I245" t="s">
        <v>13</v>
      </c>
      <c r="J245" t="s">
        <v>496</v>
      </c>
    </row>
    <row r="246" spans="1:10" x14ac:dyDescent="0.3">
      <c r="A246" t="s">
        <v>497</v>
      </c>
      <c r="B246" s="4">
        <v>45545</v>
      </c>
      <c r="C246">
        <v>0.71599537037037031</v>
      </c>
      <c r="D246" s="5">
        <v>0.71599537037037031</v>
      </c>
      <c r="E246" t="s">
        <v>12</v>
      </c>
      <c r="F246">
        <v>45</v>
      </c>
      <c r="G246">
        <v>1.0017245370370371</v>
      </c>
      <c r="H246">
        <v>1442</v>
      </c>
      <c r="I246" t="s">
        <v>13</v>
      </c>
      <c r="J246" t="s">
        <v>498</v>
      </c>
    </row>
    <row r="247" spans="1:10" x14ac:dyDescent="0.3">
      <c r="A247" t="s">
        <v>499</v>
      </c>
      <c r="B247" s="4">
        <v>45545</v>
      </c>
      <c r="C247">
        <v>0.73799768518518516</v>
      </c>
      <c r="D247" s="5">
        <v>0.73799768518518505</v>
      </c>
      <c r="E247" t="s">
        <v>12</v>
      </c>
      <c r="F247">
        <v>99</v>
      </c>
      <c r="G247">
        <v>1.0047916666666667</v>
      </c>
      <c r="H247">
        <v>1447</v>
      </c>
      <c r="I247" t="s">
        <v>13</v>
      </c>
      <c r="J247" t="s">
        <v>500</v>
      </c>
    </row>
    <row r="248" spans="1:10" x14ac:dyDescent="0.3">
      <c r="A248" t="s">
        <v>501</v>
      </c>
      <c r="B248" s="4">
        <v>45509</v>
      </c>
      <c r="C248">
        <v>0.5</v>
      </c>
      <c r="D248" s="5">
        <v>0.5</v>
      </c>
      <c r="E248" t="s">
        <v>12</v>
      </c>
      <c r="F248">
        <v>52</v>
      </c>
      <c r="G248">
        <v>1.0048148148148148</v>
      </c>
      <c r="H248">
        <v>1447</v>
      </c>
      <c r="I248" t="s">
        <v>13</v>
      </c>
      <c r="J248" t="s">
        <v>502</v>
      </c>
    </row>
    <row r="249" spans="1:10" x14ac:dyDescent="0.3">
      <c r="A249" t="s">
        <v>503</v>
      </c>
      <c r="B249" s="4">
        <v>45645</v>
      </c>
      <c r="C249">
        <v>0.46599537037037037</v>
      </c>
      <c r="D249" s="5">
        <v>0.46599537037037031</v>
      </c>
      <c r="E249" t="s">
        <v>12</v>
      </c>
      <c r="F249">
        <v>46</v>
      </c>
      <c r="G249">
        <v>1.004537037037037</v>
      </c>
      <c r="H249">
        <v>1447</v>
      </c>
      <c r="I249" t="s">
        <v>13</v>
      </c>
      <c r="J249" t="s">
        <v>504</v>
      </c>
    </row>
    <row r="250" spans="1:10" x14ac:dyDescent="0.3">
      <c r="A250" t="s">
        <v>505</v>
      </c>
      <c r="B250" s="4">
        <v>45645</v>
      </c>
      <c r="C250">
        <v>0.59499999999999997</v>
      </c>
      <c r="D250" s="5">
        <v>0.59499999999999997</v>
      </c>
      <c r="E250" t="s">
        <v>12</v>
      </c>
      <c r="F250">
        <v>43</v>
      </c>
      <c r="G250">
        <v>1.0046527777777778</v>
      </c>
      <c r="H250">
        <v>1447</v>
      </c>
      <c r="I250" t="s">
        <v>13</v>
      </c>
      <c r="J250" t="s">
        <v>506</v>
      </c>
    </row>
    <row r="251" spans="1:10" x14ac:dyDescent="0.3">
      <c r="A251" t="s">
        <v>507</v>
      </c>
      <c r="B251" s="4">
        <v>45302</v>
      </c>
      <c r="C251">
        <v>0.51700231481481485</v>
      </c>
      <c r="D251" s="5">
        <v>0.51700231481481485</v>
      </c>
      <c r="E251" t="s">
        <v>12</v>
      </c>
      <c r="F251">
        <v>82</v>
      </c>
      <c r="G251">
        <v>1.0047569444444444</v>
      </c>
      <c r="H251">
        <v>1447</v>
      </c>
      <c r="I251" t="s">
        <v>13</v>
      </c>
      <c r="J251" t="s">
        <v>508</v>
      </c>
    </row>
    <row r="252" spans="1:10" x14ac:dyDescent="0.3">
      <c r="A252" t="s">
        <v>509</v>
      </c>
      <c r="B252" s="4">
        <v>45303</v>
      </c>
      <c r="C252">
        <v>0.50299768518518517</v>
      </c>
      <c r="D252" s="5">
        <v>0.50299768518518517</v>
      </c>
      <c r="E252" t="s">
        <v>12</v>
      </c>
      <c r="F252">
        <v>15</v>
      </c>
      <c r="G252">
        <v>1.0048611111111112</v>
      </c>
      <c r="H252">
        <v>1447</v>
      </c>
      <c r="I252" t="s">
        <v>13</v>
      </c>
      <c r="J252" t="s">
        <v>510</v>
      </c>
    </row>
    <row r="253" spans="1:10" x14ac:dyDescent="0.3">
      <c r="A253" t="s">
        <v>511</v>
      </c>
      <c r="B253" s="4">
        <v>45304</v>
      </c>
      <c r="C253">
        <v>0.4070023148148148</v>
      </c>
      <c r="D253" s="5">
        <v>0.40700231481481475</v>
      </c>
      <c r="E253" t="s">
        <v>12</v>
      </c>
      <c r="F253">
        <v>112</v>
      </c>
      <c r="G253">
        <v>1.0048263888888889</v>
      </c>
      <c r="H253">
        <v>1447</v>
      </c>
      <c r="I253" t="s">
        <v>13</v>
      </c>
      <c r="J253" t="s">
        <v>512</v>
      </c>
    </row>
    <row r="254" spans="1:10" x14ac:dyDescent="0.3">
      <c r="A254" t="s">
        <v>513</v>
      </c>
      <c r="B254" s="4">
        <v>45305</v>
      </c>
      <c r="C254">
        <v>0.69400462962962961</v>
      </c>
      <c r="D254" s="5">
        <v>0.69400462962962961</v>
      </c>
      <c r="E254" t="s">
        <v>12</v>
      </c>
      <c r="F254">
        <v>19</v>
      </c>
      <c r="G254">
        <v>1.004537037037037</v>
      </c>
      <c r="H254">
        <v>1447</v>
      </c>
      <c r="I254" t="s">
        <v>13</v>
      </c>
      <c r="J254" t="s">
        <v>514</v>
      </c>
    </row>
    <row r="255" spans="1:10" x14ac:dyDescent="0.3">
      <c r="A255" t="s">
        <v>515</v>
      </c>
      <c r="B255" s="4">
        <v>45307</v>
      </c>
      <c r="C255">
        <v>0.43799768518518517</v>
      </c>
      <c r="D255" s="5">
        <v>0.43799768518518523</v>
      </c>
      <c r="E255" t="s">
        <v>12</v>
      </c>
      <c r="F255">
        <v>111</v>
      </c>
      <c r="G255">
        <v>1.0046875</v>
      </c>
      <c r="H255">
        <v>1447</v>
      </c>
      <c r="I255" t="s">
        <v>13</v>
      </c>
      <c r="J255" t="s">
        <v>516</v>
      </c>
    </row>
    <row r="256" spans="1:10" x14ac:dyDescent="0.3">
      <c r="A256" t="s">
        <v>517</v>
      </c>
      <c r="B256" s="4">
        <v>45307</v>
      </c>
      <c r="C256">
        <v>0.56700231481481478</v>
      </c>
      <c r="D256" s="5">
        <v>0.56700231481481467</v>
      </c>
      <c r="E256" t="s">
        <v>12</v>
      </c>
      <c r="F256">
        <v>30</v>
      </c>
      <c r="G256">
        <v>1.0047337962962963</v>
      </c>
      <c r="H256">
        <v>1447</v>
      </c>
      <c r="I256" t="s">
        <v>13</v>
      </c>
      <c r="J256" t="s">
        <v>518</v>
      </c>
    </row>
    <row r="257" spans="1:10" x14ac:dyDescent="0.3">
      <c r="A257" t="s">
        <v>519</v>
      </c>
      <c r="B257" s="4">
        <v>45307</v>
      </c>
      <c r="C257">
        <v>0.61799768518518516</v>
      </c>
      <c r="D257" s="5">
        <v>0.61799768518518516</v>
      </c>
      <c r="E257" t="s">
        <v>12</v>
      </c>
      <c r="F257">
        <v>76</v>
      </c>
      <c r="G257">
        <v>1.0046296296296295</v>
      </c>
      <c r="H257">
        <v>1447</v>
      </c>
      <c r="I257" t="s">
        <v>13</v>
      </c>
      <c r="J257" t="s">
        <v>520</v>
      </c>
    </row>
    <row r="258" spans="1:10" x14ac:dyDescent="0.3">
      <c r="A258" t="s">
        <v>521</v>
      </c>
      <c r="B258" s="4">
        <v>45309</v>
      </c>
      <c r="C258">
        <v>0.39999999999999997</v>
      </c>
      <c r="D258" s="5">
        <v>0.39999999999999991</v>
      </c>
      <c r="E258" t="s">
        <v>12</v>
      </c>
      <c r="F258">
        <v>80</v>
      </c>
      <c r="G258">
        <v>1.0048263888888889</v>
      </c>
      <c r="H258">
        <v>1447</v>
      </c>
      <c r="I258" t="s">
        <v>13</v>
      </c>
      <c r="J258" t="s">
        <v>522</v>
      </c>
    </row>
    <row r="259" spans="1:10" x14ac:dyDescent="0.3">
      <c r="A259" t="s">
        <v>523</v>
      </c>
      <c r="B259" s="4">
        <v>45309</v>
      </c>
      <c r="C259">
        <v>0.49099537037037033</v>
      </c>
      <c r="D259" s="5">
        <v>0.49099537037037044</v>
      </c>
      <c r="E259" t="s">
        <v>12</v>
      </c>
      <c r="F259">
        <v>90</v>
      </c>
      <c r="G259">
        <v>1.0047106481481483</v>
      </c>
      <c r="H259">
        <v>1447</v>
      </c>
      <c r="I259" t="s">
        <v>13</v>
      </c>
      <c r="J259" t="s">
        <v>524</v>
      </c>
    </row>
    <row r="260" spans="1:10" x14ac:dyDescent="0.3">
      <c r="A260" t="s">
        <v>525</v>
      </c>
      <c r="B260" s="4">
        <v>45309</v>
      </c>
      <c r="C260">
        <v>0.71799768518518514</v>
      </c>
      <c r="D260" s="5">
        <v>0.71799768518518503</v>
      </c>
      <c r="E260" t="s">
        <v>12</v>
      </c>
      <c r="F260">
        <v>75</v>
      </c>
      <c r="G260">
        <v>1.0048148148148148</v>
      </c>
      <c r="H260">
        <v>1447</v>
      </c>
      <c r="I260" t="s">
        <v>13</v>
      </c>
      <c r="J260" t="s">
        <v>526</v>
      </c>
    </row>
    <row r="261" spans="1:10" x14ac:dyDescent="0.3">
      <c r="A261" t="s">
        <v>527</v>
      </c>
      <c r="B261" s="4">
        <v>45309</v>
      </c>
      <c r="C261">
        <v>0.72599537037037032</v>
      </c>
      <c r="D261" s="5">
        <v>0.72599537037037032</v>
      </c>
      <c r="E261" t="s">
        <v>12</v>
      </c>
      <c r="F261">
        <v>45</v>
      </c>
      <c r="G261">
        <v>1.0048032407407408</v>
      </c>
      <c r="H261">
        <v>1447</v>
      </c>
      <c r="I261" t="s">
        <v>13</v>
      </c>
      <c r="J261" t="s">
        <v>528</v>
      </c>
    </row>
    <row r="262" spans="1:10" x14ac:dyDescent="0.3">
      <c r="A262" t="s">
        <v>529</v>
      </c>
      <c r="B262" s="4">
        <v>45519</v>
      </c>
      <c r="C262">
        <v>0.7059953703703703</v>
      </c>
      <c r="D262" s="5">
        <v>0.70599537037037052</v>
      </c>
      <c r="E262" t="s">
        <v>12</v>
      </c>
      <c r="F262">
        <v>115</v>
      </c>
      <c r="G262">
        <v>1.0047106481481483</v>
      </c>
      <c r="H262">
        <v>1447</v>
      </c>
      <c r="I262" t="s">
        <v>13</v>
      </c>
      <c r="J262" t="s">
        <v>530</v>
      </c>
    </row>
    <row r="263" spans="1:10" x14ac:dyDescent="0.3">
      <c r="A263" t="s">
        <v>531</v>
      </c>
      <c r="B263" s="4">
        <v>45519</v>
      </c>
      <c r="C263">
        <v>0.71900462962962963</v>
      </c>
      <c r="D263" s="5">
        <v>0.71900462962962974</v>
      </c>
      <c r="E263" t="s">
        <v>12</v>
      </c>
      <c r="F263">
        <v>48</v>
      </c>
      <c r="G263">
        <v>1.0045717592592593</v>
      </c>
      <c r="H263">
        <v>1447</v>
      </c>
      <c r="I263" t="s">
        <v>13</v>
      </c>
      <c r="J263" t="s">
        <v>532</v>
      </c>
    </row>
    <row r="264" spans="1:10" x14ac:dyDescent="0.3">
      <c r="A264" t="s">
        <v>533</v>
      </c>
      <c r="B264" s="4">
        <v>45313</v>
      </c>
      <c r="C264">
        <v>0.59700231481481481</v>
      </c>
      <c r="D264" s="5">
        <v>0.59700231481481492</v>
      </c>
      <c r="E264" t="s">
        <v>12</v>
      </c>
      <c r="F264">
        <v>67</v>
      </c>
      <c r="G264">
        <v>1.0046527777777778</v>
      </c>
      <c r="H264">
        <v>1447</v>
      </c>
      <c r="I264" t="s">
        <v>13</v>
      </c>
      <c r="J264" t="s">
        <v>534</v>
      </c>
    </row>
    <row r="265" spans="1:10" x14ac:dyDescent="0.3">
      <c r="A265" t="s">
        <v>535</v>
      </c>
      <c r="B265" s="4">
        <v>45316</v>
      </c>
      <c r="C265">
        <v>0.5920023148148148</v>
      </c>
      <c r="D265" s="5">
        <v>0.5920023148148148</v>
      </c>
      <c r="E265" t="s">
        <v>12</v>
      </c>
      <c r="F265">
        <v>108</v>
      </c>
      <c r="G265">
        <v>1.0045833333333334</v>
      </c>
      <c r="H265">
        <v>1447</v>
      </c>
      <c r="I265" t="s">
        <v>13</v>
      </c>
      <c r="J265" t="s">
        <v>536</v>
      </c>
    </row>
    <row r="266" spans="1:10" x14ac:dyDescent="0.3">
      <c r="A266" t="s">
        <v>537</v>
      </c>
      <c r="B266" s="4">
        <v>45317</v>
      </c>
      <c r="C266">
        <v>0.72099537037037031</v>
      </c>
      <c r="D266" s="5">
        <v>0.72099537037037043</v>
      </c>
      <c r="E266" t="s">
        <v>12</v>
      </c>
      <c r="F266">
        <v>38</v>
      </c>
      <c r="G266">
        <v>1.0048379629629629</v>
      </c>
      <c r="H266">
        <v>1447</v>
      </c>
      <c r="I266" t="s">
        <v>13</v>
      </c>
      <c r="J266" t="s">
        <v>538</v>
      </c>
    </row>
    <row r="267" spans="1:10" x14ac:dyDescent="0.3">
      <c r="A267" t="s">
        <v>539</v>
      </c>
      <c r="B267" s="4">
        <v>45319</v>
      </c>
      <c r="C267">
        <v>0.67999999999999994</v>
      </c>
      <c r="D267" s="5">
        <v>0.68000000000000016</v>
      </c>
      <c r="E267" t="s">
        <v>12</v>
      </c>
      <c r="F267">
        <v>67</v>
      </c>
      <c r="G267">
        <v>1.0046527777777778</v>
      </c>
      <c r="H267">
        <v>1447</v>
      </c>
      <c r="I267" t="s">
        <v>13</v>
      </c>
      <c r="J267" t="s">
        <v>540</v>
      </c>
    </row>
    <row r="268" spans="1:10" x14ac:dyDescent="0.3">
      <c r="A268" t="s">
        <v>541</v>
      </c>
      <c r="B268" s="4">
        <v>45397</v>
      </c>
      <c r="C268">
        <v>0.72599537037037032</v>
      </c>
      <c r="D268" s="5">
        <v>0.72599537037037032</v>
      </c>
      <c r="E268" t="s">
        <v>12</v>
      </c>
      <c r="F268">
        <v>38</v>
      </c>
      <c r="G268">
        <v>1.0047569444444444</v>
      </c>
      <c r="H268">
        <v>1447</v>
      </c>
      <c r="I268" t="s">
        <v>13</v>
      </c>
      <c r="J268" t="s">
        <v>542</v>
      </c>
    </row>
    <row r="269" spans="1:10" x14ac:dyDescent="0.3">
      <c r="A269" t="s">
        <v>543</v>
      </c>
      <c r="B269" s="4">
        <v>45323</v>
      </c>
      <c r="C269">
        <v>0.505</v>
      </c>
      <c r="D269" s="5">
        <v>0.50499999999999989</v>
      </c>
      <c r="E269" t="s">
        <v>12</v>
      </c>
      <c r="F269">
        <v>29</v>
      </c>
      <c r="G269">
        <v>1.0047222222222223</v>
      </c>
      <c r="H269">
        <v>1447</v>
      </c>
      <c r="I269" t="s">
        <v>13</v>
      </c>
      <c r="J269" t="s">
        <v>544</v>
      </c>
    </row>
    <row r="270" spans="1:10" x14ac:dyDescent="0.3">
      <c r="A270" t="s">
        <v>545</v>
      </c>
      <c r="B270" s="4">
        <v>45323</v>
      </c>
      <c r="C270">
        <v>0.57400462962962961</v>
      </c>
      <c r="D270" s="5">
        <v>0.57400462962962973</v>
      </c>
      <c r="E270" t="s">
        <v>12</v>
      </c>
      <c r="F270">
        <v>87</v>
      </c>
      <c r="G270">
        <v>1.0047106481481483</v>
      </c>
      <c r="H270">
        <v>1447</v>
      </c>
      <c r="I270" t="s">
        <v>13</v>
      </c>
      <c r="J270" t="s">
        <v>546</v>
      </c>
    </row>
    <row r="271" spans="1:10" x14ac:dyDescent="0.3">
      <c r="A271" t="s">
        <v>547</v>
      </c>
      <c r="B271" s="4">
        <v>45519</v>
      </c>
      <c r="C271">
        <v>0.45200231481481479</v>
      </c>
      <c r="D271" s="5">
        <v>0.4520023148148149</v>
      </c>
      <c r="E271" t="s">
        <v>12</v>
      </c>
      <c r="F271">
        <v>41</v>
      </c>
      <c r="G271">
        <v>1.0047916666666667</v>
      </c>
      <c r="H271">
        <v>1447</v>
      </c>
      <c r="I271" t="s">
        <v>13</v>
      </c>
      <c r="J271" t="s">
        <v>548</v>
      </c>
    </row>
    <row r="272" spans="1:10" x14ac:dyDescent="0.3">
      <c r="A272" t="s">
        <v>549</v>
      </c>
      <c r="B272" s="4">
        <v>45519</v>
      </c>
      <c r="C272">
        <v>0.61499999999999999</v>
      </c>
      <c r="D272" s="5">
        <v>0.61499999999999999</v>
      </c>
      <c r="E272" t="s">
        <v>12</v>
      </c>
      <c r="F272">
        <v>113</v>
      </c>
      <c r="G272">
        <v>1.0047453703703704</v>
      </c>
      <c r="H272">
        <v>1447</v>
      </c>
      <c r="I272" t="s">
        <v>13</v>
      </c>
      <c r="J272" t="s">
        <v>550</v>
      </c>
    </row>
    <row r="273" spans="1:10" x14ac:dyDescent="0.3">
      <c r="A273" t="s">
        <v>551</v>
      </c>
      <c r="B273" s="4">
        <v>45326</v>
      </c>
      <c r="C273">
        <v>0.41400462962962964</v>
      </c>
      <c r="D273" s="5">
        <v>0.41400462962962958</v>
      </c>
      <c r="E273" t="s">
        <v>12</v>
      </c>
      <c r="F273">
        <v>36</v>
      </c>
      <c r="G273">
        <v>1.0046875</v>
      </c>
      <c r="H273">
        <v>1447</v>
      </c>
      <c r="I273" t="s">
        <v>13</v>
      </c>
      <c r="J273" t="s">
        <v>552</v>
      </c>
    </row>
    <row r="274" spans="1:10" x14ac:dyDescent="0.3">
      <c r="A274" t="s">
        <v>553</v>
      </c>
      <c r="B274" s="4">
        <v>45327</v>
      </c>
      <c r="C274">
        <v>0.48599537037037033</v>
      </c>
      <c r="D274" s="5">
        <v>0.48599537037037033</v>
      </c>
      <c r="E274" t="s">
        <v>12</v>
      </c>
      <c r="F274">
        <v>50</v>
      </c>
      <c r="G274">
        <v>1.0048032407407408</v>
      </c>
      <c r="H274">
        <v>1447</v>
      </c>
      <c r="I274" t="s">
        <v>13</v>
      </c>
      <c r="J274" t="s">
        <v>554</v>
      </c>
    </row>
    <row r="275" spans="1:10" x14ac:dyDescent="0.3">
      <c r="A275" t="s">
        <v>555</v>
      </c>
      <c r="B275" s="4">
        <v>45327</v>
      </c>
      <c r="C275">
        <v>0.66999999999999993</v>
      </c>
      <c r="D275" s="5">
        <v>0.66999999999999993</v>
      </c>
      <c r="E275" t="s">
        <v>12</v>
      </c>
      <c r="F275">
        <v>82</v>
      </c>
      <c r="G275">
        <v>1.0047916666666667</v>
      </c>
      <c r="H275">
        <v>1447</v>
      </c>
      <c r="I275" t="s">
        <v>13</v>
      </c>
      <c r="J275" t="s">
        <v>556</v>
      </c>
    </row>
    <row r="276" spans="1:10" x14ac:dyDescent="0.3">
      <c r="A276" t="s">
        <v>557</v>
      </c>
      <c r="B276" s="4">
        <v>45458</v>
      </c>
      <c r="C276">
        <v>0.39099537037037035</v>
      </c>
      <c r="D276" s="5">
        <v>0.39099537037037035</v>
      </c>
      <c r="E276" t="s">
        <v>12</v>
      </c>
      <c r="F276">
        <v>40</v>
      </c>
      <c r="G276">
        <v>1.0046296296296295</v>
      </c>
      <c r="H276">
        <v>1447</v>
      </c>
      <c r="I276" t="s">
        <v>13</v>
      </c>
      <c r="J276" t="s">
        <v>558</v>
      </c>
    </row>
    <row r="277" spans="1:10" x14ac:dyDescent="0.3">
      <c r="A277" t="s">
        <v>559</v>
      </c>
      <c r="B277" s="4">
        <v>45458</v>
      </c>
      <c r="C277">
        <v>0.67599537037037039</v>
      </c>
      <c r="D277" s="5">
        <v>0.67599537037037027</v>
      </c>
      <c r="E277" t="s">
        <v>12</v>
      </c>
      <c r="F277">
        <v>119</v>
      </c>
      <c r="G277">
        <v>1.004699074074074</v>
      </c>
      <c r="H277">
        <v>1447</v>
      </c>
      <c r="I277" t="s">
        <v>13</v>
      </c>
      <c r="J277" t="s">
        <v>560</v>
      </c>
    </row>
    <row r="278" spans="1:10" x14ac:dyDescent="0.3">
      <c r="A278" t="s">
        <v>561</v>
      </c>
      <c r="B278" s="4">
        <v>45645</v>
      </c>
      <c r="C278">
        <v>0.38799768518518518</v>
      </c>
      <c r="D278" s="5">
        <v>0.38799768518518518</v>
      </c>
      <c r="E278" t="s">
        <v>12</v>
      </c>
      <c r="F278">
        <v>56</v>
      </c>
      <c r="G278">
        <v>1.0046064814814815</v>
      </c>
      <c r="H278">
        <v>1447</v>
      </c>
      <c r="I278" t="s">
        <v>13</v>
      </c>
      <c r="J278" t="s">
        <v>562</v>
      </c>
    </row>
    <row r="279" spans="1:10" x14ac:dyDescent="0.3">
      <c r="A279" t="s">
        <v>563</v>
      </c>
      <c r="B279" s="4">
        <v>45645</v>
      </c>
      <c r="C279">
        <v>0.71400462962962963</v>
      </c>
      <c r="D279" s="5">
        <v>0.71400462962962963</v>
      </c>
      <c r="E279" t="s">
        <v>12</v>
      </c>
      <c r="F279">
        <v>114</v>
      </c>
      <c r="G279">
        <v>1.0047916666666667</v>
      </c>
      <c r="H279">
        <v>1447</v>
      </c>
      <c r="I279" t="s">
        <v>13</v>
      </c>
      <c r="J279" t="s">
        <v>564</v>
      </c>
    </row>
    <row r="280" spans="1:10" x14ac:dyDescent="0.3">
      <c r="A280" t="s">
        <v>565</v>
      </c>
      <c r="B280" s="4">
        <v>45333</v>
      </c>
      <c r="C280">
        <v>0.52400462962962957</v>
      </c>
      <c r="D280" s="5">
        <v>0.52400462962962968</v>
      </c>
      <c r="E280" t="s">
        <v>12</v>
      </c>
      <c r="F280">
        <v>120</v>
      </c>
      <c r="G280">
        <v>1.0047916666666667</v>
      </c>
      <c r="H280">
        <v>1447</v>
      </c>
      <c r="I280" t="s">
        <v>13</v>
      </c>
      <c r="J280" t="s">
        <v>566</v>
      </c>
    </row>
    <row r="281" spans="1:10" x14ac:dyDescent="0.3">
      <c r="A281" t="s">
        <v>567</v>
      </c>
      <c r="B281" s="4">
        <v>45333</v>
      </c>
      <c r="C281">
        <v>0.60099537037037032</v>
      </c>
      <c r="D281" s="5">
        <v>0.60099537037037032</v>
      </c>
      <c r="E281" t="s">
        <v>12</v>
      </c>
      <c r="F281">
        <v>89</v>
      </c>
      <c r="G281">
        <v>1.0048263888888889</v>
      </c>
      <c r="H281">
        <v>1447</v>
      </c>
      <c r="I281" t="s">
        <v>13</v>
      </c>
      <c r="J281" t="s">
        <v>568</v>
      </c>
    </row>
    <row r="282" spans="1:10" x14ac:dyDescent="0.3">
      <c r="A282" t="s">
        <v>569</v>
      </c>
      <c r="B282" s="4">
        <v>45334</v>
      </c>
      <c r="C282">
        <v>0.4340046296296296</v>
      </c>
      <c r="D282" s="5">
        <v>0.4340046296296296</v>
      </c>
      <c r="E282" t="s">
        <v>12</v>
      </c>
      <c r="F282">
        <v>21</v>
      </c>
      <c r="G282">
        <v>1.0048611111111112</v>
      </c>
      <c r="H282">
        <v>1447</v>
      </c>
      <c r="I282" t="s">
        <v>13</v>
      </c>
      <c r="J282" t="s">
        <v>570</v>
      </c>
    </row>
    <row r="283" spans="1:10" x14ac:dyDescent="0.3">
      <c r="A283" t="s">
        <v>571</v>
      </c>
      <c r="B283" s="4">
        <v>45334</v>
      </c>
      <c r="C283">
        <v>0.71799768518518514</v>
      </c>
      <c r="D283" s="5">
        <v>0.71799768518518503</v>
      </c>
      <c r="E283" t="s">
        <v>12</v>
      </c>
      <c r="F283">
        <v>42</v>
      </c>
      <c r="G283">
        <v>1.0047222222222223</v>
      </c>
      <c r="H283">
        <v>1447</v>
      </c>
      <c r="I283" t="s">
        <v>13</v>
      </c>
      <c r="J283" t="s">
        <v>572</v>
      </c>
    </row>
    <row r="284" spans="1:10" x14ac:dyDescent="0.3">
      <c r="A284" t="s">
        <v>573</v>
      </c>
      <c r="B284" s="4">
        <v>45427</v>
      </c>
      <c r="C284">
        <v>0.44700231481481478</v>
      </c>
      <c r="D284" s="5">
        <v>0.44700231481481478</v>
      </c>
      <c r="E284" t="s">
        <v>12</v>
      </c>
      <c r="F284">
        <v>44</v>
      </c>
      <c r="G284">
        <v>1.004525462962963</v>
      </c>
      <c r="H284">
        <v>1447</v>
      </c>
      <c r="I284" t="s">
        <v>13</v>
      </c>
      <c r="J284" t="s">
        <v>574</v>
      </c>
    </row>
    <row r="285" spans="1:10" x14ac:dyDescent="0.3">
      <c r="A285" t="s">
        <v>575</v>
      </c>
      <c r="B285" s="4">
        <v>45427</v>
      </c>
      <c r="C285">
        <v>0.48799768518518516</v>
      </c>
      <c r="D285" s="5">
        <v>0.48799768518518505</v>
      </c>
      <c r="E285" t="s">
        <v>12</v>
      </c>
      <c r="F285">
        <v>67</v>
      </c>
      <c r="G285">
        <v>1.0003472222222223</v>
      </c>
      <c r="H285">
        <v>1440</v>
      </c>
      <c r="I285" t="s">
        <v>13</v>
      </c>
      <c r="J285" t="s">
        <v>576</v>
      </c>
    </row>
    <row r="286" spans="1:10" x14ac:dyDescent="0.3">
      <c r="A286" t="s">
        <v>577</v>
      </c>
      <c r="B286" s="4">
        <v>45427</v>
      </c>
      <c r="C286">
        <v>0.63200231481481484</v>
      </c>
      <c r="D286" s="5">
        <v>0.63200231481481484</v>
      </c>
      <c r="E286" t="s">
        <v>12</v>
      </c>
      <c r="F286">
        <v>50</v>
      </c>
      <c r="G286">
        <v>1.0046527777777778</v>
      </c>
      <c r="H286">
        <v>1447</v>
      </c>
      <c r="I286" t="s">
        <v>13</v>
      </c>
      <c r="J286" t="s">
        <v>578</v>
      </c>
    </row>
    <row r="287" spans="1:10" x14ac:dyDescent="0.3">
      <c r="A287" t="s">
        <v>579</v>
      </c>
      <c r="B287" s="4">
        <v>45340</v>
      </c>
      <c r="C287">
        <v>0.40499999999999997</v>
      </c>
      <c r="D287" s="5">
        <v>0.40500000000000003</v>
      </c>
      <c r="E287" t="s">
        <v>12</v>
      </c>
      <c r="F287">
        <v>74</v>
      </c>
      <c r="G287">
        <v>1.0047685185185184</v>
      </c>
      <c r="H287">
        <v>1447</v>
      </c>
      <c r="I287" t="s">
        <v>13</v>
      </c>
      <c r="J287" t="s">
        <v>580</v>
      </c>
    </row>
    <row r="288" spans="1:10" x14ac:dyDescent="0.3">
      <c r="A288" t="s">
        <v>581</v>
      </c>
      <c r="B288" s="4">
        <v>45519</v>
      </c>
      <c r="C288">
        <v>0.37599537037037034</v>
      </c>
      <c r="D288" s="5">
        <v>0.37599537037037045</v>
      </c>
      <c r="E288" t="s">
        <v>12</v>
      </c>
      <c r="F288">
        <v>78</v>
      </c>
      <c r="G288">
        <v>1.004699074074074</v>
      </c>
      <c r="H288">
        <v>1447</v>
      </c>
      <c r="I288" t="s">
        <v>13</v>
      </c>
      <c r="J288" t="s">
        <v>582</v>
      </c>
    </row>
    <row r="289" spans="1:10" x14ac:dyDescent="0.3">
      <c r="A289" t="s">
        <v>583</v>
      </c>
      <c r="B289" s="4">
        <v>45352</v>
      </c>
      <c r="C289">
        <v>0.38400462962962961</v>
      </c>
      <c r="D289" s="5">
        <v>0.38400462962962956</v>
      </c>
      <c r="E289" t="s">
        <v>12</v>
      </c>
      <c r="F289">
        <v>109</v>
      </c>
      <c r="G289">
        <v>1.0016550925925927</v>
      </c>
      <c r="H289">
        <v>1442</v>
      </c>
      <c r="I289" t="s">
        <v>13</v>
      </c>
      <c r="J289" t="s">
        <v>584</v>
      </c>
    </row>
    <row r="290" spans="1:10" x14ac:dyDescent="0.3">
      <c r="A290" t="s">
        <v>585</v>
      </c>
      <c r="B290" s="4">
        <v>45444</v>
      </c>
      <c r="C290">
        <v>0.56499999999999995</v>
      </c>
      <c r="D290" s="5">
        <v>0.56499999999999995</v>
      </c>
      <c r="E290" t="s">
        <v>12</v>
      </c>
      <c r="F290">
        <v>53</v>
      </c>
      <c r="G290">
        <v>1.0012037037037036</v>
      </c>
      <c r="H290">
        <v>1442</v>
      </c>
      <c r="I290" t="s">
        <v>13</v>
      </c>
      <c r="J290" t="s">
        <v>586</v>
      </c>
    </row>
    <row r="291" spans="1:10" x14ac:dyDescent="0.3">
      <c r="A291" t="s">
        <v>587</v>
      </c>
      <c r="B291" s="4">
        <v>45474</v>
      </c>
      <c r="C291">
        <v>0.61</v>
      </c>
      <c r="D291" s="5">
        <v>0.60999999999999988</v>
      </c>
      <c r="E291" t="s">
        <v>12</v>
      </c>
      <c r="F291">
        <v>49</v>
      </c>
      <c r="G291">
        <v>1.0017245370370371</v>
      </c>
      <c r="H291">
        <v>1442</v>
      </c>
      <c r="I291" t="s">
        <v>13</v>
      </c>
      <c r="J291" t="s">
        <v>588</v>
      </c>
    </row>
    <row r="292" spans="1:10" x14ac:dyDescent="0.3">
      <c r="A292" t="s">
        <v>589</v>
      </c>
      <c r="B292" s="4">
        <v>45509</v>
      </c>
      <c r="C292">
        <v>0.47700231481481481</v>
      </c>
      <c r="D292" s="5">
        <v>0.47700231481481481</v>
      </c>
      <c r="E292" t="s">
        <v>12</v>
      </c>
      <c r="F292">
        <v>10</v>
      </c>
      <c r="G292">
        <v>1.0016087962962963</v>
      </c>
      <c r="H292">
        <v>1442</v>
      </c>
      <c r="I292" t="s">
        <v>13</v>
      </c>
      <c r="J292" t="s">
        <v>590</v>
      </c>
    </row>
    <row r="293" spans="1:10" x14ac:dyDescent="0.3">
      <c r="A293" t="s">
        <v>591</v>
      </c>
      <c r="B293" s="4">
        <v>45509</v>
      </c>
      <c r="C293">
        <v>0.55599537037037039</v>
      </c>
      <c r="D293" s="5">
        <v>0.55599537037037039</v>
      </c>
      <c r="E293" t="s">
        <v>12</v>
      </c>
      <c r="F293">
        <v>19</v>
      </c>
      <c r="G293">
        <v>1.001423611111111</v>
      </c>
      <c r="H293">
        <v>1442</v>
      </c>
      <c r="I293" t="s">
        <v>13</v>
      </c>
      <c r="J293" t="s">
        <v>592</v>
      </c>
    </row>
    <row r="294" spans="1:10" x14ac:dyDescent="0.3">
      <c r="A294" t="s">
        <v>593</v>
      </c>
      <c r="B294" s="4">
        <v>45458</v>
      </c>
      <c r="C294">
        <v>0.51</v>
      </c>
      <c r="D294" s="5">
        <v>0.51</v>
      </c>
      <c r="E294" t="s">
        <v>12</v>
      </c>
      <c r="F294">
        <v>49</v>
      </c>
      <c r="G294">
        <v>1.0016782407407407</v>
      </c>
      <c r="H294">
        <v>1442</v>
      </c>
      <c r="I294" t="s">
        <v>13</v>
      </c>
      <c r="J294" t="s">
        <v>594</v>
      </c>
    </row>
    <row r="295" spans="1:10" x14ac:dyDescent="0.3">
      <c r="A295" t="s">
        <v>595</v>
      </c>
      <c r="B295" s="4">
        <v>45458</v>
      </c>
      <c r="C295">
        <v>0.54900462962962959</v>
      </c>
      <c r="D295" s="5">
        <v>0.54900462962962959</v>
      </c>
      <c r="E295" t="s">
        <v>12</v>
      </c>
      <c r="F295">
        <v>47</v>
      </c>
      <c r="G295">
        <v>1.0015162037037038</v>
      </c>
      <c r="H295">
        <v>1442</v>
      </c>
      <c r="I295" t="s">
        <v>13</v>
      </c>
      <c r="J295" t="s">
        <v>596</v>
      </c>
    </row>
    <row r="296" spans="1:10" x14ac:dyDescent="0.3">
      <c r="A296" t="s">
        <v>597</v>
      </c>
      <c r="B296" s="4">
        <v>45458</v>
      </c>
      <c r="C296">
        <v>0.6629976851851852</v>
      </c>
      <c r="D296" s="5">
        <v>0.66299768518518531</v>
      </c>
      <c r="E296" t="s">
        <v>12</v>
      </c>
      <c r="F296">
        <v>118</v>
      </c>
      <c r="G296">
        <v>1.0011342592592594</v>
      </c>
      <c r="H296">
        <v>1442</v>
      </c>
      <c r="I296" t="s">
        <v>13</v>
      </c>
      <c r="J296" t="s">
        <v>598</v>
      </c>
    </row>
    <row r="297" spans="1:10" x14ac:dyDescent="0.3">
      <c r="A297" t="s">
        <v>599</v>
      </c>
      <c r="B297" s="4">
        <v>45645</v>
      </c>
      <c r="C297">
        <v>0.66400462962962958</v>
      </c>
      <c r="D297" s="5">
        <v>0.66400462962962958</v>
      </c>
      <c r="E297" t="s">
        <v>12</v>
      </c>
      <c r="F297">
        <v>112</v>
      </c>
      <c r="G297">
        <v>1.0015509259259259</v>
      </c>
      <c r="H297">
        <v>1442</v>
      </c>
      <c r="I297" t="s">
        <v>13</v>
      </c>
      <c r="J297" t="s">
        <v>600</v>
      </c>
    </row>
    <row r="298" spans="1:10" x14ac:dyDescent="0.3">
      <c r="A298" t="s">
        <v>601</v>
      </c>
      <c r="B298" s="4">
        <v>45302</v>
      </c>
      <c r="C298">
        <v>0.55499999999999994</v>
      </c>
      <c r="D298" s="5">
        <v>0.55500000000000016</v>
      </c>
      <c r="E298" t="s">
        <v>12</v>
      </c>
      <c r="F298">
        <v>21</v>
      </c>
      <c r="G298">
        <v>1.0013657407407408</v>
      </c>
      <c r="H298">
        <v>1442</v>
      </c>
      <c r="I298" t="s">
        <v>13</v>
      </c>
      <c r="J298" t="s">
        <v>602</v>
      </c>
    </row>
    <row r="299" spans="1:10" x14ac:dyDescent="0.3">
      <c r="A299" t="s">
        <v>603</v>
      </c>
      <c r="B299" s="4">
        <v>45303</v>
      </c>
      <c r="C299">
        <v>0.42499999999999999</v>
      </c>
      <c r="D299" s="5">
        <v>0.42500000000000004</v>
      </c>
      <c r="E299" t="s">
        <v>12</v>
      </c>
      <c r="F299">
        <v>13</v>
      </c>
      <c r="G299">
        <v>1.0016319444444444</v>
      </c>
      <c r="H299">
        <v>1442</v>
      </c>
      <c r="I299" t="s">
        <v>13</v>
      </c>
      <c r="J299" t="s">
        <v>604</v>
      </c>
    </row>
    <row r="300" spans="1:10" x14ac:dyDescent="0.3">
      <c r="A300" t="s">
        <v>605</v>
      </c>
      <c r="B300" s="4">
        <v>45303</v>
      </c>
      <c r="C300">
        <v>0.67499999999999993</v>
      </c>
      <c r="D300" s="5">
        <v>0.67500000000000004</v>
      </c>
      <c r="E300" t="s">
        <v>12</v>
      </c>
      <c r="F300">
        <v>91</v>
      </c>
      <c r="G300">
        <v>1.0011574074074074</v>
      </c>
      <c r="H300">
        <v>1442</v>
      </c>
      <c r="I300" t="s">
        <v>13</v>
      </c>
      <c r="J300" t="s">
        <v>606</v>
      </c>
    </row>
    <row r="301" spans="1:10" x14ac:dyDescent="0.3">
      <c r="A301" t="s">
        <v>607</v>
      </c>
      <c r="B301" s="4">
        <v>45304</v>
      </c>
      <c r="C301">
        <v>0.52599537037037036</v>
      </c>
      <c r="D301" s="5">
        <v>0.52599537037037036</v>
      </c>
      <c r="E301" t="s">
        <v>12</v>
      </c>
      <c r="F301">
        <v>77</v>
      </c>
      <c r="G301">
        <v>1.0014351851851853</v>
      </c>
      <c r="H301">
        <v>1442</v>
      </c>
      <c r="I301" t="s">
        <v>13</v>
      </c>
      <c r="J301" t="s">
        <v>608</v>
      </c>
    </row>
    <row r="302" spans="1:10" x14ac:dyDescent="0.3">
      <c r="A302" t="s">
        <v>609</v>
      </c>
      <c r="B302" s="4">
        <v>45304</v>
      </c>
      <c r="C302">
        <v>0.64400462962962957</v>
      </c>
      <c r="D302" s="5">
        <v>0.64400462962962957</v>
      </c>
      <c r="E302" t="s">
        <v>12</v>
      </c>
      <c r="F302">
        <v>12</v>
      </c>
      <c r="G302">
        <v>1.0015162037037038</v>
      </c>
      <c r="H302">
        <v>1442</v>
      </c>
      <c r="I302" t="s">
        <v>13</v>
      </c>
      <c r="J302" t="s">
        <v>610</v>
      </c>
    </row>
    <row r="303" spans="1:10" x14ac:dyDescent="0.3">
      <c r="A303" t="s">
        <v>611</v>
      </c>
      <c r="B303" s="4">
        <v>45305</v>
      </c>
      <c r="C303">
        <v>0.39200231481481479</v>
      </c>
      <c r="D303" s="5">
        <v>0.39200231481481485</v>
      </c>
      <c r="E303" t="s">
        <v>12</v>
      </c>
      <c r="F303">
        <v>51</v>
      </c>
      <c r="G303">
        <v>1.0014814814814814</v>
      </c>
      <c r="H303">
        <v>1442</v>
      </c>
      <c r="I303" t="s">
        <v>13</v>
      </c>
      <c r="J303" t="s">
        <v>612</v>
      </c>
    </row>
    <row r="304" spans="1:10" x14ac:dyDescent="0.3">
      <c r="A304" t="s">
        <v>613</v>
      </c>
      <c r="B304" s="4">
        <v>45305</v>
      </c>
      <c r="C304">
        <v>0.52299768518518519</v>
      </c>
      <c r="D304" s="5">
        <v>0.52299768518518519</v>
      </c>
      <c r="E304" t="s">
        <v>12</v>
      </c>
      <c r="F304">
        <v>68</v>
      </c>
      <c r="G304">
        <v>1.001261574074074</v>
      </c>
      <c r="H304">
        <v>1442</v>
      </c>
      <c r="I304" t="s">
        <v>13</v>
      </c>
      <c r="J304" t="s">
        <v>614</v>
      </c>
    </row>
    <row r="305" spans="1:10" x14ac:dyDescent="0.3">
      <c r="A305" t="s">
        <v>615</v>
      </c>
      <c r="B305" s="4">
        <v>45305</v>
      </c>
      <c r="C305">
        <v>0.63900462962962956</v>
      </c>
      <c r="D305" s="5">
        <v>0.63900462962962967</v>
      </c>
      <c r="E305" t="s">
        <v>12</v>
      </c>
      <c r="F305">
        <v>107</v>
      </c>
      <c r="G305">
        <v>1.0011458333333334</v>
      </c>
      <c r="H305">
        <v>1442</v>
      </c>
      <c r="I305" t="s">
        <v>13</v>
      </c>
      <c r="J305" t="s">
        <v>616</v>
      </c>
    </row>
    <row r="306" spans="1:10" x14ac:dyDescent="0.3">
      <c r="A306" t="s">
        <v>617</v>
      </c>
      <c r="B306" s="4">
        <v>45305</v>
      </c>
      <c r="C306">
        <v>0.68599537037037039</v>
      </c>
      <c r="D306" s="5">
        <v>0.68599537037037051</v>
      </c>
      <c r="E306" t="s">
        <v>12</v>
      </c>
      <c r="F306">
        <v>21</v>
      </c>
      <c r="G306">
        <v>1.0011574074074074</v>
      </c>
      <c r="H306">
        <v>1442</v>
      </c>
      <c r="I306" t="s">
        <v>13</v>
      </c>
      <c r="J306" t="s">
        <v>618</v>
      </c>
    </row>
    <row r="307" spans="1:10" x14ac:dyDescent="0.3">
      <c r="A307" t="s">
        <v>619</v>
      </c>
      <c r="B307" s="4">
        <v>45305</v>
      </c>
      <c r="C307">
        <v>0.73099537037037032</v>
      </c>
      <c r="D307" s="5">
        <v>0.73099537037037043</v>
      </c>
      <c r="E307" t="s">
        <v>12</v>
      </c>
      <c r="F307">
        <v>78</v>
      </c>
      <c r="G307">
        <v>1.0010763888888889</v>
      </c>
      <c r="H307">
        <v>1442</v>
      </c>
      <c r="I307" t="s">
        <v>13</v>
      </c>
      <c r="J307" t="s">
        <v>620</v>
      </c>
    </row>
    <row r="308" spans="1:10" x14ac:dyDescent="0.3">
      <c r="A308" t="s">
        <v>621</v>
      </c>
      <c r="B308" s="4">
        <v>45488</v>
      </c>
      <c r="C308">
        <v>0.40299768518518519</v>
      </c>
      <c r="D308" s="5">
        <v>0.40299768518518508</v>
      </c>
      <c r="E308" t="s">
        <v>12</v>
      </c>
      <c r="F308">
        <v>76</v>
      </c>
      <c r="G308">
        <v>1.0012384259259259</v>
      </c>
      <c r="H308">
        <v>1442</v>
      </c>
      <c r="I308" t="s">
        <v>13</v>
      </c>
      <c r="J308" t="s">
        <v>622</v>
      </c>
    </row>
    <row r="309" spans="1:10" x14ac:dyDescent="0.3">
      <c r="A309" t="s">
        <v>623</v>
      </c>
      <c r="B309" s="4">
        <v>45488</v>
      </c>
      <c r="C309">
        <v>0.72299768518518515</v>
      </c>
      <c r="D309" s="5">
        <v>0.72299768518518515</v>
      </c>
      <c r="E309" t="s">
        <v>12</v>
      </c>
      <c r="F309">
        <v>49</v>
      </c>
      <c r="G309">
        <v>1.0013773148148148</v>
      </c>
      <c r="H309">
        <v>1442</v>
      </c>
      <c r="I309" t="s">
        <v>13</v>
      </c>
      <c r="J309" t="s">
        <v>624</v>
      </c>
    </row>
    <row r="310" spans="1:10" x14ac:dyDescent="0.3">
      <c r="A310" t="s">
        <v>625</v>
      </c>
      <c r="B310" s="4">
        <v>45307</v>
      </c>
      <c r="C310">
        <v>0.60099537037037032</v>
      </c>
      <c r="D310" s="5">
        <v>0.60099537037037032</v>
      </c>
      <c r="E310" t="s">
        <v>12</v>
      </c>
      <c r="F310">
        <v>45</v>
      </c>
      <c r="G310">
        <v>1.00125</v>
      </c>
      <c r="H310">
        <v>1442</v>
      </c>
      <c r="I310" t="s">
        <v>13</v>
      </c>
      <c r="J310" t="s">
        <v>626</v>
      </c>
    </row>
    <row r="311" spans="1:10" x14ac:dyDescent="0.3">
      <c r="A311" t="s">
        <v>627</v>
      </c>
      <c r="B311" s="4">
        <v>45307</v>
      </c>
      <c r="C311">
        <v>0.70299768518518513</v>
      </c>
      <c r="D311" s="5">
        <v>0.70299768518518535</v>
      </c>
      <c r="E311" t="s">
        <v>12</v>
      </c>
      <c r="F311">
        <v>13</v>
      </c>
      <c r="G311">
        <v>1.0014467592592593</v>
      </c>
      <c r="H311">
        <v>1442</v>
      </c>
      <c r="I311" t="s">
        <v>13</v>
      </c>
      <c r="J311" t="s">
        <v>628</v>
      </c>
    </row>
    <row r="312" spans="1:10" x14ac:dyDescent="0.3">
      <c r="A312" t="s">
        <v>629</v>
      </c>
      <c r="B312" s="4">
        <v>45427</v>
      </c>
      <c r="C312">
        <v>0.56700231481481478</v>
      </c>
      <c r="D312" s="5">
        <v>0.56700231481481467</v>
      </c>
      <c r="E312" t="s">
        <v>12</v>
      </c>
      <c r="F312">
        <v>67</v>
      </c>
      <c r="G312">
        <v>1.0012847222222223</v>
      </c>
      <c r="H312">
        <v>1442</v>
      </c>
      <c r="I312" t="s">
        <v>13</v>
      </c>
      <c r="J312" t="s">
        <v>630</v>
      </c>
    </row>
    <row r="313" spans="1:10" x14ac:dyDescent="0.3">
      <c r="A313" t="s">
        <v>631</v>
      </c>
      <c r="B313" s="4">
        <v>45427</v>
      </c>
      <c r="C313">
        <v>0.74599537037037034</v>
      </c>
      <c r="D313" s="5">
        <v>0.74599537037037034</v>
      </c>
      <c r="E313" t="s">
        <v>12</v>
      </c>
      <c r="F313">
        <v>60</v>
      </c>
      <c r="G313">
        <v>1.0013888888888889</v>
      </c>
      <c r="H313">
        <v>1442</v>
      </c>
      <c r="I313" t="s">
        <v>13</v>
      </c>
      <c r="J313" t="s">
        <v>632</v>
      </c>
    </row>
    <row r="314" spans="1:10" x14ac:dyDescent="0.3">
      <c r="A314" t="s">
        <v>633</v>
      </c>
      <c r="B314" s="4">
        <v>45309</v>
      </c>
      <c r="C314">
        <v>0.49799768518518517</v>
      </c>
      <c r="D314" s="5">
        <v>0.49799768518518528</v>
      </c>
      <c r="E314" t="s">
        <v>12</v>
      </c>
      <c r="F314">
        <v>26</v>
      </c>
      <c r="G314">
        <v>1.001099537037037</v>
      </c>
      <c r="H314">
        <v>1442</v>
      </c>
      <c r="I314" t="s">
        <v>13</v>
      </c>
      <c r="J314" t="s">
        <v>634</v>
      </c>
    </row>
    <row r="315" spans="1:10" x14ac:dyDescent="0.3">
      <c r="A315" t="s">
        <v>635</v>
      </c>
      <c r="B315" s="4">
        <v>45309</v>
      </c>
      <c r="C315">
        <v>0.52900462962962957</v>
      </c>
      <c r="D315" s="5">
        <v>0.52900462962962957</v>
      </c>
      <c r="E315" t="s">
        <v>12</v>
      </c>
      <c r="F315">
        <v>31</v>
      </c>
      <c r="G315">
        <v>1.0017361111111112</v>
      </c>
      <c r="H315">
        <v>1442</v>
      </c>
      <c r="I315" t="s">
        <v>13</v>
      </c>
      <c r="J315" t="s">
        <v>636</v>
      </c>
    </row>
    <row r="316" spans="1:10" x14ac:dyDescent="0.3">
      <c r="A316" t="s">
        <v>637</v>
      </c>
      <c r="B316" s="4">
        <v>45309</v>
      </c>
      <c r="C316">
        <v>0.63799768518518518</v>
      </c>
      <c r="D316" s="5">
        <v>0.63799768518518518</v>
      </c>
      <c r="E316" t="s">
        <v>12</v>
      </c>
      <c r="F316">
        <v>33</v>
      </c>
      <c r="G316">
        <v>1.0015740740740742</v>
      </c>
      <c r="H316">
        <v>1442</v>
      </c>
      <c r="I316" t="s">
        <v>13</v>
      </c>
      <c r="J316" t="s">
        <v>638</v>
      </c>
    </row>
    <row r="317" spans="1:10" x14ac:dyDescent="0.3">
      <c r="A317" t="s">
        <v>639</v>
      </c>
      <c r="B317" s="4">
        <v>45519</v>
      </c>
      <c r="C317">
        <v>0.38599537037037035</v>
      </c>
      <c r="D317" s="5">
        <v>0.38599537037037024</v>
      </c>
      <c r="E317" t="s">
        <v>12</v>
      </c>
      <c r="F317">
        <v>14</v>
      </c>
      <c r="G317">
        <v>1.0013425925925925</v>
      </c>
      <c r="H317">
        <v>1442</v>
      </c>
      <c r="I317" t="s">
        <v>13</v>
      </c>
      <c r="J317" t="s">
        <v>640</v>
      </c>
    </row>
    <row r="318" spans="1:10" x14ac:dyDescent="0.3">
      <c r="A318" t="s">
        <v>641</v>
      </c>
      <c r="B318" s="4">
        <v>45519</v>
      </c>
      <c r="C318">
        <v>0.64599537037037036</v>
      </c>
      <c r="D318" s="5">
        <v>0.64599537037037047</v>
      </c>
      <c r="E318" t="s">
        <v>12</v>
      </c>
      <c r="F318">
        <v>18</v>
      </c>
      <c r="G318">
        <v>1.0014004629629629</v>
      </c>
      <c r="H318">
        <v>1442</v>
      </c>
      <c r="I318" t="s">
        <v>13</v>
      </c>
      <c r="J318" t="s">
        <v>642</v>
      </c>
    </row>
    <row r="319" spans="1:10" x14ac:dyDescent="0.3">
      <c r="A319" t="s">
        <v>643</v>
      </c>
      <c r="B319" s="4">
        <v>45314</v>
      </c>
      <c r="C319">
        <v>0.51</v>
      </c>
      <c r="D319" s="5">
        <v>0.51</v>
      </c>
      <c r="E319" t="s">
        <v>12</v>
      </c>
      <c r="F319">
        <v>33</v>
      </c>
      <c r="G319">
        <v>1.0012037037037036</v>
      </c>
      <c r="H319">
        <v>1442</v>
      </c>
      <c r="I319" t="s">
        <v>13</v>
      </c>
      <c r="J319" t="s">
        <v>644</v>
      </c>
    </row>
    <row r="320" spans="1:10" x14ac:dyDescent="0.3">
      <c r="A320" t="s">
        <v>645</v>
      </c>
      <c r="B320" s="4">
        <v>45314</v>
      </c>
      <c r="C320">
        <v>0.5379976851851852</v>
      </c>
      <c r="D320" s="5">
        <v>0.53799768518518531</v>
      </c>
      <c r="E320" t="s">
        <v>12</v>
      </c>
      <c r="F320">
        <v>89</v>
      </c>
      <c r="G320">
        <v>1.001087962962963</v>
      </c>
      <c r="H320">
        <v>1442</v>
      </c>
      <c r="I320" t="s">
        <v>13</v>
      </c>
      <c r="J320" t="s">
        <v>646</v>
      </c>
    </row>
    <row r="321" spans="1:10" x14ac:dyDescent="0.3">
      <c r="A321" t="s">
        <v>647</v>
      </c>
      <c r="B321" s="4">
        <v>45314</v>
      </c>
      <c r="C321">
        <v>0.59299768518518514</v>
      </c>
      <c r="D321" s="5">
        <v>0.59299768518518503</v>
      </c>
      <c r="E321" t="s">
        <v>12</v>
      </c>
      <c r="F321">
        <v>75</v>
      </c>
      <c r="G321">
        <v>1.0013888888888889</v>
      </c>
      <c r="H321">
        <v>1442</v>
      </c>
      <c r="I321" t="s">
        <v>13</v>
      </c>
      <c r="J321" t="s">
        <v>648</v>
      </c>
    </row>
    <row r="322" spans="1:10" x14ac:dyDescent="0.3">
      <c r="A322" t="s">
        <v>649</v>
      </c>
      <c r="B322" s="4">
        <v>45316</v>
      </c>
      <c r="C322">
        <v>0.38599537037037035</v>
      </c>
      <c r="D322" s="5">
        <v>0.38599537037037024</v>
      </c>
      <c r="E322" t="s">
        <v>12</v>
      </c>
      <c r="F322">
        <v>76</v>
      </c>
      <c r="G322">
        <v>1.0010648148148149</v>
      </c>
      <c r="H322">
        <v>1442</v>
      </c>
      <c r="I322" t="s">
        <v>13</v>
      </c>
      <c r="J322" t="s">
        <v>650</v>
      </c>
    </row>
    <row r="323" spans="1:10" x14ac:dyDescent="0.3">
      <c r="A323" t="s">
        <v>651</v>
      </c>
      <c r="B323" s="4">
        <v>45316</v>
      </c>
      <c r="C323">
        <v>0.62799768518518517</v>
      </c>
      <c r="D323" s="5">
        <v>0.62799768518518517</v>
      </c>
      <c r="E323" t="s">
        <v>12</v>
      </c>
      <c r="F323">
        <v>15</v>
      </c>
      <c r="G323">
        <v>1.0015046296296297</v>
      </c>
      <c r="H323">
        <v>1442</v>
      </c>
      <c r="I323" t="s">
        <v>13</v>
      </c>
      <c r="J323" t="s">
        <v>652</v>
      </c>
    </row>
    <row r="324" spans="1:10" x14ac:dyDescent="0.3">
      <c r="A324" t="s">
        <v>653</v>
      </c>
      <c r="B324" s="4">
        <v>45317</v>
      </c>
      <c r="C324">
        <v>0.53900462962962958</v>
      </c>
      <c r="D324" s="5">
        <v>0.53900462962962958</v>
      </c>
      <c r="E324" t="s">
        <v>12</v>
      </c>
      <c r="F324">
        <v>115</v>
      </c>
      <c r="G324">
        <v>1.0017013888888888</v>
      </c>
      <c r="H324">
        <v>1442</v>
      </c>
      <c r="I324" t="s">
        <v>13</v>
      </c>
      <c r="J324" t="s">
        <v>654</v>
      </c>
    </row>
    <row r="325" spans="1:10" x14ac:dyDescent="0.3">
      <c r="A325" t="s">
        <v>655</v>
      </c>
      <c r="B325" s="4">
        <v>45319</v>
      </c>
      <c r="C325">
        <v>0.4070023148148148</v>
      </c>
      <c r="D325" s="5">
        <v>0.40700231481481475</v>
      </c>
      <c r="E325" t="s">
        <v>12</v>
      </c>
      <c r="F325">
        <v>87</v>
      </c>
      <c r="G325">
        <v>1.001087962962963</v>
      </c>
      <c r="H325">
        <v>1442</v>
      </c>
      <c r="I325" t="s">
        <v>13</v>
      </c>
      <c r="J325" t="s">
        <v>656</v>
      </c>
    </row>
    <row r="326" spans="1:10" x14ac:dyDescent="0.3">
      <c r="A326" t="s">
        <v>657</v>
      </c>
      <c r="B326" s="4">
        <v>45319</v>
      </c>
      <c r="C326">
        <v>0.42</v>
      </c>
      <c r="D326" s="5">
        <v>0.41999999999999993</v>
      </c>
      <c r="E326" t="s">
        <v>12</v>
      </c>
      <c r="F326">
        <v>123</v>
      </c>
      <c r="G326">
        <v>1.0013541666666668</v>
      </c>
      <c r="H326">
        <v>1442</v>
      </c>
      <c r="I326" t="s">
        <v>13</v>
      </c>
      <c r="J326" t="s">
        <v>658</v>
      </c>
    </row>
    <row r="327" spans="1:10" x14ac:dyDescent="0.3">
      <c r="A327" t="s">
        <v>659</v>
      </c>
      <c r="B327" s="4">
        <v>45319</v>
      </c>
      <c r="C327">
        <v>0.46299768518518519</v>
      </c>
      <c r="D327" s="5">
        <v>0.46299768518518514</v>
      </c>
      <c r="E327" t="s">
        <v>12</v>
      </c>
      <c r="F327">
        <v>26</v>
      </c>
      <c r="G327">
        <v>1.0012384259259259</v>
      </c>
      <c r="H327">
        <v>1442</v>
      </c>
      <c r="I327" t="s">
        <v>13</v>
      </c>
      <c r="J327" t="s">
        <v>660</v>
      </c>
    </row>
    <row r="328" spans="1:10" x14ac:dyDescent="0.3">
      <c r="A328" t="s">
        <v>661</v>
      </c>
      <c r="B328" s="4">
        <v>45319</v>
      </c>
      <c r="C328">
        <v>0.49599537037037034</v>
      </c>
      <c r="D328" s="5">
        <v>0.49599537037037034</v>
      </c>
      <c r="E328" t="s">
        <v>12</v>
      </c>
      <c r="F328">
        <v>124</v>
      </c>
      <c r="G328">
        <v>1.0011342592592594</v>
      </c>
      <c r="H328">
        <v>1442</v>
      </c>
      <c r="I328" t="s">
        <v>13</v>
      </c>
      <c r="J328" t="s">
        <v>662</v>
      </c>
    </row>
    <row r="329" spans="1:10" x14ac:dyDescent="0.3">
      <c r="A329" t="s">
        <v>663</v>
      </c>
      <c r="B329" s="4">
        <v>45319</v>
      </c>
      <c r="C329">
        <v>0.60599537037037032</v>
      </c>
      <c r="D329" s="5">
        <v>0.60599537037037043</v>
      </c>
      <c r="E329" t="s">
        <v>12</v>
      </c>
      <c r="F329">
        <v>25</v>
      </c>
      <c r="G329">
        <v>1.0015624999999999</v>
      </c>
      <c r="H329">
        <v>1442</v>
      </c>
      <c r="I329" t="s">
        <v>13</v>
      </c>
      <c r="J329" t="s">
        <v>664</v>
      </c>
    </row>
    <row r="330" spans="1:10" x14ac:dyDescent="0.3">
      <c r="A330" t="s">
        <v>665</v>
      </c>
      <c r="B330" s="4">
        <v>45319</v>
      </c>
      <c r="C330">
        <v>0.72</v>
      </c>
      <c r="D330" s="5">
        <v>0.72</v>
      </c>
      <c r="E330" t="s">
        <v>12</v>
      </c>
      <c r="F330">
        <v>121</v>
      </c>
      <c r="G330">
        <v>1.0013541666666668</v>
      </c>
      <c r="H330">
        <v>1442</v>
      </c>
      <c r="I330" t="s">
        <v>13</v>
      </c>
      <c r="J330" t="s">
        <v>666</v>
      </c>
    </row>
    <row r="331" spans="1:10" x14ac:dyDescent="0.3">
      <c r="A331" t="s">
        <v>667</v>
      </c>
      <c r="B331" s="4">
        <v>45397</v>
      </c>
      <c r="C331">
        <v>0.64</v>
      </c>
      <c r="D331" s="5">
        <v>0.64000000000000012</v>
      </c>
      <c r="E331" t="s">
        <v>12</v>
      </c>
      <c r="F331">
        <v>105</v>
      </c>
      <c r="G331">
        <v>1.0016550925925927</v>
      </c>
      <c r="H331">
        <v>1442</v>
      </c>
      <c r="I331" t="s">
        <v>13</v>
      </c>
      <c r="J331" t="s">
        <v>668</v>
      </c>
    </row>
    <row r="332" spans="1:10" x14ac:dyDescent="0.3">
      <c r="A332" t="s">
        <v>669</v>
      </c>
      <c r="B332" s="4">
        <v>45397</v>
      </c>
      <c r="C332">
        <v>0.73700231481481482</v>
      </c>
      <c r="D332" s="5">
        <v>0.73700231481481482</v>
      </c>
      <c r="E332" t="s">
        <v>12</v>
      </c>
      <c r="F332">
        <v>43</v>
      </c>
      <c r="G332">
        <v>1.0014814814814814</v>
      </c>
      <c r="H332">
        <v>1442</v>
      </c>
      <c r="I332" t="s">
        <v>13</v>
      </c>
      <c r="J332" t="s">
        <v>670</v>
      </c>
    </row>
    <row r="333" spans="1:10" x14ac:dyDescent="0.3">
      <c r="A333" t="s">
        <v>671</v>
      </c>
      <c r="B333" s="4">
        <v>45397</v>
      </c>
      <c r="C333">
        <v>0.37900462962962961</v>
      </c>
      <c r="D333" s="5">
        <v>0.37900462962962966</v>
      </c>
      <c r="E333" t="s">
        <v>12</v>
      </c>
      <c r="F333">
        <v>84</v>
      </c>
      <c r="G333">
        <v>1.0011805555555555</v>
      </c>
      <c r="H333">
        <v>1442</v>
      </c>
      <c r="I333" t="s">
        <v>13</v>
      </c>
      <c r="J333" t="s">
        <v>672</v>
      </c>
    </row>
    <row r="334" spans="1:10" x14ac:dyDescent="0.3">
      <c r="A334" t="s">
        <v>673</v>
      </c>
      <c r="B334" s="4">
        <v>45397</v>
      </c>
      <c r="C334">
        <v>0.495</v>
      </c>
      <c r="D334" s="5">
        <v>0.49500000000000011</v>
      </c>
      <c r="E334" t="s">
        <v>12</v>
      </c>
      <c r="F334">
        <v>118</v>
      </c>
      <c r="G334">
        <v>1.0015393518518518</v>
      </c>
      <c r="H334">
        <v>1442</v>
      </c>
      <c r="I334" t="s">
        <v>13</v>
      </c>
      <c r="J334" t="s">
        <v>674</v>
      </c>
    </row>
    <row r="335" spans="1:10" x14ac:dyDescent="0.3">
      <c r="A335" t="s">
        <v>675</v>
      </c>
      <c r="B335" s="4">
        <v>45397</v>
      </c>
      <c r="C335">
        <v>0.52599537037037036</v>
      </c>
      <c r="D335" s="5">
        <v>0.52599537037037036</v>
      </c>
      <c r="E335" t="s">
        <v>12</v>
      </c>
      <c r="F335">
        <v>32</v>
      </c>
      <c r="G335">
        <v>1.0014467592592593</v>
      </c>
      <c r="H335">
        <v>1442</v>
      </c>
      <c r="I335" t="s">
        <v>13</v>
      </c>
      <c r="J335" t="s">
        <v>676</v>
      </c>
    </row>
    <row r="336" spans="1:10" x14ac:dyDescent="0.3">
      <c r="A336" t="s">
        <v>677</v>
      </c>
      <c r="B336" s="4">
        <v>45397</v>
      </c>
      <c r="C336">
        <v>0.53599537037037037</v>
      </c>
      <c r="D336" s="5">
        <v>0.53599537037037037</v>
      </c>
      <c r="E336" t="s">
        <v>12</v>
      </c>
      <c r="F336">
        <v>43</v>
      </c>
      <c r="G336">
        <v>1.0013194444444444</v>
      </c>
      <c r="H336">
        <v>1442</v>
      </c>
      <c r="I336" t="s">
        <v>13</v>
      </c>
      <c r="J336" t="s">
        <v>678</v>
      </c>
    </row>
    <row r="337" spans="1:10" x14ac:dyDescent="0.3">
      <c r="A337" t="s">
        <v>679</v>
      </c>
      <c r="B337" s="4">
        <v>45366</v>
      </c>
      <c r="C337">
        <v>0.5870023148148148</v>
      </c>
      <c r="D337" s="5">
        <v>0.58700231481481469</v>
      </c>
      <c r="E337" t="s">
        <v>12</v>
      </c>
      <c r="F337">
        <v>95</v>
      </c>
      <c r="G337">
        <v>1.0017013888888888</v>
      </c>
      <c r="H337">
        <v>1442</v>
      </c>
      <c r="I337" t="s">
        <v>13</v>
      </c>
      <c r="J337" t="s">
        <v>680</v>
      </c>
    </row>
    <row r="338" spans="1:10" x14ac:dyDescent="0.3">
      <c r="A338" t="s">
        <v>681</v>
      </c>
      <c r="B338" s="4">
        <v>45366</v>
      </c>
      <c r="C338">
        <v>0.62799768518518517</v>
      </c>
      <c r="D338" s="5">
        <v>0.62799768518518517</v>
      </c>
      <c r="E338" t="s">
        <v>12</v>
      </c>
      <c r="F338">
        <v>92</v>
      </c>
      <c r="G338">
        <v>1.0017129629629629</v>
      </c>
      <c r="H338">
        <v>1442</v>
      </c>
      <c r="I338" t="s">
        <v>13</v>
      </c>
      <c r="J338" t="s">
        <v>682</v>
      </c>
    </row>
    <row r="339" spans="1:10" x14ac:dyDescent="0.3">
      <c r="A339" t="s">
        <v>683</v>
      </c>
      <c r="B339" s="4">
        <v>45323</v>
      </c>
      <c r="C339">
        <v>0.42200231481481482</v>
      </c>
      <c r="D339" s="5">
        <v>0.42200231481481487</v>
      </c>
      <c r="E339" t="s">
        <v>12</v>
      </c>
      <c r="F339">
        <v>13</v>
      </c>
      <c r="G339">
        <v>1.0013425925925925</v>
      </c>
      <c r="H339">
        <v>1442</v>
      </c>
      <c r="I339" t="s">
        <v>13</v>
      </c>
      <c r="J339" t="s">
        <v>684</v>
      </c>
    </row>
    <row r="340" spans="1:10" x14ac:dyDescent="0.3">
      <c r="A340" t="s">
        <v>685</v>
      </c>
      <c r="B340" s="4">
        <v>45323</v>
      </c>
      <c r="C340">
        <v>0.43900462962962961</v>
      </c>
      <c r="D340" s="5">
        <v>0.43900462962962949</v>
      </c>
      <c r="E340" t="s">
        <v>12</v>
      </c>
      <c r="F340">
        <v>46</v>
      </c>
      <c r="G340">
        <v>1.0015046296296297</v>
      </c>
      <c r="H340">
        <v>1442</v>
      </c>
      <c r="I340" t="s">
        <v>13</v>
      </c>
      <c r="J340" t="s">
        <v>686</v>
      </c>
    </row>
    <row r="341" spans="1:10" x14ac:dyDescent="0.3">
      <c r="A341" t="s">
        <v>687</v>
      </c>
      <c r="B341" s="4">
        <v>45323</v>
      </c>
      <c r="C341">
        <v>0.56799768518518512</v>
      </c>
      <c r="D341" s="5">
        <v>0.56799768518518512</v>
      </c>
      <c r="E341" t="s">
        <v>12</v>
      </c>
      <c r="F341">
        <v>115</v>
      </c>
      <c r="G341">
        <v>1.0012847222222223</v>
      </c>
      <c r="H341">
        <v>1442</v>
      </c>
      <c r="I341" t="s">
        <v>13</v>
      </c>
      <c r="J341" t="s">
        <v>688</v>
      </c>
    </row>
    <row r="342" spans="1:10" x14ac:dyDescent="0.3">
      <c r="A342" t="s">
        <v>689</v>
      </c>
      <c r="B342" s="4">
        <v>45323</v>
      </c>
      <c r="C342">
        <v>0.58200231481481479</v>
      </c>
      <c r="D342" s="5">
        <v>0.58200231481481479</v>
      </c>
      <c r="E342" t="s">
        <v>12</v>
      </c>
      <c r="F342">
        <v>122</v>
      </c>
      <c r="G342">
        <v>1.0015972222222222</v>
      </c>
      <c r="H342">
        <v>1442</v>
      </c>
      <c r="I342" t="s">
        <v>13</v>
      </c>
      <c r="J342" t="s">
        <v>690</v>
      </c>
    </row>
    <row r="343" spans="1:10" x14ac:dyDescent="0.3">
      <c r="A343" t="s">
        <v>691</v>
      </c>
      <c r="B343" s="4">
        <v>45323</v>
      </c>
      <c r="C343">
        <v>0.68200231481481477</v>
      </c>
      <c r="D343" s="5">
        <v>0.68200231481481488</v>
      </c>
      <c r="E343" t="s">
        <v>12</v>
      </c>
      <c r="F343">
        <v>16</v>
      </c>
      <c r="G343">
        <v>1.0015740740740742</v>
      </c>
      <c r="H343">
        <v>1442</v>
      </c>
      <c r="I343" t="s">
        <v>13</v>
      </c>
      <c r="J343" t="s">
        <v>692</v>
      </c>
    </row>
    <row r="344" spans="1:10" x14ac:dyDescent="0.3">
      <c r="A344" t="s">
        <v>693</v>
      </c>
      <c r="B344" s="4">
        <v>45323</v>
      </c>
      <c r="C344">
        <v>0.7170023148148148</v>
      </c>
      <c r="D344" s="5">
        <v>0.7170023148148148</v>
      </c>
      <c r="E344" t="s">
        <v>12</v>
      </c>
      <c r="F344">
        <v>120</v>
      </c>
      <c r="G344">
        <v>1.0016435185185186</v>
      </c>
      <c r="H344">
        <v>1442</v>
      </c>
      <c r="I344" t="s">
        <v>13</v>
      </c>
      <c r="J344" t="s">
        <v>694</v>
      </c>
    </row>
    <row r="345" spans="1:10" x14ac:dyDescent="0.3">
      <c r="A345" t="s">
        <v>695</v>
      </c>
      <c r="B345" s="4">
        <v>45323</v>
      </c>
      <c r="C345">
        <v>0.73499999999999999</v>
      </c>
      <c r="D345" s="5">
        <v>0.73499999999999988</v>
      </c>
      <c r="E345" t="s">
        <v>12</v>
      </c>
      <c r="F345">
        <v>22</v>
      </c>
      <c r="G345">
        <v>1.001261574074074</v>
      </c>
      <c r="H345">
        <v>1442</v>
      </c>
      <c r="I345" t="s">
        <v>13</v>
      </c>
      <c r="J345" t="s">
        <v>696</v>
      </c>
    </row>
    <row r="346" spans="1:10" x14ac:dyDescent="0.3">
      <c r="A346" t="s">
        <v>697</v>
      </c>
      <c r="B346" s="4">
        <v>45324</v>
      </c>
      <c r="C346">
        <v>0.4620023148148148</v>
      </c>
      <c r="D346" s="5">
        <v>0.46200231481481469</v>
      </c>
      <c r="E346" t="s">
        <v>12</v>
      </c>
      <c r="F346">
        <v>13</v>
      </c>
      <c r="G346">
        <v>1.0013194444444444</v>
      </c>
      <c r="H346">
        <v>1442</v>
      </c>
      <c r="I346" t="s">
        <v>13</v>
      </c>
      <c r="J346" t="s">
        <v>698</v>
      </c>
    </row>
    <row r="347" spans="1:10" x14ac:dyDescent="0.3">
      <c r="A347" t="s">
        <v>699</v>
      </c>
      <c r="B347" s="4">
        <v>45324</v>
      </c>
      <c r="C347">
        <v>0.69799768518518512</v>
      </c>
      <c r="D347" s="5">
        <v>0.69799768518518523</v>
      </c>
      <c r="E347" t="s">
        <v>12</v>
      </c>
      <c r="F347">
        <v>91</v>
      </c>
      <c r="G347">
        <v>1.0014930555555555</v>
      </c>
      <c r="H347">
        <v>1442</v>
      </c>
      <c r="I347" t="s">
        <v>13</v>
      </c>
      <c r="J347" t="s">
        <v>700</v>
      </c>
    </row>
    <row r="348" spans="1:10" x14ac:dyDescent="0.3">
      <c r="A348" t="s">
        <v>701</v>
      </c>
      <c r="B348" s="4">
        <v>45326</v>
      </c>
      <c r="C348">
        <v>0.42799768518518516</v>
      </c>
      <c r="D348" s="5">
        <v>0.42799768518518522</v>
      </c>
      <c r="E348" t="s">
        <v>12</v>
      </c>
      <c r="F348">
        <v>105</v>
      </c>
      <c r="G348">
        <v>1.001423611111111</v>
      </c>
      <c r="H348">
        <v>1442</v>
      </c>
      <c r="I348" t="s">
        <v>13</v>
      </c>
      <c r="J348" t="s">
        <v>702</v>
      </c>
    </row>
    <row r="349" spans="1:10" x14ac:dyDescent="0.3">
      <c r="A349" t="s">
        <v>703</v>
      </c>
      <c r="B349" s="4">
        <v>45326</v>
      </c>
      <c r="C349">
        <v>0.5</v>
      </c>
      <c r="D349" s="5">
        <v>0.5</v>
      </c>
      <c r="E349" t="s">
        <v>12</v>
      </c>
      <c r="F349">
        <v>109</v>
      </c>
      <c r="G349">
        <v>1.0010648148148149</v>
      </c>
      <c r="H349">
        <v>1442</v>
      </c>
      <c r="I349" t="s">
        <v>13</v>
      </c>
      <c r="J349" t="s">
        <v>704</v>
      </c>
    </row>
    <row r="350" spans="1:10" x14ac:dyDescent="0.3">
      <c r="A350" t="s">
        <v>705</v>
      </c>
      <c r="B350" s="4">
        <v>45326</v>
      </c>
      <c r="C350">
        <v>0.70900462962962962</v>
      </c>
      <c r="D350" s="5">
        <v>0.70900462962962951</v>
      </c>
      <c r="E350" t="s">
        <v>12</v>
      </c>
      <c r="F350">
        <v>80</v>
      </c>
      <c r="G350">
        <v>1.0011574074074074</v>
      </c>
      <c r="H350">
        <v>1442</v>
      </c>
      <c r="I350" t="s">
        <v>13</v>
      </c>
      <c r="J350" t="s">
        <v>706</v>
      </c>
    </row>
    <row r="351" spans="1:10" x14ac:dyDescent="0.3">
      <c r="A351" t="s">
        <v>707</v>
      </c>
      <c r="B351" s="4">
        <v>45327</v>
      </c>
      <c r="C351">
        <v>0.48299768518518515</v>
      </c>
      <c r="D351" s="5">
        <v>0.48299768518518515</v>
      </c>
      <c r="E351" t="s">
        <v>12</v>
      </c>
      <c r="F351">
        <v>84</v>
      </c>
      <c r="G351">
        <v>1.0011458333333334</v>
      </c>
      <c r="H351">
        <v>1442</v>
      </c>
      <c r="I351" t="s">
        <v>13</v>
      </c>
      <c r="J351" t="s">
        <v>708</v>
      </c>
    </row>
    <row r="352" spans="1:10" x14ac:dyDescent="0.3">
      <c r="A352" t="s">
        <v>709</v>
      </c>
      <c r="B352" s="4">
        <v>45458</v>
      </c>
      <c r="C352">
        <v>0.6</v>
      </c>
      <c r="D352" s="5">
        <v>0.60000000000000009</v>
      </c>
      <c r="E352" t="s">
        <v>12</v>
      </c>
      <c r="F352">
        <v>71</v>
      </c>
      <c r="G352">
        <v>1.0011458333333334</v>
      </c>
      <c r="H352">
        <v>1442</v>
      </c>
      <c r="I352" t="s">
        <v>13</v>
      </c>
      <c r="J352" t="s">
        <v>710</v>
      </c>
    </row>
    <row r="353" spans="1:10" x14ac:dyDescent="0.3">
      <c r="A353" t="s">
        <v>711</v>
      </c>
      <c r="B353" s="4">
        <v>45458</v>
      </c>
      <c r="C353">
        <v>0.61</v>
      </c>
      <c r="D353" s="5">
        <v>0.60999999999999988</v>
      </c>
      <c r="E353" t="s">
        <v>12</v>
      </c>
      <c r="F353">
        <v>57</v>
      </c>
      <c r="G353">
        <v>1.0017361111111112</v>
      </c>
      <c r="H353">
        <v>1442</v>
      </c>
      <c r="I353" t="s">
        <v>13</v>
      </c>
      <c r="J353" t="s">
        <v>712</v>
      </c>
    </row>
    <row r="354" spans="1:10" x14ac:dyDescent="0.3">
      <c r="A354" t="s">
        <v>713</v>
      </c>
      <c r="B354" s="4">
        <v>45458</v>
      </c>
      <c r="C354">
        <v>0.69799768518518512</v>
      </c>
      <c r="D354" s="5">
        <v>0.69799768518518523</v>
      </c>
      <c r="E354" t="s">
        <v>12</v>
      </c>
      <c r="F354">
        <v>81</v>
      </c>
      <c r="G354">
        <v>1.0013425925925925</v>
      </c>
      <c r="H354">
        <v>1442</v>
      </c>
      <c r="I354" t="s">
        <v>13</v>
      </c>
      <c r="J354" t="s">
        <v>714</v>
      </c>
    </row>
    <row r="355" spans="1:10" x14ac:dyDescent="0.3">
      <c r="A355" t="s">
        <v>715</v>
      </c>
      <c r="B355" s="4">
        <v>45645</v>
      </c>
      <c r="C355">
        <v>0.51099537037037035</v>
      </c>
      <c r="D355" s="5">
        <v>0.51099537037037024</v>
      </c>
      <c r="E355" t="s">
        <v>12</v>
      </c>
      <c r="F355">
        <v>34</v>
      </c>
      <c r="G355">
        <v>1.0017245370370371</v>
      </c>
      <c r="H355">
        <v>1442</v>
      </c>
      <c r="I355" t="s">
        <v>13</v>
      </c>
      <c r="J355" t="s">
        <v>716</v>
      </c>
    </row>
    <row r="356" spans="1:10" x14ac:dyDescent="0.3">
      <c r="A356" t="s">
        <v>717</v>
      </c>
      <c r="B356" s="4">
        <v>45645</v>
      </c>
      <c r="C356">
        <v>0.54499999999999993</v>
      </c>
      <c r="D356" s="5">
        <v>0.54499999999999993</v>
      </c>
      <c r="E356" t="s">
        <v>12</v>
      </c>
      <c r="F356">
        <v>30</v>
      </c>
      <c r="G356">
        <v>1.0016319444444444</v>
      </c>
      <c r="H356">
        <v>1442</v>
      </c>
      <c r="I356" t="s">
        <v>13</v>
      </c>
      <c r="J356" t="s">
        <v>718</v>
      </c>
    </row>
    <row r="357" spans="1:10" x14ac:dyDescent="0.3">
      <c r="A357" t="s">
        <v>719</v>
      </c>
      <c r="B357" s="4">
        <v>45645</v>
      </c>
      <c r="C357">
        <v>0.65700231481481475</v>
      </c>
      <c r="D357" s="5">
        <v>0.65700231481481497</v>
      </c>
      <c r="E357" t="s">
        <v>12</v>
      </c>
      <c r="F357">
        <v>85</v>
      </c>
      <c r="G357">
        <v>1.0014930555555555</v>
      </c>
      <c r="H357">
        <v>1442</v>
      </c>
      <c r="I357" t="s">
        <v>13</v>
      </c>
      <c r="J357" t="s">
        <v>720</v>
      </c>
    </row>
    <row r="358" spans="1:10" x14ac:dyDescent="0.3">
      <c r="A358" t="s">
        <v>721</v>
      </c>
      <c r="B358" s="4">
        <v>45333</v>
      </c>
      <c r="C358">
        <v>0.42499999999999999</v>
      </c>
      <c r="D358" s="5">
        <v>0.42500000000000004</v>
      </c>
      <c r="E358" t="s">
        <v>12</v>
      </c>
      <c r="F358">
        <v>11</v>
      </c>
      <c r="G358">
        <v>1.0014583333333333</v>
      </c>
      <c r="H358">
        <v>1442</v>
      </c>
      <c r="I358" t="s">
        <v>13</v>
      </c>
      <c r="J358" t="s">
        <v>722</v>
      </c>
    </row>
    <row r="359" spans="1:10" x14ac:dyDescent="0.3">
      <c r="A359" t="s">
        <v>723</v>
      </c>
      <c r="B359" s="4">
        <v>45333</v>
      </c>
      <c r="C359">
        <v>0.62</v>
      </c>
      <c r="D359" s="5">
        <v>0.62000000000000011</v>
      </c>
      <c r="E359" t="s">
        <v>12</v>
      </c>
      <c r="F359">
        <v>62</v>
      </c>
      <c r="G359">
        <v>1.0013888888888889</v>
      </c>
      <c r="H359">
        <v>1442</v>
      </c>
      <c r="I359" t="s">
        <v>13</v>
      </c>
      <c r="J359" t="s">
        <v>724</v>
      </c>
    </row>
    <row r="360" spans="1:10" x14ac:dyDescent="0.3">
      <c r="A360" t="s">
        <v>725</v>
      </c>
      <c r="B360" s="4">
        <v>45334</v>
      </c>
      <c r="C360">
        <v>0.43900462962962961</v>
      </c>
      <c r="D360" s="5">
        <v>0.43900462962962949</v>
      </c>
      <c r="E360" t="s">
        <v>12</v>
      </c>
      <c r="F360">
        <v>32</v>
      </c>
      <c r="G360">
        <v>1.0012962962962964</v>
      </c>
      <c r="H360">
        <v>1442</v>
      </c>
      <c r="I360" t="s">
        <v>13</v>
      </c>
      <c r="J360" t="s">
        <v>726</v>
      </c>
    </row>
    <row r="361" spans="1:10" x14ac:dyDescent="0.3">
      <c r="A361" t="s">
        <v>727</v>
      </c>
      <c r="B361" s="4">
        <v>45335</v>
      </c>
      <c r="C361">
        <v>0.39999999999999997</v>
      </c>
      <c r="D361" s="5">
        <v>0.39999999999999991</v>
      </c>
      <c r="E361" t="s">
        <v>12</v>
      </c>
      <c r="F361">
        <v>57</v>
      </c>
      <c r="G361">
        <v>1.0016666666666667</v>
      </c>
      <c r="H361">
        <v>1442</v>
      </c>
      <c r="I361" t="s">
        <v>13</v>
      </c>
      <c r="J361" t="s">
        <v>728</v>
      </c>
    </row>
    <row r="362" spans="1:10" x14ac:dyDescent="0.3">
      <c r="A362" t="s">
        <v>729</v>
      </c>
      <c r="B362" s="4">
        <v>45488</v>
      </c>
      <c r="C362">
        <v>0.4670023148148148</v>
      </c>
      <c r="D362" s="5">
        <v>0.4670023148148148</v>
      </c>
      <c r="E362" t="s">
        <v>12</v>
      </c>
      <c r="F362">
        <v>69</v>
      </c>
      <c r="G362">
        <v>1.0012962962962964</v>
      </c>
      <c r="H362">
        <v>1442</v>
      </c>
      <c r="I362" t="s">
        <v>13</v>
      </c>
      <c r="J362" t="s">
        <v>730</v>
      </c>
    </row>
    <row r="363" spans="1:10" x14ac:dyDescent="0.3">
      <c r="A363" t="s">
        <v>731</v>
      </c>
      <c r="B363" s="4">
        <v>45488</v>
      </c>
      <c r="C363">
        <v>0.52700231481481474</v>
      </c>
      <c r="D363" s="5">
        <v>0.52700231481481485</v>
      </c>
      <c r="E363" t="s">
        <v>12</v>
      </c>
      <c r="F363">
        <v>37</v>
      </c>
      <c r="G363">
        <v>1.0012847222222223</v>
      </c>
      <c r="H363">
        <v>1442</v>
      </c>
      <c r="I363" t="s">
        <v>13</v>
      </c>
      <c r="J363" t="s">
        <v>732</v>
      </c>
    </row>
    <row r="364" spans="1:10" x14ac:dyDescent="0.3">
      <c r="A364" t="s">
        <v>733</v>
      </c>
      <c r="B364" s="4">
        <v>45427</v>
      </c>
      <c r="C364">
        <v>0.39900462962962963</v>
      </c>
      <c r="D364" s="5">
        <v>0.39900462962962968</v>
      </c>
      <c r="E364" t="s">
        <v>12</v>
      </c>
      <c r="F364">
        <v>10</v>
      </c>
      <c r="G364">
        <v>1.0015624999999999</v>
      </c>
      <c r="H364">
        <v>1442</v>
      </c>
      <c r="I364" t="s">
        <v>13</v>
      </c>
      <c r="J364" t="s">
        <v>734</v>
      </c>
    </row>
    <row r="365" spans="1:10" x14ac:dyDescent="0.3">
      <c r="A365" t="s">
        <v>735</v>
      </c>
      <c r="B365" s="4">
        <v>45427</v>
      </c>
      <c r="C365">
        <v>0.59700231481481481</v>
      </c>
      <c r="D365" s="5">
        <v>0.59700231481481492</v>
      </c>
      <c r="E365" t="s">
        <v>12</v>
      </c>
      <c r="F365">
        <v>45</v>
      </c>
      <c r="G365">
        <v>1.0014351851851853</v>
      </c>
      <c r="H365">
        <v>1442</v>
      </c>
      <c r="I365" t="s">
        <v>13</v>
      </c>
      <c r="J365" t="s">
        <v>736</v>
      </c>
    </row>
    <row r="366" spans="1:10" x14ac:dyDescent="0.3">
      <c r="A366" t="s">
        <v>737</v>
      </c>
      <c r="B366" s="4">
        <v>45340</v>
      </c>
      <c r="C366">
        <v>0.41700231481481481</v>
      </c>
      <c r="D366" s="5">
        <v>0.41700231481481476</v>
      </c>
      <c r="E366" t="s">
        <v>12</v>
      </c>
      <c r="F366">
        <v>63</v>
      </c>
      <c r="G366">
        <v>1.0014583333333333</v>
      </c>
      <c r="H366">
        <v>1442</v>
      </c>
      <c r="I366" t="s">
        <v>13</v>
      </c>
      <c r="J366" t="s">
        <v>738</v>
      </c>
    </row>
    <row r="367" spans="1:10" x14ac:dyDescent="0.3">
      <c r="A367" t="s">
        <v>739</v>
      </c>
      <c r="B367" s="4">
        <v>45340</v>
      </c>
      <c r="C367">
        <v>0.44</v>
      </c>
      <c r="D367" s="5">
        <v>0.43999999999999995</v>
      </c>
      <c r="E367" t="s">
        <v>12</v>
      </c>
      <c r="F367">
        <v>111</v>
      </c>
      <c r="G367">
        <v>1.0015972222222222</v>
      </c>
      <c r="H367">
        <v>1442</v>
      </c>
      <c r="I367" t="s">
        <v>13</v>
      </c>
      <c r="J367" t="s">
        <v>740</v>
      </c>
    </row>
    <row r="368" spans="1:10" x14ac:dyDescent="0.3">
      <c r="A368" t="s">
        <v>741</v>
      </c>
      <c r="B368" s="4">
        <v>45340</v>
      </c>
      <c r="C368">
        <v>0.48200231481481481</v>
      </c>
      <c r="D368" s="5">
        <v>0.4820023148148147</v>
      </c>
      <c r="E368" t="s">
        <v>12</v>
      </c>
      <c r="F368">
        <v>102</v>
      </c>
      <c r="G368">
        <v>1.0016666666666667</v>
      </c>
      <c r="H368">
        <v>1442</v>
      </c>
      <c r="I368" t="s">
        <v>13</v>
      </c>
      <c r="J368" t="s">
        <v>742</v>
      </c>
    </row>
    <row r="369" spans="1:10" x14ac:dyDescent="0.3">
      <c r="A369" t="s">
        <v>743</v>
      </c>
      <c r="B369" s="4">
        <v>45340</v>
      </c>
      <c r="C369">
        <v>0.54499999999999993</v>
      </c>
      <c r="D369" s="5">
        <v>0.54499999999999993</v>
      </c>
      <c r="E369" t="s">
        <v>12</v>
      </c>
      <c r="F369">
        <v>86</v>
      </c>
      <c r="G369">
        <v>1.001099537037037</v>
      </c>
      <c r="H369">
        <v>1442</v>
      </c>
      <c r="I369" t="s">
        <v>13</v>
      </c>
      <c r="J369" t="s">
        <v>744</v>
      </c>
    </row>
    <row r="370" spans="1:10" x14ac:dyDescent="0.3">
      <c r="A370" t="s">
        <v>745</v>
      </c>
      <c r="B370" s="4">
        <v>45519</v>
      </c>
      <c r="C370">
        <v>0.56400462962962961</v>
      </c>
      <c r="D370" s="5">
        <v>0.56400462962962949</v>
      </c>
      <c r="E370" t="s">
        <v>12</v>
      </c>
      <c r="F370">
        <v>22</v>
      </c>
      <c r="G370">
        <v>1.0013310185185185</v>
      </c>
      <c r="H370">
        <v>1442</v>
      </c>
      <c r="I370" t="s">
        <v>13</v>
      </c>
      <c r="J370" t="s">
        <v>746</v>
      </c>
    </row>
    <row r="371" spans="1:10" x14ac:dyDescent="0.3">
      <c r="A371" t="s">
        <v>747</v>
      </c>
      <c r="B371" s="4">
        <v>45413</v>
      </c>
      <c r="C371">
        <v>0.52799768518518519</v>
      </c>
      <c r="D371" s="5">
        <v>0.52799768518518508</v>
      </c>
      <c r="E371" t="s">
        <v>12</v>
      </c>
      <c r="F371">
        <v>51</v>
      </c>
      <c r="G371">
        <v>1.0017824074074073</v>
      </c>
      <c r="H371">
        <v>1443</v>
      </c>
      <c r="I371" t="s">
        <v>13</v>
      </c>
      <c r="J371" t="s">
        <v>748</v>
      </c>
    </row>
    <row r="372" spans="1:10" x14ac:dyDescent="0.3">
      <c r="A372" t="s">
        <v>749</v>
      </c>
      <c r="B372" s="4">
        <v>45505</v>
      </c>
      <c r="C372">
        <v>0.74799768518518517</v>
      </c>
      <c r="D372" s="5">
        <v>0.74799768518518528</v>
      </c>
      <c r="E372" t="s">
        <v>12</v>
      </c>
      <c r="F372">
        <v>45</v>
      </c>
      <c r="G372">
        <v>1.002349537037037</v>
      </c>
      <c r="H372">
        <v>1443</v>
      </c>
      <c r="I372" t="s">
        <v>13</v>
      </c>
      <c r="J372" t="s">
        <v>750</v>
      </c>
    </row>
    <row r="373" spans="1:10" x14ac:dyDescent="0.3">
      <c r="A373" t="s">
        <v>751</v>
      </c>
      <c r="B373" s="4">
        <v>45509</v>
      </c>
      <c r="C373">
        <v>0.49599537037037034</v>
      </c>
      <c r="D373" s="5">
        <v>0.49599537037037034</v>
      </c>
      <c r="E373" t="s">
        <v>12</v>
      </c>
      <c r="F373">
        <v>58</v>
      </c>
      <c r="G373">
        <v>1.0024074074074074</v>
      </c>
      <c r="H373">
        <v>1443</v>
      </c>
      <c r="I373" t="s">
        <v>13</v>
      </c>
      <c r="J373" t="s">
        <v>752</v>
      </c>
    </row>
    <row r="374" spans="1:10" x14ac:dyDescent="0.3">
      <c r="A374" t="s">
        <v>753</v>
      </c>
      <c r="B374" s="4">
        <v>45458</v>
      </c>
      <c r="C374">
        <v>0.52700231481481474</v>
      </c>
      <c r="D374" s="5">
        <v>0.52700231481481485</v>
      </c>
      <c r="E374" t="s">
        <v>12</v>
      </c>
      <c r="F374">
        <v>57</v>
      </c>
      <c r="G374">
        <v>1.0017708333333333</v>
      </c>
      <c r="H374">
        <v>1443</v>
      </c>
      <c r="I374" t="s">
        <v>13</v>
      </c>
      <c r="J374" t="s">
        <v>754</v>
      </c>
    </row>
    <row r="375" spans="1:10" x14ac:dyDescent="0.3">
      <c r="A375" t="s">
        <v>755</v>
      </c>
      <c r="B375" s="4">
        <v>45645</v>
      </c>
      <c r="C375">
        <v>0.42099537037037033</v>
      </c>
      <c r="D375" s="5">
        <v>0.42099537037037038</v>
      </c>
      <c r="E375" t="s">
        <v>12</v>
      </c>
      <c r="F375">
        <v>117</v>
      </c>
      <c r="G375">
        <v>1.002349537037037</v>
      </c>
      <c r="H375">
        <v>1443</v>
      </c>
      <c r="I375" t="s">
        <v>13</v>
      </c>
      <c r="J375" t="s">
        <v>756</v>
      </c>
    </row>
    <row r="376" spans="1:10" x14ac:dyDescent="0.3">
      <c r="A376" t="s">
        <v>757</v>
      </c>
      <c r="B376" s="4">
        <v>45645</v>
      </c>
      <c r="C376">
        <v>0.49099537037037033</v>
      </c>
      <c r="D376" s="5">
        <v>0.49099537037037044</v>
      </c>
      <c r="E376" t="s">
        <v>12</v>
      </c>
      <c r="F376">
        <v>106</v>
      </c>
      <c r="G376">
        <v>1.0018171296296297</v>
      </c>
      <c r="H376">
        <v>1443</v>
      </c>
      <c r="I376" t="s">
        <v>13</v>
      </c>
      <c r="J376" t="s">
        <v>758</v>
      </c>
    </row>
    <row r="377" spans="1:10" x14ac:dyDescent="0.3">
      <c r="A377" t="s">
        <v>759</v>
      </c>
      <c r="B377" s="4">
        <v>45645</v>
      </c>
      <c r="C377">
        <v>0.62400462962962966</v>
      </c>
      <c r="D377" s="5">
        <v>0.62400462962962955</v>
      </c>
      <c r="E377" t="s">
        <v>12</v>
      </c>
      <c r="F377">
        <v>118</v>
      </c>
      <c r="G377">
        <v>1.0023148148148149</v>
      </c>
      <c r="H377">
        <v>1443</v>
      </c>
      <c r="I377" t="s">
        <v>13</v>
      </c>
      <c r="J377" t="s">
        <v>760</v>
      </c>
    </row>
    <row r="378" spans="1:10" x14ac:dyDescent="0.3">
      <c r="A378" t="s">
        <v>761</v>
      </c>
      <c r="B378" s="4">
        <v>45645</v>
      </c>
      <c r="C378">
        <v>0.69299768518518512</v>
      </c>
      <c r="D378" s="5">
        <v>0.69299768518518512</v>
      </c>
      <c r="E378" t="s">
        <v>12</v>
      </c>
      <c r="F378">
        <v>64</v>
      </c>
      <c r="G378">
        <v>1.0017708333333333</v>
      </c>
      <c r="H378">
        <v>1443</v>
      </c>
      <c r="I378" t="s">
        <v>13</v>
      </c>
      <c r="J378" t="s">
        <v>762</v>
      </c>
    </row>
    <row r="379" spans="1:10" x14ac:dyDescent="0.3">
      <c r="A379" t="s">
        <v>763</v>
      </c>
      <c r="B379" s="4">
        <v>45645</v>
      </c>
      <c r="C379">
        <v>0.73</v>
      </c>
      <c r="D379" s="5">
        <v>0.73</v>
      </c>
      <c r="E379" t="s">
        <v>12</v>
      </c>
      <c r="F379">
        <v>50</v>
      </c>
      <c r="G379">
        <v>1.001863425925926</v>
      </c>
      <c r="H379">
        <v>1443</v>
      </c>
      <c r="I379" t="s">
        <v>13</v>
      </c>
      <c r="J379" t="s">
        <v>764</v>
      </c>
    </row>
    <row r="380" spans="1:10" x14ac:dyDescent="0.3">
      <c r="A380" t="s">
        <v>765</v>
      </c>
      <c r="B380" s="4">
        <v>45302</v>
      </c>
      <c r="C380">
        <v>0.65099537037037036</v>
      </c>
      <c r="D380" s="5">
        <v>0.65099537037037036</v>
      </c>
      <c r="E380" t="s">
        <v>12</v>
      </c>
      <c r="F380">
        <v>32</v>
      </c>
      <c r="G380">
        <v>1.0020949074074075</v>
      </c>
      <c r="H380">
        <v>1443</v>
      </c>
      <c r="I380" t="s">
        <v>13</v>
      </c>
      <c r="J380" t="s">
        <v>766</v>
      </c>
    </row>
    <row r="381" spans="1:10" x14ac:dyDescent="0.3">
      <c r="A381" t="s">
        <v>767</v>
      </c>
      <c r="B381" s="4">
        <v>45302</v>
      </c>
      <c r="C381">
        <v>0.66599537037037038</v>
      </c>
      <c r="D381" s="5">
        <v>0.66599537037037049</v>
      </c>
      <c r="E381" t="s">
        <v>12</v>
      </c>
      <c r="F381">
        <v>40</v>
      </c>
      <c r="G381">
        <v>1.0020370370370371</v>
      </c>
      <c r="H381">
        <v>1443</v>
      </c>
      <c r="I381" t="s">
        <v>13</v>
      </c>
      <c r="J381" t="s">
        <v>768</v>
      </c>
    </row>
    <row r="382" spans="1:10" x14ac:dyDescent="0.3">
      <c r="A382" t="s">
        <v>769</v>
      </c>
      <c r="B382" s="4">
        <v>45303</v>
      </c>
      <c r="C382">
        <v>0.5920023148148148</v>
      </c>
      <c r="D382" s="5">
        <v>0.5920023148148148</v>
      </c>
      <c r="E382" t="s">
        <v>12</v>
      </c>
      <c r="F382">
        <v>105</v>
      </c>
      <c r="G382">
        <v>1.0020949074074075</v>
      </c>
      <c r="H382">
        <v>1443</v>
      </c>
      <c r="I382" t="s">
        <v>13</v>
      </c>
      <c r="J382" t="s">
        <v>770</v>
      </c>
    </row>
    <row r="383" spans="1:10" x14ac:dyDescent="0.3">
      <c r="A383" t="s">
        <v>771</v>
      </c>
      <c r="B383" s="4">
        <v>45303</v>
      </c>
      <c r="C383">
        <v>0.61900462962962965</v>
      </c>
      <c r="D383" s="5">
        <v>0.61900462962962965</v>
      </c>
      <c r="E383" t="s">
        <v>12</v>
      </c>
      <c r="F383">
        <v>42</v>
      </c>
      <c r="G383">
        <v>1.0024074074074074</v>
      </c>
      <c r="H383">
        <v>1443</v>
      </c>
      <c r="I383" t="s">
        <v>13</v>
      </c>
      <c r="J383" t="s">
        <v>772</v>
      </c>
    </row>
    <row r="384" spans="1:10" x14ac:dyDescent="0.3">
      <c r="A384" t="s">
        <v>773</v>
      </c>
      <c r="B384" s="4">
        <v>45303</v>
      </c>
      <c r="C384">
        <v>0.70200231481481479</v>
      </c>
      <c r="D384" s="5">
        <v>0.7020023148148149</v>
      </c>
      <c r="E384" t="s">
        <v>12</v>
      </c>
      <c r="F384">
        <v>119</v>
      </c>
      <c r="G384">
        <v>1.0017939814814816</v>
      </c>
      <c r="H384">
        <v>1443</v>
      </c>
      <c r="I384" t="s">
        <v>13</v>
      </c>
      <c r="J384" t="s">
        <v>774</v>
      </c>
    </row>
    <row r="385" spans="1:10" x14ac:dyDescent="0.3">
      <c r="A385" t="s">
        <v>775</v>
      </c>
      <c r="B385" s="4">
        <v>45304</v>
      </c>
      <c r="C385">
        <v>0.61700231481481482</v>
      </c>
      <c r="D385" s="5">
        <v>0.61700231481481493</v>
      </c>
      <c r="E385" t="s">
        <v>12</v>
      </c>
      <c r="F385">
        <v>84</v>
      </c>
      <c r="G385">
        <v>1.0022222222222221</v>
      </c>
      <c r="H385">
        <v>1443</v>
      </c>
      <c r="I385" t="s">
        <v>13</v>
      </c>
      <c r="J385" t="s">
        <v>776</v>
      </c>
    </row>
    <row r="386" spans="1:10" x14ac:dyDescent="0.3">
      <c r="A386" t="s">
        <v>777</v>
      </c>
      <c r="B386" s="4">
        <v>45488</v>
      </c>
      <c r="C386">
        <v>0.45599537037037036</v>
      </c>
      <c r="D386" s="5">
        <v>0.4559953703703703</v>
      </c>
      <c r="E386" t="s">
        <v>12</v>
      </c>
      <c r="F386">
        <v>29</v>
      </c>
      <c r="G386">
        <v>1.0020833333333334</v>
      </c>
      <c r="H386">
        <v>1443</v>
      </c>
      <c r="I386" t="s">
        <v>13</v>
      </c>
      <c r="J386" t="s">
        <v>778</v>
      </c>
    </row>
    <row r="387" spans="1:10" x14ac:dyDescent="0.3">
      <c r="A387" t="s">
        <v>779</v>
      </c>
      <c r="B387" s="4">
        <v>45488</v>
      </c>
      <c r="C387">
        <v>0.48</v>
      </c>
      <c r="D387" s="5">
        <v>0.48</v>
      </c>
      <c r="E387" t="s">
        <v>12</v>
      </c>
      <c r="F387">
        <v>21</v>
      </c>
      <c r="G387">
        <v>1.0023842592592593</v>
      </c>
      <c r="H387">
        <v>1443</v>
      </c>
      <c r="I387" t="s">
        <v>13</v>
      </c>
      <c r="J387" t="s">
        <v>780</v>
      </c>
    </row>
    <row r="388" spans="1:10" x14ac:dyDescent="0.3">
      <c r="A388" t="s">
        <v>781</v>
      </c>
      <c r="B388" s="4">
        <v>45488</v>
      </c>
      <c r="C388">
        <v>0.64</v>
      </c>
      <c r="D388" s="5">
        <v>0.64000000000000012</v>
      </c>
      <c r="E388" t="s">
        <v>12</v>
      </c>
      <c r="F388">
        <v>60</v>
      </c>
      <c r="G388">
        <v>1.0024074074074074</v>
      </c>
      <c r="H388">
        <v>1443</v>
      </c>
      <c r="I388" t="s">
        <v>13</v>
      </c>
      <c r="J388" t="s">
        <v>782</v>
      </c>
    </row>
    <row r="389" spans="1:10" x14ac:dyDescent="0.3">
      <c r="A389" t="s">
        <v>783</v>
      </c>
      <c r="B389" s="4">
        <v>45307</v>
      </c>
      <c r="C389">
        <v>0.64200231481481473</v>
      </c>
      <c r="D389" s="5">
        <v>0.64200231481481485</v>
      </c>
      <c r="E389" t="s">
        <v>12</v>
      </c>
      <c r="F389">
        <v>22</v>
      </c>
      <c r="G389">
        <v>1.0020486111111111</v>
      </c>
      <c r="H389">
        <v>1443</v>
      </c>
      <c r="I389" t="s">
        <v>13</v>
      </c>
      <c r="J389" t="s">
        <v>784</v>
      </c>
    </row>
    <row r="390" spans="1:10" x14ac:dyDescent="0.3">
      <c r="A390" t="s">
        <v>785</v>
      </c>
      <c r="B390" s="4">
        <v>45427</v>
      </c>
      <c r="C390">
        <v>0.41099537037037037</v>
      </c>
      <c r="D390" s="5">
        <v>0.41099537037037037</v>
      </c>
      <c r="E390" t="s">
        <v>12</v>
      </c>
      <c r="F390">
        <v>89</v>
      </c>
      <c r="G390">
        <v>1.0022106481481481</v>
      </c>
      <c r="H390">
        <v>1443</v>
      </c>
      <c r="I390" t="s">
        <v>13</v>
      </c>
      <c r="J390" t="s">
        <v>786</v>
      </c>
    </row>
    <row r="391" spans="1:10" x14ac:dyDescent="0.3">
      <c r="A391" t="s">
        <v>787</v>
      </c>
      <c r="B391" s="4">
        <v>45427</v>
      </c>
      <c r="C391">
        <v>0.43900462962962961</v>
      </c>
      <c r="D391" s="5">
        <v>0.43900462962962949</v>
      </c>
      <c r="E391" t="s">
        <v>12</v>
      </c>
      <c r="F391">
        <v>15</v>
      </c>
      <c r="G391">
        <v>1.0021296296296296</v>
      </c>
      <c r="H391">
        <v>1443</v>
      </c>
      <c r="I391" t="s">
        <v>13</v>
      </c>
      <c r="J391" t="s">
        <v>788</v>
      </c>
    </row>
    <row r="392" spans="1:10" x14ac:dyDescent="0.3">
      <c r="A392" t="s">
        <v>789</v>
      </c>
      <c r="B392" s="4">
        <v>45427</v>
      </c>
      <c r="C392">
        <v>0.48799768518518516</v>
      </c>
      <c r="D392" s="5">
        <v>0.48799768518518505</v>
      </c>
      <c r="E392" t="s">
        <v>12</v>
      </c>
      <c r="F392">
        <v>125</v>
      </c>
      <c r="G392">
        <v>1.0021875</v>
      </c>
      <c r="H392">
        <v>1443</v>
      </c>
      <c r="I392" t="s">
        <v>13</v>
      </c>
      <c r="J392" t="s">
        <v>790</v>
      </c>
    </row>
    <row r="393" spans="1:10" x14ac:dyDescent="0.3">
      <c r="A393" t="s">
        <v>791</v>
      </c>
      <c r="B393" s="4">
        <v>45427</v>
      </c>
      <c r="C393">
        <v>0.56200231481481477</v>
      </c>
      <c r="D393" s="5">
        <v>0.56200231481481477</v>
      </c>
      <c r="E393" t="s">
        <v>12</v>
      </c>
      <c r="F393">
        <v>35</v>
      </c>
      <c r="G393">
        <v>1.0021643518518519</v>
      </c>
      <c r="H393">
        <v>1443</v>
      </c>
      <c r="I393" t="s">
        <v>13</v>
      </c>
      <c r="J393" t="s">
        <v>792</v>
      </c>
    </row>
    <row r="394" spans="1:10" x14ac:dyDescent="0.3">
      <c r="A394" t="s">
        <v>793</v>
      </c>
      <c r="B394" s="4">
        <v>45427</v>
      </c>
      <c r="C394">
        <v>0.71299768518518514</v>
      </c>
      <c r="D394" s="5">
        <v>0.71299768518518514</v>
      </c>
      <c r="E394" t="s">
        <v>12</v>
      </c>
      <c r="F394">
        <v>44</v>
      </c>
      <c r="G394">
        <v>1.0018518518518518</v>
      </c>
      <c r="H394">
        <v>1443</v>
      </c>
      <c r="I394" t="s">
        <v>13</v>
      </c>
      <c r="J394" t="s">
        <v>794</v>
      </c>
    </row>
    <row r="395" spans="1:10" x14ac:dyDescent="0.3">
      <c r="A395" t="s">
        <v>795</v>
      </c>
      <c r="B395" s="4">
        <v>45309</v>
      </c>
      <c r="C395">
        <v>0.39700231481481479</v>
      </c>
      <c r="D395" s="5">
        <v>0.39700231481481474</v>
      </c>
      <c r="E395" t="s">
        <v>12</v>
      </c>
      <c r="F395">
        <v>113</v>
      </c>
      <c r="G395">
        <v>1.0020949074074075</v>
      </c>
      <c r="H395">
        <v>1443</v>
      </c>
      <c r="I395" t="s">
        <v>13</v>
      </c>
      <c r="J395" t="s">
        <v>796</v>
      </c>
    </row>
    <row r="396" spans="1:10" x14ac:dyDescent="0.3">
      <c r="A396" t="s">
        <v>797</v>
      </c>
      <c r="B396" s="4">
        <v>45309</v>
      </c>
      <c r="C396">
        <v>0.65999999999999992</v>
      </c>
      <c r="D396" s="5">
        <v>0.66000000000000014</v>
      </c>
      <c r="E396" t="s">
        <v>12</v>
      </c>
      <c r="F396">
        <v>24</v>
      </c>
      <c r="G396">
        <v>1.0022569444444445</v>
      </c>
      <c r="H396">
        <v>1443</v>
      </c>
      <c r="I396" t="s">
        <v>13</v>
      </c>
      <c r="J396" t="s">
        <v>798</v>
      </c>
    </row>
    <row r="397" spans="1:10" x14ac:dyDescent="0.3">
      <c r="A397" t="s">
        <v>799</v>
      </c>
      <c r="B397" s="4">
        <v>45314</v>
      </c>
      <c r="C397">
        <v>0.40299768518518519</v>
      </c>
      <c r="D397" s="5">
        <v>0.40299768518518508</v>
      </c>
      <c r="E397" t="s">
        <v>12</v>
      </c>
      <c r="F397">
        <v>116</v>
      </c>
      <c r="G397">
        <v>1.0018750000000001</v>
      </c>
      <c r="H397">
        <v>1443</v>
      </c>
      <c r="I397" t="s">
        <v>13</v>
      </c>
      <c r="J397" t="s">
        <v>800</v>
      </c>
    </row>
    <row r="398" spans="1:10" x14ac:dyDescent="0.3">
      <c r="A398" t="s">
        <v>801</v>
      </c>
      <c r="B398" s="4">
        <v>45314</v>
      </c>
      <c r="C398">
        <v>0.45099537037037035</v>
      </c>
      <c r="D398" s="5">
        <v>0.45099537037037041</v>
      </c>
      <c r="E398" t="s">
        <v>12</v>
      </c>
      <c r="F398">
        <v>118</v>
      </c>
      <c r="G398">
        <v>1.0019560185185186</v>
      </c>
      <c r="H398">
        <v>1443</v>
      </c>
      <c r="I398" t="s">
        <v>13</v>
      </c>
      <c r="J398" t="s">
        <v>802</v>
      </c>
    </row>
    <row r="399" spans="1:10" x14ac:dyDescent="0.3">
      <c r="A399" t="s">
        <v>803</v>
      </c>
      <c r="B399" s="4">
        <v>45314</v>
      </c>
      <c r="C399">
        <v>0.73700231481481482</v>
      </c>
      <c r="D399" s="5">
        <v>0.73700231481481482</v>
      </c>
      <c r="E399" t="s">
        <v>12</v>
      </c>
      <c r="F399">
        <v>85</v>
      </c>
      <c r="G399">
        <v>1.0018981481481481</v>
      </c>
      <c r="H399">
        <v>1443</v>
      </c>
      <c r="I399" t="s">
        <v>13</v>
      </c>
      <c r="J399" t="s">
        <v>804</v>
      </c>
    </row>
    <row r="400" spans="1:10" x14ac:dyDescent="0.3">
      <c r="A400" t="s">
        <v>805</v>
      </c>
      <c r="B400" s="4">
        <v>45316</v>
      </c>
      <c r="C400">
        <v>0.49599537037037034</v>
      </c>
      <c r="D400" s="5">
        <v>0.49599537037037034</v>
      </c>
      <c r="E400" t="s">
        <v>12</v>
      </c>
      <c r="F400">
        <v>73</v>
      </c>
      <c r="G400">
        <v>1.0022453703703704</v>
      </c>
      <c r="H400">
        <v>1443</v>
      </c>
      <c r="I400" t="s">
        <v>13</v>
      </c>
      <c r="J400" t="s">
        <v>806</v>
      </c>
    </row>
    <row r="401" spans="1:10" x14ac:dyDescent="0.3">
      <c r="A401" t="s">
        <v>807</v>
      </c>
      <c r="B401" s="4">
        <v>45317</v>
      </c>
      <c r="C401">
        <v>0.43599537037037034</v>
      </c>
      <c r="D401" s="5">
        <v>0.43599537037037051</v>
      </c>
      <c r="E401" t="s">
        <v>12</v>
      </c>
      <c r="F401">
        <v>103</v>
      </c>
      <c r="G401">
        <v>1.0017476851851852</v>
      </c>
      <c r="H401">
        <v>1443</v>
      </c>
      <c r="I401" t="s">
        <v>13</v>
      </c>
      <c r="J401" t="s">
        <v>808</v>
      </c>
    </row>
    <row r="402" spans="1:10" x14ac:dyDescent="0.3">
      <c r="A402" t="s">
        <v>809</v>
      </c>
      <c r="B402" s="4">
        <v>45317</v>
      </c>
      <c r="C402">
        <v>0.45799768518518519</v>
      </c>
      <c r="D402" s="5">
        <v>0.45799768518518524</v>
      </c>
      <c r="E402" t="s">
        <v>12</v>
      </c>
      <c r="F402">
        <v>50</v>
      </c>
      <c r="G402">
        <v>1.0019212962962962</v>
      </c>
      <c r="H402">
        <v>1443</v>
      </c>
      <c r="I402" t="s">
        <v>13</v>
      </c>
      <c r="J402" t="s">
        <v>810</v>
      </c>
    </row>
    <row r="403" spans="1:10" x14ac:dyDescent="0.3">
      <c r="A403" t="s">
        <v>811</v>
      </c>
      <c r="B403" s="4">
        <v>45317</v>
      </c>
      <c r="C403">
        <v>0.64299768518518519</v>
      </c>
      <c r="D403" s="5">
        <v>0.6429976851851853</v>
      </c>
      <c r="E403" t="s">
        <v>12</v>
      </c>
      <c r="F403">
        <v>24</v>
      </c>
      <c r="G403">
        <v>1.0024189814814815</v>
      </c>
      <c r="H403">
        <v>1443</v>
      </c>
      <c r="I403" t="s">
        <v>13</v>
      </c>
      <c r="J403" t="s">
        <v>812</v>
      </c>
    </row>
    <row r="404" spans="1:10" x14ac:dyDescent="0.3">
      <c r="A404" t="s">
        <v>813</v>
      </c>
      <c r="B404" s="4">
        <v>45319</v>
      </c>
      <c r="C404">
        <v>0.55499999999999994</v>
      </c>
      <c r="D404" s="5">
        <v>0.55500000000000016</v>
      </c>
      <c r="E404" t="s">
        <v>12</v>
      </c>
      <c r="F404">
        <v>45</v>
      </c>
      <c r="G404">
        <v>1.0023842592592593</v>
      </c>
      <c r="H404">
        <v>1443</v>
      </c>
      <c r="I404" t="s">
        <v>13</v>
      </c>
      <c r="J404" t="s">
        <v>814</v>
      </c>
    </row>
    <row r="405" spans="1:10" x14ac:dyDescent="0.3">
      <c r="A405" t="s">
        <v>815</v>
      </c>
      <c r="B405" s="4">
        <v>45319</v>
      </c>
      <c r="C405">
        <v>0.71099537037037031</v>
      </c>
      <c r="D405" s="5">
        <v>0.71099537037037042</v>
      </c>
      <c r="E405" t="s">
        <v>12</v>
      </c>
      <c r="F405">
        <v>27</v>
      </c>
      <c r="G405">
        <v>1.0022685185185185</v>
      </c>
      <c r="H405">
        <v>1443</v>
      </c>
      <c r="I405" t="s">
        <v>13</v>
      </c>
      <c r="J405" t="s">
        <v>816</v>
      </c>
    </row>
    <row r="406" spans="1:10" x14ac:dyDescent="0.3">
      <c r="A406" t="s">
        <v>817</v>
      </c>
      <c r="B406" s="4">
        <v>45397</v>
      </c>
      <c r="C406">
        <v>0.53599537037037037</v>
      </c>
      <c r="D406" s="5">
        <v>0.53599537037037037</v>
      </c>
      <c r="E406" t="s">
        <v>12</v>
      </c>
      <c r="F406">
        <v>78</v>
      </c>
      <c r="G406">
        <v>1.0021180555555556</v>
      </c>
      <c r="H406">
        <v>1443</v>
      </c>
      <c r="I406" t="s">
        <v>13</v>
      </c>
      <c r="J406" t="s">
        <v>818</v>
      </c>
    </row>
    <row r="407" spans="1:10" x14ac:dyDescent="0.3">
      <c r="A407" t="s">
        <v>819</v>
      </c>
      <c r="B407" s="4">
        <v>45397</v>
      </c>
      <c r="C407">
        <v>0.70299768518518513</v>
      </c>
      <c r="D407" s="5">
        <v>0.70299768518518535</v>
      </c>
      <c r="E407" t="s">
        <v>12</v>
      </c>
      <c r="F407">
        <v>17</v>
      </c>
      <c r="G407">
        <v>1.0022222222222221</v>
      </c>
      <c r="H407">
        <v>1443</v>
      </c>
      <c r="I407" t="s">
        <v>13</v>
      </c>
      <c r="J407" t="s">
        <v>820</v>
      </c>
    </row>
    <row r="408" spans="1:10" x14ac:dyDescent="0.3">
      <c r="A408" t="s">
        <v>821</v>
      </c>
      <c r="B408" s="4">
        <v>45397</v>
      </c>
      <c r="C408">
        <v>0.73</v>
      </c>
      <c r="D408" s="5">
        <v>0.73</v>
      </c>
      <c r="E408" t="s">
        <v>12</v>
      </c>
      <c r="F408">
        <v>97</v>
      </c>
      <c r="G408">
        <v>1.0019907407407407</v>
      </c>
      <c r="H408">
        <v>1443</v>
      </c>
      <c r="I408" t="s">
        <v>13</v>
      </c>
      <c r="J408" t="s">
        <v>822</v>
      </c>
    </row>
    <row r="409" spans="1:10" x14ac:dyDescent="0.3">
      <c r="A409" t="s">
        <v>823</v>
      </c>
      <c r="B409" s="4">
        <v>45366</v>
      </c>
      <c r="C409">
        <v>0.39599537037037036</v>
      </c>
      <c r="D409" s="5">
        <v>0.39599537037037047</v>
      </c>
      <c r="E409" t="s">
        <v>12</v>
      </c>
      <c r="F409">
        <v>120</v>
      </c>
      <c r="G409">
        <v>1.002199074074074</v>
      </c>
      <c r="H409">
        <v>1443</v>
      </c>
      <c r="I409" t="s">
        <v>13</v>
      </c>
      <c r="J409" t="s">
        <v>824</v>
      </c>
    </row>
    <row r="410" spans="1:10" x14ac:dyDescent="0.3">
      <c r="A410" t="s">
        <v>825</v>
      </c>
      <c r="B410" s="4">
        <v>45366</v>
      </c>
      <c r="C410">
        <v>0.5</v>
      </c>
      <c r="D410" s="5">
        <v>0.5</v>
      </c>
      <c r="E410" t="s">
        <v>12</v>
      </c>
      <c r="F410">
        <v>107</v>
      </c>
      <c r="G410">
        <v>1.0022453703703704</v>
      </c>
      <c r="H410">
        <v>1443</v>
      </c>
      <c r="I410" t="s">
        <v>13</v>
      </c>
      <c r="J410" t="s">
        <v>826</v>
      </c>
    </row>
    <row r="411" spans="1:10" x14ac:dyDescent="0.3">
      <c r="A411" t="s">
        <v>827</v>
      </c>
      <c r="B411" s="4">
        <v>45366</v>
      </c>
      <c r="C411">
        <v>0.62599537037037034</v>
      </c>
      <c r="D411" s="5">
        <v>0.62599537037037045</v>
      </c>
      <c r="E411" t="s">
        <v>12</v>
      </c>
      <c r="F411">
        <v>113</v>
      </c>
      <c r="G411">
        <v>1.0017592592592592</v>
      </c>
      <c r="H411">
        <v>1443</v>
      </c>
      <c r="I411" t="s">
        <v>13</v>
      </c>
      <c r="J411" t="s">
        <v>828</v>
      </c>
    </row>
    <row r="412" spans="1:10" x14ac:dyDescent="0.3">
      <c r="A412" t="s">
        <v>829</v>
      </c>
      <c r="B412" s="4">
        <v>45366</v>
      </c>
      <c r="C412">
        <v>0.67299768518518521</v>
      </c>
      <c r="D412" s="5">
        <v>0.6729976851851851</v>
      </c>
      <c r="E412" t="s">
        <v>12</v>
      </c>
      <c r="F412">
        <v>81</v>
      </c>
      <c r="G412">
        <v>1.0023842592592593</v>
      </c>
      <c r="H412">
        <v>1443</v>
      </c>
      <c r="I412" t="s">
        <v>13</v>
      </c>
      <c r="J412" t="s">
        <v>830</v>
      </c>
    </row>
    <row r="413" spans="1:10" x14ac:dyDescent="0.3">
      <c r="A413" t="s">
        <v>831</v>
      </c>
      <c r="B413" s="4">
        <v>45366</v>
      </c>
      <c r="C413">
        <v>0.73200231481481481</v>
      </c>
      <c r="D413" s="5">
        <v>0.7320023148148147</v>
      </c>
      <c r="E413" t="s">
        <v>12</v>
      </c>
      <c r="F413">
        <v>91</v>
      </c>
      <c r="G413">
        <v>1.0020717592592592</v>
      </c>
      <c r="H413">
        <v>1443</v>
      </c>
      <c r="I413" t="s">
        <v>13</v>
      </c>
      <c r="J413" t="s">
        <v>832</v>
      </c>
    </row>
    <row r="414" spans="1:10" x14ac:dyDescent="0.3">
      <c r="A414" t="s">
        <v>833</v>
      </c>
      <c r="B414" s="4">
        <v>45323</v>
      </c>
      <c r="C414">
        <v>0.60799768518518515</v>
      </c>
      <c r="D414" s="5">
        <v>0.60799768518518515</v>
      </c>
      <c r="E414" t="s">
        <v>12</v>
      </c>
      <c r="F414">
        <v>46</v>
      </c>
      <c r="G414">
        <v>1.0021064814814815</v>
      </c>
      <c r="H414">
        <v>1443</v>
      </c>
      <c r="I414" t="s">
        <v>13</v>
      </c>
      <c r="J414" t="s">
        <v>834</v>
      </c>
    </row>
    <row r="415" spans="1:10" x14ac:dyDescent="0.3">
      <c r="A415" t="s">
        <v>835</v>
      </c>
      <c r="B415" s="4">
        <v>45323</v>
      </c>
      <c r="C415">
        <v>0.68200231481481477</v>
      </c>
      <c r="D415" s="5">
        <v>0.68200231481481488</v>
      </c>
      <c r="E415" t="s">
        <v>12</v>
      </c>
      <c r="F415">
        <v>10</v>
      </c>
      <c r="G415">
        <v>1.0023263888888889</v>
      </c>
      <c r="H415">
        <v>1443</v>
      </c>
      <c r="I415" t="s">
        <v>13</v>
      </c>
      <c r="J415" t="s">
        <v>836</v>
      </c>
    </row>
    <row r="416" spans="1:10" x14ac:dyDescent="0.3">
      <c r="A416" t="s">
        <v>837</v>
      </c>
      <c r="B416" s="4">
        <v>45324</v>
      </c>
      <c r="C416">
        <v>0.55799768518518511</v>
      </c>
      <c r="D416" s="5">
        <v>0.55799768518518533</v>
      </c>
      <c r="E416" t="s">
        <v>12</v>
      </c>
      <c r="F416">
        <v>75</v>
      </c>
      <c r="G416">
        <v>1.0020833333333334</v>
      </c>
      <c r="H416">
        <v>1443</v>
      </c>
      <c r="I416" t="s">
        <v>13</v>
      </c>
      <c r="J416" t="s">
        <v>838</v>
      </c>
    </row>
    <row r="417" spans="1:10" x14ac:dyDescent="0.3">
      <c r="A417" t="s">
        <v>839</v>
      </c>
      <c r="B417" s="4">
        <v>45324</v>
      </c>
      <c r="C417">
        <v>0.57400462962962961</v>
      </c>
      <c r="D417" s="5">
        <v>0.57400462962962973</v>
      </c>
      <c r="E417" t="s">
        <v>12</v>
      </c>
      <c r="F417">
        <v>21</v>
      </c>
      <c r="G417">
        <v>1.0018981481481481</v>
      </c>
      <c r="H417">
        <v>1443</v>
      </c>
      <c r="I417" t="s">
        <v>13</v>
      </c>
      <c r="J417" t="s">
        <v>840</v>
      </c>
    </row>
    <row r="418" spans="1:10" x14ac:dyDescent="0.3">
      <c r="A418" t="s">
        <v>841</v>
      </c>
      <c r="B418" s="4">
        <v>45324</v>
      </c>
      <c r="C418">
        <v>0.71599537037037031</v>
      </c>
      <c r="D418" s="5">
        <v>0.71599537037037031</v>
      </c>
      <c r="E418" t="s">
        <v>12</v>
      </c>
      <c r="F418">
        <v>24</v>
      </c>
      <c r="G418">
        <v>1.0018518518518518</v>
      </c>
      <c r="H418">
        <v>1443</v>
      </c>
      <c r="I418" t="s">
        <v>13</v>
      </c>
      <c r="J418" t="s">
        <v>842</v>
      </c>
    </row>
    <row r="419" spans="1:10" x14ac:dyDescent="0.3">
      <c r="A419" t="s">
        <v>843</v>
      </c>
      <c r="B419" s="4">
        <v>45519</v>
      </c>
      <c r="C419">
        <v>0.42799768518518516</v>
      </c>
      <c r="D419" s="5">
        <v>0.42799768518518522</v>
      </c>
      <c r="E419" t="s">
        <v>12</v>
      </c>
      <c r="F419">
        <v>20</v>
      </c>
      <c r="G419">
        <v>1.0018171296296297</v>
      </c>
      <c r="H419">
        <v>1443</v>
      </c>
      <c r="I419" t="s">
        <v>13</v>
      </c>
      <c r="J419" t="s">
        <v>844</v>
      </c>
    </row>
    <row r="420" spans="1:10" x14ac:dyDescent="0.3">
      <c r="A420" t="s">
        <v>845</v>
      </c>
      <c r="B420" s="4">
        <v>45519</v>
      </c>
      <c r="C420">
        <v>0.53999999999999992</v>
      </c>
      <c r="D420" s="5">
        <v>0.54</v>
      </c>
      <c r="E420" t="s">
        <v>12</v>
      </c>
      <c r="F420">
        <v>78</v>
      </c>
      <c r="G420">
        <v>1.0018750000000001</v>
      </c>
      <c r="H420">
        <v>1443</v>
      </c>
      <c r="I420" t="s">
        <v>13</v>
      </c>
      <c r="J420" t="s">
        <v>846</v>
      </c>
    </row>
    <row r="421" spans="1:10" x14ac:dyDescent="0.3">
      <c r="A421" t="s">
        <v>847</v>
      </c>
      <c r="B421" s="4">
        <v>45519</v>
      </c>
      <c r="C421">
        <v>0.7</v>
      </c>
      <c r="D421" s="5">
        <v>0.7</v>
      </c>
      <c r="E421" t="s">
        <v>12</v>
      </c>
      <c r="F421">
        <v>98</v>
      </c>
      <c r="G421">
        <v>1.002175925925926</v>
      </c>
      <c r="H421">
        <v>1443</v>
      </c>
      <c r="I421" t="s">
        <v>13</v>
      </c>
      <c r="J421" t="s">
        <v>848</v>
      </c>
    </row>
    <row r="422" spans="1:10" x14ac:dyDescent="0.3">
      <c r="A422" t="s">
        <v>849</v>
      </c>
      <c r="B422" s="4">
        <v>45326</v>
      </c>
      <c r="C422">
        <v>0.51400462962962956</v>
      </c>
      <c r="D422" s="5">
        <v>0.51400462962962967</v>
      </c>
      <c r="E422" t="s">
        <v>12</v>
      </c>
      <c r="F422">
        <v>15</v>
      </c>
      <c r="G422">
        <v>1.0019444444444445</v>
      </c>
      <c r="H422">
        <v>1443</v>
      </c>
      <c r="I422" t="s">
        <v>13</v>
      </c>
      <c r="J422" t="s">
        <v>850</v>
      </c>
    </row>
    <row r="423" spans="1:10" x14ac:dyDescent="0.3">
      <c r="A423" t="s">
        <v>851</v>
      </c>
      <c r="B423" s="4">
        <v>45326</v>
      </c>
      <c r="C423">
        <v>0.62700231481481483</v>
      </c>
      <c r="D423" s="5">
        <v>0.62700231481481472</v>
      </c>
      <c r="E423" t="s">
        <v>12</v>
      </c>
      <c r="F423">
        <v>47</v>
      </c>
      <c r="G423">
        <v>1.002175925925926</v>
      </c>
      <c r="H423">
        <v>1443</v>
      </c>
      <c r="I423" t="s">
        <v>13</v>
      </c>
      <c r="J423" t="s">
        <v>852</v>
      </c>
    </row>
    <row r="424" spans="1:10" x14ac:dyDescent="0.3">
      <c r="A424" t="s">
        <v>853</v>
      </c>
      <c r="B424" s="4">
        <v>45326</v>
      </c>
      <c r="C424">
        <v>0.74099537037037033</v>
      </c>
      <c r="D424" s="5">
        <v>0.74099537037037022</v>
      </c>
      <c r="E424" t="s">
        <v>12</v>
      </c>
      <c r="F424">
        <v>14</v>
      </c>
      <c r="G424">
        <v>1.001863425925926</v>
      </c>
      <c r="H424">
        <v>1443</v>
      </c>
      <c r="I424" t="s">
        <v>13</v>
      </c>
      <c r="J424" t="s">
        <v>854</v>
      </c>
    </row>
    <row r="425" spans="1:10" x14ac:dyDescent="0.3">
      <c r="A425" t="s">
        <v>855</v>
      </c>
      <c r="B425" s="4">
        <v>45327</v>
      </c>
      <c r="C425">
        <v>0.49299768518518516</v>
      </c>
      <c r="D425" s="5">
        <v>0.49299768518518516</v>
      </c>
      <c r="E425" t="s">
        <v>12</v>
      </c>
      <c r="F425">
        <v>45</v>
      </c>
      <c r="G425">
        <v>1.0021527777777777</v>
      </c>
      <c r="H425">
        <v>1443</v>
      </c>
      <c r="I425" t="s">
        <v>13</v>
      </c>
      <c r="J425" t="s">
        <v>856</v>
      </c>
    </row>
    <row r="426" spans="1:10" x14ac:dyDescent="0.3">
      <c r="A426" t="s">
        <v>857</v>
      </c>
      <c r="B426" s="4">
        <v>45327</v>
      </c>
      <c r="C426">
        <v>0.65400462962962957</v>
      </c>
      <c r="D426" s="5">
        <v>0.65400462962962957</v>
      </c>
      <c r="E426" t="s">
        <v>12</v>
      </c>
      <c r="F426">
        <v>12</v>
      </c>
      <c r="G426">
        <v>1.0020486111111111</v>
      </c>
      <c r="H426">
        <v>1443</v>
      </c>
      <c r="I426" t="s">
        <v>13</v>
      </c>
      <c r="J426" t="s">
        <v>858</v>
      </c>
    </row>
    <row r="427" spans="1:10" x14ac:dyDescent="0.3">
      <c r="A427" t="s">
        <v>859</v>
      </c>
      <c r="B427" s="4">
        <v>45458</v>
      </c>
      <c r="C427">
        <v>0.60700231481481481</v>
      </c>
      <c r="D427" s="5">
        <v>0.6070023148148147</v>
      </c>
      <c r="E427" t="s">
        <v>12</v>
      </c>
      <c r="F427">
        <v>36</v>
      </c>
      <c r="G427">
        <v>1.0018055555555556</v>
      </c>
      <c r="H427">
        <v>1443</v>
      </c>
      <c r="I427" t="s">
        <v>13</v>
      </c>
      <c r="J427" t="s">
        <v>860</v>
      </c>
    </row>
    <row r="428" spans="1:10" x14ac:dyDescent="0.3">
      <c r="A428" t="s">
        <v>861</v>
      </c>
      <c r="B428" s="4">
        <v>45645</v>
      </c>
      <c r="C428">
        <v>0.48</v>
      </c>
      <c r="D428" s="5">
        <v>0.48</v>
      </c>
      <c r="E428" t="s">
        <v>12</v>
      </c>
      <c r="F428">
        <v>92</v>
      </c>
      <c r="G428">
        <v>1.0019444444444445</v>
      </c>
      <c r="H428">
        <v>1443</v>
      </c>
      <c r="I428" t="s">
        <v>13</v>
      </c>
      <c r="J428" t="s">
        <v>862</v>
      </c>
    </row>
    <row r="429" spans="1:10" x14ac:dyDescent="0.3">
      <c r="A429" t="s">
        <v>863</v>
      </c>
      <c r="B429" s="4">
        <v>45645</v>
      </c>
      <c r="C429">
        <v>0.62900462962962955</v>
      </c>
      <c r="D429" s="5">
        <v>0.62900462962962966</v>
      </c>
      <c r="E429" t="s">
        <v>12</v>
      </c>
      <c r="F429">
        <v>64</v>
      </c>
      <c r="G429">
        <v>1.0019675925925926</v>
      </c>
      <c r="H429">
        <v>1443</v>
      </c>
      <c r="I429" t="s">
        <v>13</v>
      </c>
      <c r="J429" t="s">
        <v>864</v>
      </c>
    </row>
    <row r="430" spans="1:10" x14ac:dyDescent="0.3">
      <c r="A430" t="s">
        <v>865</v>
      </c>
      <c r="B430" s="4">
        <v>45333</v>
      </c>
      <c r="C430">
        <v>0.40599537037037037</v>
      </c>
      <c r="D430" s="5">
        <v>0.40599537037037026</v>
      </c>
      <c r="E430" t="s">
        <v>12</v>
      </c>
      <c r="F430">
        <v>115</v>
      </c>
      <c r="G430">
        <v>1.0021064814814815</v>
      </c>
      <c r="H430">
        <v>1443</v>
      </c>
      <c r="I430" t="s">
        <v>13</v>
      </c>
      <c r="J430" t="s">
        <v>866</v>
      </c>
    </row>
    <row r="431" spans="1:10" x14ac:dyDescent="0.3">
      <c r="A431" t="s">
        <v>867</v>
      </c>
      <c r="B431" s="4">
        <v>45333</v>
      </c>
      <c r="C431">
        <v>0.55700231481481477</v>
      </c>
      <c r="D431" s="5">
        <v>0.55700231481481488</v>
      </c>
      <c r="E431" t="s">
        <v>12</v>
      </c>
      <c r="F431">
        <v>95</v>
      </c>
      <c r="G431">
        <v>1.0020717592592592</v>
      </c>
      <c r="H431">
        <v>1443</v>
      </c>
      <c r="I431" t="s">
        <v>13</v>
      </c>
      <c r="J431" t="s">
        <v>868</v>
      </c>
    </row>
    <row r="432" spans="1:10" x14ac:dyDescent="0.3">
      <c r="A432" t="s">
        <v>869</v>
      </c>
      <c r="B432" s="4">
        <v>45333</v>
      </c>
      <c r="C432">
        <v>0.57400462962962961</v>
      </c>
      <c r="D432" s="5">
        <v>0.57400462962962973</v>
      </c>
      <c r="E432" t="s">
        <v>12</v>
      </c>
      <c r="F432">
        <v>24</v>
      </c>
      <c r="G432">
        <v>1.001863425925926</v>
      </c>
      <c r="H432">
        <v>1443</v>
      </c>
      <c r="I432" t="s">
        <v>13</v>
      </c>
      <c r="J432" t="s">
        <v>870</v>
      </c>
    </row>
    <row r="433" spans="1:10" x14ac:dyDescent="0.3">
      <c r="A433" t="s">
        <v>871</v>
      </c>
      <c r="B433" s="4">
        <v>45334</v>
      </c>
      <c r="C433">
        <v>0.51</v>
      </c>
      <c r="D433" s="5">
        <v>0.51</v>
      </c>
      <c r="E433" t="s">
        <v>12</v>
      </c>
      <c r="F433">
        <v>91</v>
      </c>
      <c r="G433">
        <v>1.0021527777777777</v>
      </c>
      <c r="H433">
        <v>1443</v>
      </c>
      <c r="I433" t="s">
        <v>13</v>
      </c>
      <c r="J433" t="s">
        <v>872</v>
      </c>
    </row>
    <row r="434" spans="1:10" x14ac:dyDescent="0.3">
      <c r="A434" t="s">
        <v>873</v>
      </c>
      <c r="B434" s="4">
        <v>45335</v>
      </c>
      <c r="C434">
        <v>0.42400462962962959</v>
      </c>
      <c r="D434" s="5">
        <v>0.42400462962962959</v>
      </c>
      <c r="E434" t="s">
        <v>12</v>
      </c>
      <c r="F434">
        <v>123</v>
      </c>
      <c r="G434">
        <v>1.0022222222222221</v>
      </c>
      <c r="H434">
        <v>1443</v>
      </c>
      <c r="I434" t="s">
        <v>13</v>
      </c>
      <c r="J434" t="s">
        <v>874</v>
      </c>
    </row>
    <row r="435" spans="1:10" x14ac:dyDescent="0.3">
      <c r="A435" t="s">
        <v>875</v>
      </c>
      <c r="B435" s="4">
        <v>45335</v>
      </c>
      <c r="C435">
        <v>0.51799768518518519</v>
      </c>
      <c r="D435" s="5">
        <v>0.5179976851851853</v>
      </c>
      <c r="E435" t="s">
        <v>12</v>
      </c>
      <c r="F435">
        <v>97</v>
      </c>
      <c r="G435">
        <v>1.0017592592592592</v>
      </c>
      <c r="H435">
        <v>1443</v>
      </c>
      <c r="I435" t="s">
        <v>13</v>
      </c>
      <c r="J435" t="s">
        <v>876</v>
      </c>
    </row>
    <row r="436" spans="1:10" x14ac:dyDescent="0.3">
      <c r="A436" t="s">
        <v>877</v>
      </c>
      <c r="B436" s="4">
        <v>45335</v>
      </c>
      <c r="C436">
        <v>0.53700231481481475</v>
      </c>
      <c r="D436" s="5">
        <v>0.53700231481481486</v>
      </c>
      <c r="E436" t="s">
        <v>12</v>
      </c>
      <c r="F436">
        <v>54</v>
      </c>
      <c r="G436">
        <v>1.0020601851851851</v>
      </c>
      <c r="H436">
        <v>1443</v>
      </c>
      <c r="I436" t="s">
        <v>13</v>
      </c>
      <c r="J436" t="s">
        <v>878</v>
      </c>
    </row>
    <row r="437" spans="1:10" x14ac:dyDescent="0.3">
      <c r="A437" t="s">
        <v>879</v>
      </c>
      <c r="B437" s="4">
        <v>45335</v>
      </c>
      <c r="C437">
        <v>0.56299768518518511</v>
      </c>
      <c r="D437" s="5">
        <v>0.56299768518518523</v>
      </c>
      <c r="E437" t="s">
        <v>12</v>
      </c>
      <c r="F437">
        <v>43</v>
      </c>
      <c r="G437">
        <v>1.002175925925926</v>
      </c>
      <c r="H437">
        <v>1443</v>
      </c>
      <c r="I437" t="s">
        <v>13</v>
      </c>
      <c r="J437" t="s">
        <v>880</v>
      </c>
    </row>
    <row r="438" spans="1:10" x14ac:dyDescent="0.3">
      <c r="A438" t="s">
        <v>881</v>
      </c>
      <c r="B438" s="4">
        <v>45335</v>
      </c>
      <c r="C438">
        <v>0.61099537037037033</v>
      </c>
      <c r="D438" s="5">
        <v>0.61099537037037033</v>
      </c>
      <c r="E438" t="s">
        <v>12</v>
      </c>
      <c r="F438">
        <v>27</v>
      </c>
      <c r="G438">
        <v>1.0022453703703704</v>
      </c>
      <c r="H438">
        <v>1443</v>
      </c>
      <c r="I438" t="s">
        <v>13</v>
      </c>
      <c r="J438" t="s">
        <v>882</v>
      </c>
    </row>
    <row r="439" spans="1:10" x14ac:dyDescent="0.3">
      <c r="A439" t="s">
        <v>883</v>
      </c>
      <c r="B439" s="4">
        <v>45335</v>
      </c>
      <c r="C439">
        <v>0.72099537037037031</v>
      </c>
      <c r="D439" s="5">
        <v>0.72099537037037043</v>
      </c>
      <c r="E439" t="s">
        <v>12</v>
      </c>
      <c r="F439">
        <v>106</v>
      </c>
      <c r="G439">
        <v>1.002337962962963</v>
      </c>
      <c r="H439">
        <v>1443</v>
      </c>
      <c r="I439" t="s">
        <v>13</v>
      </c>
      <c r="J439" t="s">
        <v>884</v>
      </c>
    </row>
    <row r="440" spans="1:10" x14ac:dyDescent="0.3">
      <c r="A440" t="s">
        <v>885</v>
      </c>
      <c r="B440" s="4">
        <v>45488</v>
      </c>
      <c r="C440">
        <v>0.49</v>
      </c>
      <c r="D440" s="5">
        <v>0.49</v>
      </c>
      <c r="E440" t="s">
        <v>12</v>
      </c>
      <c r="F440">
        <v>32</v>
      </c>
      <c r="G440">
        <v>1.0017824074074073</v>
      </c>
      <c r="H440">
        <v>1443</v>
      </c>
      <c r="I440" t="s">
        <v>13</v>
      </c>
      <c r="J440" t="s">
        <v>886</v>
      </c>
    </row>
    <row r="441" spans="1:10" x14ac:dyDescent="0.3">
      <c r="A441" t="s">
        <v>887</v>
      </c>
      <c r="B441" s="4">
        <v>45488</v>
      </c>
      <c r="C441">
        <v>0.62299768518518517</v>
      </c>
      <c r="D441" s="5">
        <v>0.62299768518518528</v>
      </c>
      <c r="E441" t="s">
        <v>12</v>
      </c>
      <c r="F441">
        <v>44</v>
      </c>
      <c r="G441">
        <v>1.0022800925925925</v>
      </c>
      <c r="H441">
        <v>1443</v>
      </c>
      <c r="I441" t="s">
        <v>13</v>
      </c>
      <c r="J441" t="s">
        <v>888</v>
      </c>
    </row>
    <row r="442" spans="1:10" x14ac:dyDescent="0.3">
      <c r="A442" t="s">
        <v>889</v>
      </c>
      <c r="B442" s="4">
        <v>45338</v>
      </c>
      <c r="C442">
        <v>0.43799768518518517</v>
      </c>
      <c r="D442" s="5">
        <v>0.43799768518518523</v>
      </c>
      <c r="E442" t="s">
        <v>12</v>
      </c>
      <c r="F442">
        <v>109</v>
      </c>
      <c r="G442">
        <v>1.0018171296296297</v>
      </c>
      <c r="H442">
        <v>1443</v>
      </c>
      <c r="I442" t="s">
        <v>13</v>
      </c>
      <c r="J442" t="s">
        <v>890</v>
      </c>
    </row>
    <row r="443" spans="1:10" x14ac:dyDescent="0.3">
      <c r="A443" t="s">
        <v>891</v>
      </c>
      <c r="B443" s="4">
        <v>45338</v>
      </c>
      <c r="C443">
        <v>0.47099537037037037</v>
      </c>
      <c r="D443" s="5">
        <v>0.47099537037037043</v>
      </c>
      <c r="E443" t="s">
        <v>12</v>
      </c>
      <c r="F443">
        <v>54</v>
      </c>
      <c r="G443">
        <v>1.0019212962962962</v>
      </c>
      <c r="H443">
        <v>1443</v>
      </c>
      <c r="I443" t="s">
        <v>13</v>
      </c>
      <c r="J443" t="s">
        <v>892</v>
      </c>
    </row>
    <row r="444" spans="1:10" x14ac:dyDescent="0.3">
      <c r="A444" t="s">
        <v>893</v>
      </c>
      <c r="B444" s="4">
        <v>45338</v>
      </c>
      <c r="C444">
        <v>0.50700231481481484</v>
      </c>
      <c r="D444" s="5">
        <v>0.50700231481481484</v>
      </c>
      <c r="E444" t="s">
        <v>12</v>
      </c>
      <c r="F444">
        <v>31</v>
      </c>
      <c r="G444">
        <v>1.0022800925925925</v>
      </c>
      <c r="H444">
        <v>1443</v>
      </c>
      <c r="I444" t="s">
        <v>13</v>
      </c>
      <c r="J444" t="s">
        <v>894</v>
      </c>
    </row>
    <row r="445" spans="1:10" x14ac:dyDescent="0.3">
      <c r="A445" t="s">
        <v>895</v>
      </c>
      <c r="B445" s="4">
        <v>45338</v>
      </c>
      <c r="C445">
        <v>0.60200231481481481</v>
      </c>
      <c r="D445" s="5">
        <v>0.60200231481481481</v>
      </c>
      <c r="E445" t="s">
        <v>12</v>
      </c>
      <c r="F445">
        <v>47</v>
      </c>
      <c r="G445">
        <v>1.001863425925926</v>
      </c>
      <c r="H445">
        <v>1443</v>
      </c>
      <c r="I445" t="s">
        <v>13</v>
      </c>
      <c r="J445" t="s">
        <v>896</v>
      </c>
    </row>
    <row r="446" spans="1:10" x14ac:dyDescent="0.3">
      <c r="A446" t="s">
        <v>897</v>
      </c>
      <c r="B446" s="4">
        <v>45338</v>
      </c>
      <c r="C446">
        <v>0.745</v>
      </c>
      <c r="D446" s="5">
        <v>0.74500000000000011</v>
      </c>
      <c r="E446" t="s">
        <v>12</v>
      </c>
      <c r="F446">
        <v>15</v>
      </c>
      <c r="G446">
        <v>1.0019560185185186</v>
      </c>
      <c r="H446">
        <v>1443</v>
      </c>
      <c r="I446" t="s">
        <v>13</v>
      </c>
      <c r="J446" t="s">
        <v>898</v>
      </c>
    </row>
    <row r="447" spans="1:10" x14ac:dyDescent="0.3">
      <c r="A447" t="s">
        <v>899</v>
      </c>
      <c r="B447" s="4">
        <v>45427</v>
      </c>
      <c r="C447">
        <v>0.39099537037037035</v>
      </c>
      <c r="D447" s="5">
        <v>0.39099537037037035</v>
      </c>
      <c r="E447" t="s">
        <v>12</v>
      </c>
      <c r="F447">
        <v>17</v>
      </c>
      <c r="G447">
        <v>1.0021064814814815</v>
      </c>
      <c r="H447">
        <v>1443</v>
      </c>
      <c r="I447" t="s">
        <v>13</v>
      </c>
      <c r="J447" t="s">
        <v>900</v>
      </c>
    </row>
    <row r="448" spans="1:10" x14ac:dyDescent="0.3">
      <c r="A448" t="s">
        <v>901</v>
      </c>
      <c r="B448" s="4">
        <v>45427</v>
      </c>
      <c r="C448">
        <v>0.50700231481481484</v>
      </c>
      <c r="D448" s="5">
        <v>0.50700231481481484</v>
      </c>
      <c r="E448" t="s">
        <v>12</v>
      </c>
      <c r="F448">
        <v>79</v>
      </c>
      <c r="G448">
        <v>1.002337962962963</v>
      </c>
      <c r="H448">
        <v>1443</v>
      </c>
      <c r="I448" t="s">
        <v>13</v>
      </c>
      <c r="J448" t="s">
        <v>902</v>
      </c>
    </row>
    <row r="449" spans="1:10" x14ac:dyDescent="0.3">
      <c r="A449" t="s">
        <v>903</v>
      </c>
      <c r="B449" s="4">
        <v>45427</v>
      </c>
      <c r="C449">
        <v>0.5590046296296296</v>
      </c>
      <c r="D449" s="5">
        <v>0.5590046296296296</v>
      </c>
      <c r="E449" t="s">
        <v>12</v>
      </c>
      <c r="F449">
        <v>72</v>
      </c>
      <c r="G449">
        <v>1.0019907407407407</v>
      </c>
      <c r="H449">
        <v>1443</v>
      </c>
      <c r="I449" t="s">
        <v>13</v>
      </c>
      <c r="J449" t="s">
        <v>904</v>
      </c>
    </row>
    <row r="450" spans="1:10" x14ac:dyDescent="0.3">
      <c r="A450" t="s">
        <v>905</v>
      </c>
      <c r="B450" s="4">
        <v>45427</v>
      </c>
      <c r="C450">
        <v>0.69200231481481478</v>
      </c>
      <c r="D450" s="5">
        <v>0.69200231481481467</v>
      </c>
      <c r="E450" t="s">
        <v>12</v>
      </c>
      <c r="F450">
        <v>79</v>
      </c>
      <c r="G450">
        <v>1.0020949074074075</v>
      </c>
      <c r="H450">
        <v>1443</v>
      </c>
      <c r="I450" t="s">
        <v>13</v>
      </c>
      <c r="J450" t="s">
        <v>906</v>
      </c>
    </row>
    <row r="451" spans="1:10" x14ac:dyDescent="0.3">
      <c r="A451" t="s">
        <v>907</v>
      </c>
      <c r="B451" s="4">
        <v>45519</v>
      </c>
      <c r="C451">
        <v>0.38700231481481479</v>
      </c>
      <c r="D451" s="5">
        <v>0.38700231481481495</v>
      </c>
      <c r="E451" t="s">
        <v>12</v>
      </c>
      <c r="F451">
        <v>37</v>
      </c>
      <c r="G451">
        <v>1.0023263888888889</v>
      </c>
      <c r="H451">
        <v>1443</v>
      </c>
      <c r="I451" t="s">
        <v>13</v>
      </c>
      <c r="J451" t="s">
        <v>908</v>
      </c>
    </row>
    <row r="452" spans="1:10" x14ac:dyDescent="0.3">
      <c r="A452" t="s">
        <v>909</v>
      </c>
      <c r="B452" s="4">
        <v>45519</v>
      </c>
      <c r="C452">
        <v>0.39299768518518519</v>
      </c>
      <c r="D452" s="5">
        <v>0.3929976851851853</v>
      </c>
      <c r="E452" t="s">
        <v>12</v>
      </c>
      <c r="F452">
        <v>82</v>
      </c>
      <c r="G452">
        <v>1.0019444444444445</v>
      </c>
      <c r="H452">
        <v>1443</v>
      </c>
      <c r="I452" t="s">
        <v>13</v>
      </c>
      <c r="J452" t="s">
        <v>910</v>
      </c>
    </row>
    <row r="453" spans="1:10" x14ac:dyDescent="0.3">
      <c r="A453" t="s">
        <v>911</v>
      </c>
      <c r="B453" s="4">
        <v>45519</v>
      </c>
      <c r="C453">
        <v>0.72299768518518515</v>
      </c>
      <c r="D453" s="5">
        <v>0.72299768518518515</v>
      </c>
      <c r="E453" t="s">
        <v>12</v>
      </c>
      <c r="F453">
        <v>108</v>
      </c>
      <c r="G453">
        <v>1.0018981481481481</v>
      </c>
      <c r="H453">
        <v>1443</v>
      </c>
      <c r="I453" t="s">
        <v>13</v>
      </c>
      <c r="J453" t="s">
        <v>912</v>
      </c>
    </row>
    <row r="454" spans="1:10" x14ac:dyDescent="0.3">
      <c r="A454" t="s">
        <v>913</v>
      </c>
      <c r="B454" s="4">
        <v>45383</v>
      </c>
      <c r="C454">
        <v>0.49700231481481477</v>
      </c>
      <c r="D454" s="5">
        <v>0.49700231481481483</v>
      </c>
      <c r="E454" t="s">
        <v>12</v>
      </c>
      <c r="F454">
        <v>63</v>
      </c>
      <c r="G454">
        <v>1.0037731481481482</v>
      </c>
      <c r="H454">
        <v>1445</v>
      </c>
      <c r="I454" t="s">
        <v>13</v>
      </c>
      <c r="J454" t="s">
        <v>914</v>
      </c>
    </row>
    <row r="455" spans="1:10" x14ac:dyDescent="0.3">
      <c r="A455" t="s">
        <v>915</v>
      </c>
      <c r="B455" s="4">
        <v>45444</v>
      </c>
      <c r="C455">
        <v>0.5590046296296296</v>
      </c>
      <c r="D455" s="5">
        <v>0.5590046296296296</v>
      </c>
      <c r="E455" t="s">
        <v>12</v>
      </c>
      <c r="F455">
        <v>22</v>
      </c>
      <c r="G455">
        <v>1.0035648148148149</v>
      </c>
      <c r="H455">
        <v>1445</v>
      </c>
      <c r="I455" t="s">
        <v>13</v>
      </c>
      <c r="J455" t="s">
        <v>916</v>
      </c>
    </row>
    <row r="456" spans="1:10" x14ac:dyDescent="0.3">
      <c r="A456" t="s">
        <v>917</v>
      </c>
      <c r="B456" s="4">
        <v>45509</v>
      </c>
      <c r="C456">
        <v>0.55599537037037039</v>
      </c>
      <c r="D456" s="5">
        <v>0.55599537037037039</v>
      </c>
      <c r="E456" t="s">
        <v>12</v>
      </c>
      <c r="F456">
        <v>95</v>
      </c>
      <c r="G456">
        <v>1.003599537037037</v>
      </c>
      <c r="H456">
        <v>1445</v>
      </c>
      <c r="I456" t="s">
        <v>13</v>
      </c>
      <c r="J456" t="s">
        <v>918</v>
      </c>
    </row>
    <row r="457" spans="1:10" x14ac:dyDescent="0.3">
      <c r="A457" t="s">
        <v>919</v>
      </c>
      <c r="B457" s="4">
        <v>45509</v>
      </c>
      <c r="C457">
        <v>0.57900462962962962</v>
      </c>
      <c r="D457" s="5">
        <v>0.57900462962962962</v>
      </c>
      <c r="E457" t="s">
        <v>12</v>
      </c>
      <c r="F457">
        <v>65</v>
      </c>
      <c r="G457">
        <v>1.0034375</v>
      </c>
      <c r="H457">
        <v>1445</v>
      </c>
      <c r="I457" t="s">
        <v>13</v>
      </c>
      <c r="J457" t="s">
        <v>920</v>
      </c>
    </row>
    <row r="458" spans="1:10" x14ac:dyDescent="0.3">
      <c r="A458" t="s">
        <v>921</v>
      </c>
      <c r="B458" s="4">
        <v>45509</v>
      </c>
      <c r="C458">
        <v>0.74099537037037033</v>
      </c>
      <c r="D458" s="5">
        <v>0.74099537037037022</v>
      </c>
      <c r="E458" t="s">
        <v>12</v>
      </c>
      <c r="F458">
        <v>23</v>
      </c>
      <c r="G458">
        <v>1.0036805555555555</v>
      </c>
      <c r="H458">
        <v>1445</v>
      </c>
      <c r="I458" t="s">
        <v>13</v>
      </c>
      <c r="J458" t="s">
        <v>922</v>
      </c>
    </row>
    <row r="459" spans="1:10" x14ac:dyDescent="0.3">
      <c r="A459" t="s">
        <v>923</v>
      </c>
      <c r="B459" s="4">
        <v>45458</v>
      </c>
      <c r="C459">
        <v>0.45099537037037035</v>
      </c>
      <c r="D459" s="5">
        <v>0.45099537037037041</v>
      </c>
      <c r="E459" t="s">
        <v>12</v>
      </c>
      <c r="F459">
        <v>68</v>
      </c>
      <c r="G459">
        <v>1.0036689814814814</v>
      </c>
      <c r="H459">
        <v>1445</v>
      </c>
      <c r="I459" t="s">
        <v>13</v>
      </c>
      <c r="J459" t="s">
        <v>924</v>
      </c>
    </row>
    <row r="460" spans="1:10" x14ac:dyDescent="0.3">
      <c r="A460" t="s">
        <v>925</v>
      </c>
      <c r="B460" s="4">
        <v>45458</v>
      </c>
      <c r="C460">
        <v>0.47</v>
      </c>
      <c r="D460" s="5">
        <v>0.47</v>
      </c>
      <c r="E460" t="s">
        <v>12</v>
      </c>
      <c r="F460">
        <v>39</v>
      </c>
      <c r="G460">
        <v>1.0033680555555555</v>
      </c>
      <c r="H460">
        <v>1445</v>
      </c>
      <c r="I460" t="s">
        <v>13</v>
      </c>
      <c r="J460" t="s">
        <v>926</v>
      </c>
    </row>
    <row r="461" spans="1:10" x14ac:dyDescent="0.3">
      <c r="A461" t="s">
        <v>927</v>
      </c>
      <c r="B461" s="4">
        <v>45458</v>
      </c>
      <c r="C461">
        <v>0.75</v>
      </c>
      <c r="D461" s="5">
        <v>0.75</v>
      </c>
      <c r="E461" t="s">
        <v>12</v>
      </c>
      <c r="F461">
        <v>78</v>
      </c>
      <c r="G461">
        <v>1.0036226851851853</v>
      </c>
      <c r="H461">
        <v>1445</v>
      </c>
      <c r="I461" t="s">
        <v>13</v>
      </c>
      <c r="J461" t="s">
        <v>928</v>
      </c>
    </row>
    <row r="462" spans="1:10" x14ac:dyDescent="0.3">
      <c r="A462" t="s">
        <v>929</v>
      </c>
      <c r="B462" s="4">
        <v>45302</v>
      </c>
      <c r="C462">
        <v>0.42599537037037033</v>
      </c>
      <c r="D462" s="5">
        <v>0.42599537037037027</v>
      </c>
      <c r="E462" t="s">
        <v>12</v>
      </c>
      <c r="F462">
        <v>88</v>
      </c>
      <c r="G462">
        <v>1.0031712962962962</v>
      </c>
      <c r="H462">
        <v>1445</v>
      </c>
      <c r="I462" t="s">
        <v>13</v>
      </c>
      <c r="J462" t="s">
        <v>930</v>
      </c>
    </row>
    <row r="463" spans="1:10" x14ac:dyDescent="0.3">
      <c r="A463" t="s">
        <v>931</v>
      </c>
      <c r="B463" s="4">
        <v>45302</v>
      </c>
      <c r="C463">
        <v>0.47799768518518515</v>
      </c>
      <c r="D463" s="5">
        <v>0.47799768518518526</v>
      </c>
      <c r="E463" t="s">
        <v>12</v>
      </c>
      <c r="F463">
        <v>79</v>
      </c>
      <c r="G463">
        <v>1.0037499999999999</v>
      </c>
      <c r="H463">
        <v>1445</v>
      </c>
      <c r="I463" t="s">
        <v>13</v>
      </c>
      <c r="J463" t="s">
        <v>932</v>
      </c>
    </row>
    <row r="464" spans="1:10" x14ac:dyDescent="0.3">
      <c r="A464" t="s">
        <v>933</v>
      </c>
      <c r="B464" s="4">
        <v>45302</v>
      </c>
      <c r="C464">
        <v>0.59</v>
      </c>
      <c r="D464" s="5">
        <v>0.58999999999999986</v>
      </c>
      <c r="E464" t="s">
        <v>12</v>
      </c>
      <c r="F464">
        <v>92</v>
      </c>
      <c r="G464">
        <v>1.0036921296296297</v>
      </c>
      <c r="H464">
        <v>1445</v>
      </c>
      <c r="I464" t="s">
        <v>13</v>
      </c>
      <c r="J464" t="s">
        <v>934</v>
      </c>
    </row>
    <row r="465" spans="1:10" x14ac:dyDescent="0.3">
      <c r="A465" t="s">
        <v>935</v>
      </c>
      <c r="B465" s="4">
        <v>45302</v>
      </c>
      <c r="C465">
        <v>0.6</v>
      </c>
      <c r="D465" s="5">
        <v>0.60000000000000009</v>
      </c>
      <c r="E465" t="s">
        <v>12</v>
      </c>
      <c r="F465">
        <v>47</v>
      </c>
      <c r="G465">
        <v>1.0031828703703705</v>
      </c>
      <c r="H465">
        <v>1445</v>
      </c>
      <c r="I465" t="s">
        <v>13</v>
      </c>
      <c r="J465" t="s">
        <v>936</v>
      </c>
    </row>
    <row r="466" spans="1:10" x14ac:dyDescent="0.3">
      <c r="A466" t="s">
        <v>937</v>
      </c>
      <c r="B466" s="4">
        <v>45302</v>
      </c>
      <c r="C466">
        <v>0.71299768518518514</v>
      </c>
      <c r="D466" s="5">
        <v>0.71299768518518514</v>
      </c>
      <c r="E466" t="s">
        <v>12</v>
      </c>
      <c r="F466">
        <v>44</v>
      </c>
      <c r="G466">
        <v>1.0034953703703704</v>
      </c>
      <c r="H466">
        <v>1445</v>
      </c>
      <c r="I466" t="s">
        <v>13</v>
      </c>
      <c r="J466" t="s">
        <v>938</v>
      </c>
    </row>
    <row r="467" spans="1:10" x14ac:dyDescent="0.3">
      <c r="A467" t="s">
        <v>939</v>
      </c>
      <c r="B467" s="4">
        <v>45302</v>
      </c>
      <c r="C467">
        <v>0.73700231481481482</v>
      </c>
      <c r="D467" s="5">
        <v>0.73700231481481482</v>
      </c>
      <c r="E467" t="s">
        <v>12</v>
      </c>
      <c r="F467">
        <v>101</v>
      </c>
      <c r="G467">
        <v>1.0032986111111111</v>
      </c>
      <c r="H467">
        <v>1445</v>
      </c>
      <c r="I467" t="s">
        <v>13</v>
      </c>
      <c r="J467" t="s">
        <v>940</v>
      </c>
    </row>
    <row r="468" spans="1:10" x14ac:dyDescent="0.3">
      <c r="A468" t="s">
        <v>941</v>
      </c>
      <c r="B468" s="4">
        <v>45303</v>
      </c>
      <c r="C468">
        <v>0.41099537037037037</v>
      </c>
      <c r="D468" s="5">
        <v>0.41099537037037037</v>
      </c>
      <c r="E468" t="s">
        <v>12</v>
      </c>
      <c r="F468">
        <v>85</v>
      </c>
      <c r="G468">
        <v>1.0036342592592593</v>
      </c>
      <c r="H468">
        <v>1445</v>
      </c>
      <c r="I468" t="s">
        <v>13</v>
      </c>
      <c r="J468" t="s">
        <v>942</v>
      </c>
    </row>
    <row r="469" spans="1:10" x14ac:dyDescent="0.3">
      <c r="A469" t="s">
        <v>943</v>
      </c>
      <c r="B469" s="4">
        <v>45303</v>
      </c>
      <c r="C469">
        <v>0.56799768518518512</v>
      </c>
      <c r="D469" s="5">
        <v>0.56799768518518512</v>
      </c>
      <c r="E469" t="s">
        <v>12</v>
      </c>
      <c r="F469">
        <v>43</v>
      </c>
      <c r="G469">
        <v>1.0033564814814815</v>
      </c>
      <c r="H469">
        <v>1445</v>
      </c>
      <c r="I469" t="s">
        <v>13</v>
      </c>
      <c r="J469" t="s">
        <v>944</v>
      </c>
    </row>
    <row r="470" spans="1:10" x14ac:dyDescent="0.3">
      <c r="A470" t="s">
        <v>945</v>
      </c>
      <c r="B470" s="4">
        <v>45303</v>
      </c>
      <c r="C470">
        <v>0.7009953703703703</v>
      </c>
      <c r="D470" s="5">
        <v>0.70099537037037041</v>
      </c>
      <c r="E470" t="s">
        <v>12</v>
      </c>
      <c r="F470">
        <v>124</v>
      </c>
      <c r="G470">
        <v>1.0037731481481482</v>
      </c>
      <c r="H470">
        <v>1445</v>
      </c>
      <c r="I470" t="s">
        <v>13</v>
      </c>
      <c r="J470" t="s">
        <v>946</v>
      </c>
    </row>
    <row r="471" spans="1:10" x14ac:dyDescent="0.3">
      <c r="A471" t="s">
        <v>947</v>
      </c>
      <c r="B471" s="4">
        <v>45304</v>
      </c>
      <c r="C471">
        <v>0.46299768518518519</v>
      </c>
      <c r="D471" s="5">
        <v>0.46299768518518514</v>
      </c>
      <c r="E471" t="s">
        <v>12</v>
      </c>
      <c r="F471">
        <v>110</v>
      </c>
      <c r="G471">
        <v>1.003275462962963</v>
      </c>
      <c r="H471">
        <v>1445</v>
      </c>
      <c r="I471" t="s">
        <v>13</v>
      </c>
      <c r="J471" t="s">
        <v>948</v>
      </c>
    </row>
    <row r="472" spans="1:10" x14ac:dyDescent="0.3">
      <c r="A472" t="s">
        <v>949</v>
      </c>
      <c r="B472" s="4">
        <v>45304</v>
      </c>
      <c r="C472">
        <v>0.49</v>
      </c>
      <c r="D472" s="5">
        <v>0.49</v>
      </c>
      <c r="E472" t="s">
        <v>12</v>
      </c>
      <c r="F472">
        <v>79</v>
      </c>
      <c r="G472">
        <v>1.003449074074074</v>
      </c>
      <c r="H472">
        <v>1445</v>
      </c>
      <c r="I472" t="s">
        <v>13</v>
      </c>
      <c r="J472" t="s">
        <v>950</v>
      </c>
    </row>
    <row r="473" spans="1:10" x14ac:dyDescent="0.3">
      <c r="A473" t="s">
        <v>951</v>
      </c>
      <c r="B473" s="4">
        <v>45305</v>
      </c>
      <c r="C473">
        <v>0.45400462962962962</v>
      </c>
      <c r="D473" s="5">
        <v>0.45400462962962962</v>
      </c>
      <c r="E473" t="s">
        <v>12</v>
      </c>
      <c r="F473">
        <v>124</v>
      </c>
      <c r="G473">
        <v>1.0035185185185185</v>
      </c>
      <c r="H473">
        <v>1445</v>
      </c>
      <c r="I473" t="s">
        <v>13</v>
      </c>
      <c r="J473" t="s">
        <v>952</v>
      </c>
    </row>
    <row r="474" spans="1:10" x14ac:dyDescent="0.3">
      <c r="A474" t="s">
        <v>953</v>
      </c>
      <c r="B474" s="4">
        <v>45305</v>
      </c>
      <c r="C474">
        <v>0.47200231481481481</v>
      </c>
      <c r="D474" s="5">
        <v>0.47200231481481492</v>
      </c>
      <c r="E474" t="s">
        <v>12</v>
      </c>
      <c r="F474">
        <v>53</v>
      </c>
      <c r="G474">
        <v>1.0032175925925926</v>
      </c>
      <c r="H474">
        <v>1445</v>
      </c>
      <c r="I474" t="s">
        <v>13</v>
      </c>
      <c r="J474" t="s">
        <v>954</v>
      </c>
    </row>
    <row r="475" spans="1:10" x14ac:dyDescent="0.3">
      <c r="A475" t="s">
        <v>955</v>
      </c>
      <c r="B475" s="4">
        <v>45305</v>
      </c>
      <c r="C475">
        <v>0.50799768518518518</v>
      </c>
      <c r="D475" s="5">
        <v>0.50799768518518507</v>
      </c>
      <c r="E475" t="s">
        <v>12</v>
      </c>
      <c r="F475">
        <v>100</v>
      </c>
      <c r="G475">
        <v>1.0037499999999999</v>
      </c>
      <c r="H475">
        <v>1445</v>
      </c>
      <c r="I475" t="s">
        <v>13</v>
      </c>
      <c r="J475" t="s">
        <v>956</v>
      </c>
    </row>
    <row r="476" spans="1:10" x14ac:dyDescent="0.3">
      <c r="A476" t="s">
        <v>957</v>
      </c>
      <c r="B476" s="4">
        <v>45305</v>
      </c>
      <c r="C476">
        <v>0.56299768518518511</v>
      </c>
      <c r="D476" s="5">
        <v>0.56299768518518523</v>
      </c>
      <c r="E476" t="s">
        <v>12</v>
      </c>
      <c r="F476">
        <v>86</v>
      </c>
      <c r="G476">
        <v>1.0031597222222222</v>
      </c>
      <c r="H476">
        <v>1445</v>
      </c>
      <c r="I476" t="s">
        <v>13</v>
      </c>
      <c r="J476" t="s">
        <v>958</v>
      </c>
    </row>
    <row r="477" spans="1:10" x14ac:dyDescent="0.3">
      <c r="A477" t="s">
        <v>959</v>
      </c>
      <c r="B477" s="4">
        <v>45305</v>
      </c>
      <c r="C477">
        <v>0.61</v>
      </c>
      <c r="D477" s="5">
        <v>0.60999999999999988</v>
      </c>
      <c r="E477" t="s">
        <v>12</v>
      </c>
      <c r="F477">
        <v>76</v>
      </c>
      <c r="G477">
        <v>1.0033217592592591</v>
      </c>
      <c r="H477">
        <v>1445</v>
      </c>
      <c r="I477" t="s">
        <v>13</v>
      </c>
      <c r="J477" t="s">
        <v>960</v>
      </c>
    </row>
    <row r="478" spans="1:10" x14ac:dyDescent="0.3">
      <c r="A478" t="s">
        <v>961</v>
      </c>
      <c r="B478" s="4">
        <v>45305</v>
      </c>
      <c r="C478">
        <v>0.72400462962962964</v>
      </c>
      <c r="D478" s="5">
        <v>0.72400462962962964</v>
      </c>
      <c r="E478" t="s">
        <v>12</v>
      </c>
      <c r="F478">
        <v>123</v>
      </c>
      <c r="G478">
        <v>1.0031828703703705</v>
      </c>
      <c r="H478">
        <v>1445</v>
      </c>
      <c r="I478" t="s">
        <v>13</v>
      </c>
      <c r="J478" t="s">
        <v>962</v>
      </c>
    </row>
    <row r="479" spans="1:10" x14ac:dyDescent="0.3">
      <c r="A479" t="s">
        <v>963</v>
      </c>
      <c r="B479" s="4">
        <v>45488</v>
      </c>
      <c r="C479">
        <v>0.59299768518518514</v>
      </c>
      <c r="D479" s="5">
        <v>0.59299768518518503</v>
      </c>
      <c r="E479" t="s">
        <v>12</v>
      </c>
      <c r="F479">
        <v>110</v>
      </c>
      <c r="G479">
        <v>1.0031481481481481</v>
      </c>
      <c r="H479">
        <v>1445</v>
      </c>
      <c r="I479" t="s">
        <v>13</v>
      </c>
      <c r="J479" t="s">
        <v>964</v>
      </c>
    </row>
    <row r="480" spans="1:10" x14ac:dyDescent="0.3">
      <c r="A480" t="s">
        <v>965</v>
      </c>
      <c r="B480" s="4">
        <v>45488</v>
      </c>
      <c r="C480">
        <v>0.69700231481481478</v>
      </c>
      <c r="D480" s="5">
        <v>0.69700231481481478</v>
      </c>
      <c r="E480" t="s">
        <v>12</v>
      </c>
      <c r="F480">
        <v>92</v>
      </c>
      <c r="G480">
        <v>1.003275462962963</v>
      </c>
      <c r="H480">
        <v>1445</v>
      </c>
      <c r="I480" t="s">
        <v>13</v>
      </c>
      <c r="J480" t="s">
        <v>966</v>
      </c>
    </row>
    <row r="481" spans="1:10" x14ac:dyDescent="0.3">
      <c r="A481" t="s">
        <v>967</v>
      </c>
      <c r="B481" s="4">
        <v>45488</v>
      </c>
      <c r="C481">
        <v>0.75</v>
      </c>
      <c r="D481" s="5">
        <v>0.75</v>
      </c>
      <c r="E481" t="s">
        <v>12</v>
      </c>
      <c r="F481">
        <v>63</v>
      </c>
      <c r="G481">
        <v>1.0037615740740742</v>
      </c>
      <c r="H481">
        <v>1445</v>
      </c>
      <c r="I481" t="s">
        <v>13</v>
      </c>
      <c r="J481" t="s">
        <v>968</v>
      </c>
    </row>
    <row r="482" spans="1:10" x14ac:dyDescent="0.3">
      <c r="A482" t="s">
        <v>969</v>
      </c>
      <c r="B482" s="4">
        <v>45307</v>
      </c>
      <c r="C482">
        <v>0.66200231481481475</v>
      </c>
      <c r="D482" s="5">
        <v>0.66200231481481486</v>
      </c>
      <c r="E482" t="s">
        <v>12</v>
      </c>
      <c r="F482">
        <v>33</v>
      </c>
      <c r="G482">
        <v>1.0034953703703704</v>
      </c>
      <c r="H482">
        <v>1445</v>
      </c>
      <c r="I482" t="s">
        <v>13</v>
      </c>
      <c r="J482" t="s">
        <v>970</v>
      </c>
    </row>
    <row r="483" spans="1:10" x14ac:dyDescent="0.3">
      <c r="A483" t="s">
        <v>971</v>
      </c>
      <c r="B483" s="4">
        <v>45309</v>
      </c>
      <c r="C483">
        <v>0.5</v>
      </c>
      <c r="D483" s="5">
        <v>0.5</v>
      </c>
      <c r="E483" t="s">
        <v>12</v>
      </c>
      <c r="F483">
        <v>121</v>
      </c>
      <c r="G483">
        <v>1.0037499999999999</v>
      </c>
      <c r="H483">
        <v>1445</v>
      </c>
      <c r="I483" t="s">
        <v>13</v>
      </c>
      <c r="J483" t="s">
        <v>972</v>
      </c>
    </row>
    <row r="484" spans="1:10" x14ac:dyDescent="0.3">
      <c r="A484" t="s">
        <v>973</v>
      </c>
      <c r="B484" s="4">
        <v>45309</v>
      </c>
      <c r="C484">
        <v>0.52700231481481474</v>
      </c>
      <c r="D484" s="5">
        <v>0.52700231481481485</v>
      </c>
      <c r="E484" t="s">
        <v>12</v>
      </c>
      <c r="F484">
        <v>87</v>
      </c>
      <c r="G484">
        <v>1.0036921296296297</v>
      </c>
      <c r="H484">
        <v>1445</v>
      </c>
      <c r="I484" t="s">
        <v>13</v>
      </c>
      <c r="J484" t="s">
        <v>974</v>
      </c>
    </row>
    <row r="485" spans="1:10" x14ac:dyDescent="0.3">
      <c r="A485" t="s">
        <v>975</v>
      </c>
      <c r="B485" s="4">
        <v>45309</v>
      </c>
      <c r="C485">
        <v>0.7009953703703703</v>
      </c>
      <c r="D485" s="5">
        <v>0.70099537037037041</v>
      </c>
      <c r="E485" t="s">
        <v>12</v>
      </c>
      <c r="F485">
        <v>96</v>
      </c>
      <c r="G485">
        <v>1.0038078703703703</v>
      </c>
      <c r="H485">
        <v>1445</v>
      </c>
      <c r="I485" t="s">
        <v>13</v>
      </c>
      <c r="J485" t="s">
        <v>976</v>
      </c>
    </row>
    <row r="486" spans="1:10" x14ac:dyDescent="0.3">
      <c r="A486" t="s">
        <v>977</v>
      </c>
      <c r="B486" s="4">
        <v>45309</v>
      </c>
      <c r="C486">
        <v>0.72099537037037031</v>
      </c>
      <c r="D486" s="5">
        <v>0.72099537037037043</v>
      </c>
      <c r="E486" t="s">
        <v>12</v>
      </c>
      <c r="F486">
        <v>54</v>
      </c>
      <c r="G486">
        <v>1.0033333333333334</v>
      </c>
      <c r="H486">
        <v>1445</v>
      </c>
      <c r="I486" t="s">
        <v>13</v>
      </c>
      <c r="J486" t="s">
        <v>978</v>
      </c>
    </row>
    <row r="487" spans="1:10" x14ac:dyDescent="0.3">
      <c r="A487" t="s">
        <v>979</v>
      </c>
      <c r="B487" s="4">
        <v>45309</v>
      </c>
      <c r="C487">
        <v>0.73799768518518516</v>
      </c>
      <c r="D487" s="5">
        <v>0.73799768518518505</v>
      </c>
      <c r="E487" t="s">
        <v>12</v>
      </c>
      <c r="F487">
        <v>105</v>
      </c>
      <c r="G487">
        <v>1.0034027777777779</v>
      </c>
      <c r="H487">
        <v>1445</v>
      </c>
      <c r="I487" t="s">
        <v>13</v>
      </c>
      <c r="J487" t="s">
        <v>980</v>
      </c>
    </row>
    <row r="488" spans="1:10" x14ac:dyDescent="0.3">
      <c r="A488" t="s">
        <v>981</v>
      </c>
      <c r="B488" s="4">
        <v>45519</v>
      </c>
      <c r="C488">
        <v>0.38799768518518518</v>
      </c>
      <c r="D488" s="5">
        <v>0.38799768518518518</v>
      </c>
      <c r="E488" t="s">
        <v>12</v>
      </c>
      <c r="F488">
        <v>59</v>
      </c>
      <c r="G488">
        <v>1.0034953703703704</v>
      </c>
      <c r="H488">
        <v>1445</v>
      </c>
      <c r="I488" t="s">
        <v>13</v>
      </c>
      <c r="J488" t="s">
        <v>982</v>
      </c>
    </row>
    <row r="489" spans="1:10" x14ac:dyDescent="0.3">
      <c r="A489" t="s">
        <v>983</v>
      </c>
      <c r="B489" s="4">
        <v>45519</v>
      </c>
      <c r="C489">
        <v>0.55999999999999994</v>
      </c>
      <c r="D489" s="5">
        <v>0.56000000000000005</v>
      </c>
      <c r="E489" t="s">
        <v>12</v>
      </c>
      <c r="F489">
        <v>23</v>
      </c>
      <c r="G489">
        <v>1.0031481481481481</v>
      </c>
      <c r="H489">
        <v>1445</v>
      </c>
      <c r="I489" t="s">
        <v>13</v>
      </c>
      <c r="J489" t="s">
        <v>984</v>
      </c>
    </row>
    <row r="490" spans="1:10" x14ac:dyDescent="0.3">
      <c r="A490" t="s">
        <v>985</v>
      </c>
      <c r="B490" s="4">
        <v>45519</v>
      </c>
      <c r="C490">
        <v>0.56799768518518512</v>
      </c>
      <c r="D490" s="5">
        <v>0.56799768518518512</v>
      </c>
      <c r="E490" t="s">
        <v>12</v>
      </c>
      <c r="F490">
        <v>18</v>
      </c>
      <c r="G490">
        <v>1.0036921296296297</v>
      </c>
      <c r="H490">
        <v>1445</v>
      </c>
      <c r="I490" t="s">
        <v>13</v>
      </c>
      <c r="J490" t="s">
        <v>986</v>
      </c>
    </row>
    <row r="491" spans="1:10" x14ac:dyDescent="0.3">
      <c r="A491" t="s">
        <v>987</v>
      </c>
      <c r="B491" s="4">
        <v>45313</v>
      </c>
      <c r="C491">
        <v>0.39200231481481479</v>
      </c>
      <c r="D491" s="5">
        <v>0.39200231481481485</v>
      </c>
      <c r="E491" t="s">
        <v>12</v>
      </c>
      <c r="F491">
        <v>53</v>
      </c>
      <c r="G491">
        <v>1.0034953703703704</v>
      </c>
      <c r="H491">
        <v>1445</v>
      </c>
      <c r="I491" t="s">
        <v>13</v>
      </c>
      <c r="J491" t="s">
        <v>988</v>
      </c>
    </row>
    <row r="492" spans="1:10" x14ac:dyDescent="0.3">
      <c r="A492" t="s">
        <v>989</v>
      </c>
      <c r="B492" s="4">
        <v>45313</v>
      </c>
      <c r="C492">
        <v>0.41599537037037038</v>
      </c>
      <c r="D492" s="5">
        <v>0.41599537037037049</v>
      </c>
      <c r="E492" t="s">
        <v>12</v>
      </c>
      <c r="F492">
        <v>23</v>
      </c>
      <c r="G492">
        <v>1.003287037037037</v>
      </c>
      <c r="H492">
        <v>1445</v>
      </c>
      <c r="I492" t="s">
        <v>13</v>
      </c>
      <c r="J492" t="s">
        <v>990</v>
      </c>
    </row>
    <row r="493" spans="1:10" x14ac:dyDescent="0.3">
      <c r="A493" t="s">
        <v>991</v>
      </c>
      <c r="B493" s="4">
        <v>45313</v>
      </c>
      <c r="C493">
        <v>0.44299768518518517</v>
      </c>
      <c r="D493" s="5">
        <v>0.44299768518518512</v>
      </c>
      <c r="E493" t="s">
        <v>12</v>
      </c>
      <c r="F493">
        <v>55</v>
      </c>
      <c r="G493">
        <v>1.0032407407407407</v>
      </c>
      <c r="H493">
        <v>1445</v>
      </c>
      <c r="I493" t="s">
        <v>13</v>
      </c>
      <c r="J493" t="s">
        <v>992</v>
      </c>
    </row>
    <row r="494" spans="1:10" x14ac:dyDescent="0.3">
      <c r="A494" t="s">
        <v>993</v>
      </c>
      <c r="B494" s="4">
        <v>45313</v>
      </c>
      <c r="C494">
        <v>0.61700231481481482</v>
      </c>
      <c r="D494" s="5">
        <v>0.61700231481481493</v>
      </c>
      <c r="E494" t="s">
        <v>12</v>
      </c>
      <c r="F494">
        <v>15</v>
      </c>
      <c r="G494">
        <v>1.0034143518518519</v>
      </c>
      <c r="H494">
        <v>1445</v>
      </c>
      <c r="I494" t="s">
        <v>13</v>
      </c>
      <c r="J494" t="s">
        <v>994</v>
      </c>
    </row>
    <row r="495" spans="1:10" x14ac:dyDescent="0.3">
      <c r="A495" t="s">
        <v>995</v>
      </c>
      <c r="B495" s="4">
        <v>45314</v>
      </c>
      <c r="C495">
        <v>0.48299768518518515</v>
      </c>
      <c r="D495" s="5">
        <v>0.48299768518518515</v>
      </c>
      <c r="E495" t="s">
        <v>12</v>
      </c>
      <c r="F495">
        <v>110</v>
      </c>
      <c r="G495">
        <v>1.0035069444444444</v>
      </c>
      <c r="H495">
        <v>1445</v>
      </c>
      <c r="I495" t="s">
        <v>13</v>
      </c>
      <c r="J495" t="s">
        <v>996</v>
      </c>
    </row>
    <row r="496" spans="1:10" x14ac:dyDescent="0.3">
      <c r="A496" t="s">
        <v>997</v>
      </c>
      <c r="B496" s="4">
        <v>45316</v>
      </c>
      <c r="C496">
        <v>0.49200231481481477</v>
      </c>
      <c r="D496" s="5">
        <v>0.49200231481481493</v>
      </c>
      <c r="E496" t="s">
        <v>12</v>
      </c>
      <c r="F496">
        <v>24</v>
      </c>
      <c r="G496">
        <v>1.003275462962963</v>
      </c>
      <c r="H496">
        <v>1445</v>
      </c>
      <c r="I496" t="s">
        <v>13</v>
      </c>
      <c r="J496" t="s">
        <v>998</v>
      </c>
    </row>
    <row r="497" spans="1:10" x14ac:dyDescent="0.3">
      <c r="A497" t="s">
        <v>999</v>
      </c>
      <c r="B497" s="4">
        <v>45316</v>
      </c>
      <c r="C497">
        <v>0.5</v>
      </c>
      <c r="D497" s="5">
        <v>0.5</v>
      </c>
      <c r="E497" t="s">
        <v>12</v>
      </c>
      <c r="F497">
        <v>29</v>
      </c>
      <c r="G497">
        <v>1.0033449074074074</v>
      </c>
      <c r="H497">
        <v>1445</v>
      </c>
      <c r="I497" t="s">
        <v>13</v>
      </c>
      <c r="J497" t="s">
        <v>1000</v>
      </c>
    </row>
    <row r="498" spans="1:10" x14ac:dyDescent="0.3">
      <c r="A498" t="s">
        <v>1001</v>
      </c>
      <c r="B498" s="4">
        <v>45317</v>
      </c>
      <c r="C498">
        <v>0.54499999999999993</v>
      </c>
      <c r="D498" s="5">
        <v>0.54499999999999993</v>
      </c>
      <c r="E498" t="s">
        <v>12</v>
      </c>
      <c r="F498">
        <v>110</v>
      </c>
      <c r="G498">
        <v>1.0036689814814814</v>
      </c>
      <c r="H498">
        <v>1445</v>
      </c>
      <c r="I498" t="s">
        <v>13</v>
      </c>
      <c r="J498" t="s">
        <v>1002</v>
      </c>
    </row>
    <row r="499" spans="1:10" x14ac:dyDescent="0.3">
      <c r="A499" t="s">
        <v>1003</v>
      </c>
      <c r="B499" s="4">
        <v>45317</v>
      </c>
      <c r="C499">
        <v>0.58900462962962963</v>
      </c>
      <c r="D499" s="5">
        <v>0.58900462962962963</v>
      </c>
      <c r="E499" t="s">
        <v>12</v>
      </c>
      <c r="F499">
        <v>61</v>
      </c>
      <c r="G499">
        <v>1.0033217592592591</v>
      </c>
      <c r="H499">
        <v>1445</v>
      </c>
      <c r="I499" t="s">
        <v>13</v>
      </c>
      <c r="J499" t="s">
        <v>1004</v>
      </c>
    </row>
    <row r="500" spans="1:10" x14ac:dyDescent="0.3">
      <c r="A500" t="s">
        <v>1005</v>
      </c>
      <c r="B500" s="4">
        <v>45317</v>
      </c>
      <c r="C500">
        <v>0.61900462962962965</v>
      </c>
      <c r="D500" s="5">
        <v>0.61900462962962965</v>
      </c>
      <c r="E500" t="s">
        <v>12</v>
      </c>
      <c r="F500">
        <v>40</v>
      </c>
      <c r="G500">
        <v>1.0033333333333334</v>
      </c>
      <c r="H500">
        <v>1445</v>
      </c>
      <c r="I500" t="s">
        <v>13</v>
      </c>
      <c r="J500" t="s">
        <v>1006</v>
      </c>
    </row>
    <row r="501" spans="1:10" x14ac:dyDescent="0.3">
      <c r="A501" t="s">
        <v>1007</v>
      </c>
      <c r="B501" s="4">
        <v>45317</v>
      </c>
      <c r="C501">
        <v>0.63599537037037035</v>
      </c>
      <c r="D501" s="5">
        <v>0.63599537037037024</v>
      </c>
      <c r="E501" t="s">
        <v>12</v>
      </c>
      <c r="F501">
        <v>116</v>
      </c>
      <c r="G501">
        <v>1.0035648148148149</v>
      </c>
      <c r="H501">
        <v>1445</v>
      </c>
      <c r="I501" t="s">
        <v>13</v>
      </c>
      <c r="J501" t="s">
        <v>1008</v>
      </c>
    </row>
    <row r="502" spans="1:10" x14ac:dyDescent="0.3">
      <c r="A502" t="s">
        <v>1009</v>
      </c>
      <c r="B502" s="4">
        <v>45319</v>
      </c>
      <c r="C502">
        <v>0.38299768518518518</v>
      </c>
      <c r="D502" s="5">
        <v>0.38299768518518507</v>
      </c>
      <c r="E502" t="s">
        <v>12</v>
      </c>
      <c r="F502">
        <v>61</v>
      </c>
      <c r="G502">
        <v>1.0036574074074074</v>
      </c>
      <c r="H502">
        <v>1445</v>
      </c>
      <c r="I502" t="s">
        <v>13</v>
      </c>
      <c r="J502" t="s">
        <v>1010</v>
      </c>
    </row>
    <row r="503" spans="1:10" x14ac:dyDescent="0.3">
      <c r="A503" t="s">
        <v>1011</v>
      </c>
      <c r="B503" s="4">
        <v>45319</v>
      </c>
      <c r="C503">
        <v>0.45299768518518518</v>
      </c>
      <c r="D503" s="5">
        <v>0.45299768518518513</v>
      </c>
      <c r="E503" t="s">
        <v>12</v>
      </c>
      <c r="F503">
        <v>90</v>
      </c>
      <c r="G503">
        <v>1.0032986111111111</v>
      </c>
      <c r="H503">
        <v>1445</v>
      </c>
      <c r="I503" t="s">
        <v>13</v>
      </c>
      <c r="J503" t="s">
        <v>1012</v>
      </c>
    </row>
    <row r="504" spans="1:10" x14ac:dyDescent="0.3">
      <c r="A504" t="s">
        <v>1013</v>
      </c>
      <c r="B504" s="4">
        <v>45319</v>
      </c>
      <c r="C504">
        <v>0.47900462962962959</v>
      </c>
      <c r="D504" s="5">
        <v>0.47900462962962953</v>
      </c>
      <c r="E504" t="s">
        <v>12</v>
      </c>
      <c r="F504">
        <v>22</v>
      </c>
      <c r="G504">
        <v>1.0034953703703704</v>
      </c>
      <c r="H504">
        <v>1445</v>
      </c>
      <c r="I504" t="s">
        <v>13</v>
      </c>
      <c r="J504" t="s">
        <v>1014</v>
      </c>
    </row>
    <row r="505" spans="1:10" x14ac:dyDescent="0.3">
      <c r="A505" t="s">
        <v>1015</v>
      </c>
      <c r="B505" s="4">
        <v>45319</v>
      </c>
      <c r="C505">
        <v>0.54200231481481476</v>
      </c>
      <c r="D505" s="5">
        <v>0.54200231481481476</v>
      </c>
      <c r="E505" t="s">
        <v>12</v>
      </c>
      <c r="F505">
        <v>101</v>
      </c>
      <c r="G505">
        <v>1.0037268518518518</v>
      </c>
      <c r="H505">
        <v>1445</v>
      </c>
      <c r="I505" t="s">
        <v>13</v>
      </c>
      <c r="J505" t="s">
        <v>1016</v>
      </c>
    </row>
    <row r="506" spans="1:10" x14ac:dyDescent="0.3">
      <c r="A506" t="s">
        <v>1017</v>
      </c>
      <c r="B506" s="4">
        <v>45397</v>
      </c>
      <c r="C506">
        <v>0.38900462962962962</v>
      </c>
      <c r="D506" s="5">
        <v>0.38900462962962967</v>
      </c>
      <c r="E506" t="s">
        <v>12</v>
      </c>
      <c r="F506">
        <v>22</v>
      </c>
      <c r="G506">
        <v>1.0034375</v>
      </c>
      <c r="H506">
        <v>1445</v>
      </c>
      <c r="I506" t="s">
        <v>13</v>
      </c>
      <c r="J506" t="s">
        <v>1018</v>
      </c>
    </row>
    <row r="507" spans="1:10" x14ac:dyDescent="0.3">
      <c r="A507" t="s">
        <v>1019</v>
      </c>
      <c r="B507" s="4">
        <v>45397</v>
      </c>
      <c r="C507">
        <v>0.53099537037037037</v>
      </c>
      <c r="D507" s="5">
        <v>0.53099537037037026</v>
      </c>
      <c r="E507" t="s">
        <v>12</v>
      </c>
      <c r="F507">
        <v>122</v>
      </c>
      <c r="G507">
        <v>1.003449074074074</v>
      </c>
      <c r="H507">
        <v>1445</v>
      </c>
      <c r="I507" t="s">
        <v>13</v>
      </c>
      <c r="J507" t="s">
        <v>1020</v>
      </c>
    </row>
    <row r="508" spans="1:10" x14ac:dyDescent="0.3">
      <c r="A508" t="s">
        <v>1021</v>
      </c>
      <c r="B508" s="4">
        <v>45397</v>
      </c>
      <c r="C508">
        <v>0.60599537037037032</v>
      </c>
      <c r="D508" s="5">
        <v>0.60599537037037043</v>
      </c>
      <c r="E508" t="s">
        <v>12</v>
      </c>
      <c r="F508">
        <v>65</v>
      </c>
      <c r="G508">
        <v>1.0036226851851853</v>
      </c>
      <c r="H508">
        <v>1445</v>
      </c>
      <c r="I508" t="s">
        <v>13</v>
      </c>
      <c r="J508" t="s">
        <v>1022</v>
      </c>
    </row>
    <row r="509" spans="1:10" x14ac:dyDescent="0.3">
      <c r="A509" t="s">
        <v>1023</v>
      </c>
      <c r="B509" s="4">
        <v>45397</v>
      </c>
      <c r="C509">
        <v>0.60900462962962965</v>
      </c>
      <c r="D509" s="5">
        <v>0.60900462962962965</v>
      </c>
      <c r="E509" t="s">
        <v>12</v>
      </c>
      <c r="F509">
        <v>33</v>
      </c>
      <c r="G509">
        <v>1.0031828703703705</v>
      </c>
      <c r="H509">
        <v>1445</v>
      </c>
      <c r="I509" t="s">
        <v>13</v>
      </c>
      <c r="J509" t="s">
        <v>1024</v>
      </c>
    </row>
    <row r="510" spans="1:10" x14ac:dyDescent="0.3">
      <c r="A510" t="s">
        <v>1025</v>
      </c>
      <c r="B510" s="4">
        <v>45397</v>
      </c>
      <c r="C510">
        <v>0.66599537037037038</v>
      </c>
      <c r="D510" s="5">
        <v>0.66599537037037049</v>
      </c>
      <c r="E510" t="s">
        <v>12</v>
      </c>
      <c r="F510">
        <v>18</v>
      </c>
      <c r="G510">
        <v>1.0032523148148149</v>
      </c>
      <c r="H510">
        <v>1445</v>
      </c>
      <c r="I510" t="s">
        <v>13</v>
      </c>
      <c r="J510" t="s">
        <v>1026</v>
      </c>
    </row>
    <row r="511" spans="1:10" x14ac:dyDescent="0.3">
      <c r="A511" t="s">
        <v>1027</v>
      </c>
      <c r="B511" s="4">
        <v>45366</v>
      </c>
      <c r="C511">
        <v>0.68099537037037039</v>
      </c>
      <c r="D511" s="5">
        <v>0.68099537037037039</v>
      </c>
      <c r="E511" t="s">
        <v>12</v>
      </c>
      <c r="F511">
        <v>95</v>
      </c>
      <c r="G511">
        <v>1.0034837962962964</v>
      </c>
      <c r="H511">
        <v>1445</v>
      </c>
      <c r="I511" t="s">
        <v>13</v>
      </c>
      <c r="J511" t="s">
        <v>1028</v>
      </c>
    </row>
    <row r="512" spans="1:10" x14ac:dyDescent="0.3">
      <c r="A512" t="s">
        <v>1029</v>
      </c>
      <c r="B512" s="4">
        <v>45323</v>
      </c>
      <c r="C512">
        <v>0.52200231481481474</v>
      </c>
      <c r="D512" s="5">
        <v>0.52200231481481474</v>
      </c>
      <c r="E512" t="s">
        <v>12</v>
      </c>
      <c r="F512">
        <v>117</v>
      </c>
      <c r="G512">
        <v>1.0033564814814815</v>
      </c>
      <c r="H512">
        <v>1445</v>
      </c>
      <c r="I512" t="s">
        <v>13</v>
      </c>
      <c r="J512" t="s">
        <v>1030</v>
      </c>
    </row>
    <row r="513" spans="1:10" x14ac:dyDescent="0.3">
      <c r="A513" t="s">
        <v>1031</v>
      </c>
      <c r="B513" s="4">
        <v>45323</v>
      </c>
      <c r="C513">
        <v>0.5590046296296296</v>
      </c>
      <c r="D513" s="5">
        <v>0.5590046296296296</v>
      </c>
      <c r="E513" t="s">
        <v>12</v>
      </c>
      <c r="F513">
        <v>113</v>
      </c>
      <c r="G513">
        <v>1.0034027777777779</v>
      </c>
      <c r="H513">
        <v>1445</v>
      </c>
      <c r="I513" t="s">
        <v>13</v>
      </c>
      <c r="J513" t="s">
        <v>1032</v>
      </c>
    </row>
    <row r="514" spans="1:10" x14ac:dyDescent="0.3">
      <c r="A514" t="s">
        <v>1033</v>
      </c>
      <c r="B514" s="4">
        <v>45323</v>
      </c>
      <c r="C514">
        <v>0.73599537037037033</v>
      </c>
      <c r="D514" s="5">
        <v>0.73599537037037033</v>
      </c>
      <c r="E514" t="s">
        <v>12</v>
      </c>
      <c r="F514">
        <v>54</v>
      </c>
      <c r="G514">
        <v>1.0035763888888889</v>
      </c>
      <c r="H514">
        <v>1445</v>
      </c>
      <c r="I514" t="s">
        <v>13</v>
      </c>
      <c r="J514" t="s">
        <v>1034</v>
      </c>
    </row>
    <row r="515" spans="1:10" x14ac:dyDescent="0.3">
      <c r="A515" t="s">
        <v>1035</v>
      </c>
      <c r="B515" s="4">
        <v>45519</v>
      </c>
      <c r="C515">
        <v>0.39999999999999997</v>
      </c>
      <c r="D515" s="5">
        <v>0.39999999999999991</v>
      </c>
      <c r="E515" t="s">
        <v>12</v>
      </c>
      <c r="F515">
        <v>67</v>
      </c>
      <c r="G515">
        <v>1.0036689814814814</v>
      </c>
      <c r="H515">
        <v>1445</v>
      </c>
      <c r="I515" t="s">
        <v>13</v>
      </c>
      <c r="J515" t="s">
        <v>1036</v>
      </c>
    </row>
    <row r="516" spans="1:10" x14ac:dyDescent="0.3">
      <c r="A516" t="s">
        <v>1037</v>
      </c>
      <c r="B516" s="4">
        <v>45519</v>
      </c>
      <c r="C516">
        <v>0.50099537037037034</v>
      </c>
      <c r="D516" s="5">
        <v>0.50099537037037045</v>
      </c>
      <c r="E516" t="s">
        <v>12</v>
      </c>
      <c r="F516">
        <v>62</v>
      </c>
      <c r="G516">
        <v>1.0033564814814815</v>
      </c>
      <c r="H516">
        <v>1445</v>
      </c>
      <c r="I516" t="s">
        <v>13</v>
      </c>
      <c r="J516" t="s">
        <v>1038</v>
      </c>
    </row>
    <row r="517" spans="1:10" x14ac:dyDescent="0.3">
      <c r="A517" t="s">
        <v>1039</v>
      </c>
      <c r="B517" s="4">
        <v>45519</v>
      </c>
      <c r="C517">
        <v>0.53700231481481475</v>
      </c>
      <c r="D517" s="5">
        <v>0.53700231481481486</v>
      </c>
      <c r="E517" t="s">
        <v>12</v>
      </c>
      <c r="F517">
        <v>89</v>
      </c>
      <c r="G517">
        <v>1.0031481481481481</v>
      </c>
      <c r="H517">
        <v>1445</v>
      </c>
      <c r="I517" t="s">
        <v>13</v>
      </c>
      <c r="J517" t="s">
        <v>1040</v>
      </c>
    </row>
    <row r="518" spans="1:10" x14ac:dyDescent="0.3">
      <c r="A518" t="s">
        <v>1041</v>
      </c>
      <c r="B518" s="4">
        <v>45519</v>
      </c>
      <c r="C518">
        <v>0.5759953703703703</v>
      </c>
      <c r="D518" s="5">
        <v>0.57599537037037041</v>
      </c>
      <c r="E518" t="s">
        <v>12</v>
      </c>
      <c r="F518">
        <v>30</v>
      </c>
      <c r="G518">
        <v>1.0035300925925925</v>
      </c>
      <c r="H518">
        <v>1445</v>
      </c>
      <c r="I518" t="s">
        <v>13</v>
      </c>
      <c r="J518" t="s">
        <v>1042</v>
      </c>
    </row>
    <row r="519" spans="1:10" x14ac:dyDescent="0.3">
      <c r="A519" t="s">
        <v>1043</v>
      </c>
      <c r="B519" s="4">
        <v>45326</v>
      </c>
      <c r="C519">
        <v>0.39999999999999997</v>
      </c>
      <c r="D519" s="5">
        <v>0.39999999999999991</v>
      </c>
      <c r="E519" t="s">
        <v>12</v>
      </c>
      <c r="F519">
        <v>102</v>
      </c>
      <c r="G519">
        <v>1.0037268518518518</v>
      </c>
      <c r="H519">
        <v>1445</v>
      </c>
      <c r="I519" t="s">
        <v>13</v>
      </c>
      <c r="J519" t="s">
        <v>1044</v>
      </c>
    </row>
    <row r="520" spans="1:10" x14ac:dyDescent="0.3">
      <c r="A520" t="s">
        <v>1045</v>
      </c>
      <c r="B520" s="4">
        <v>45326</v>
      </c>
      <c r="C520">
        <v>0.52700231481481474</v>
      </c>
      <c r="D520" s="5">
        <v>0.52700231481481485</v>
      </c>
      <c r="E520" t="s">
        <v>12</v>
      </c>
      <c r="F520">
        <v>83</v>
      </c>
      <c r="G520">
        <v>1.0036689814814814</v>
      </c>
      <c r="H520">
        <v>1445</v>
      </c>
      <c r="I520" t="s">
        <v>13</v>
      </c>
      <c r="J520" t="s">
        <v>1046</v>
      </c>
    </row>
    <row r="521" spans="1:10" x14ac:dyDescent="0.3">
      <c r="A521" t="s">
        <v>1047</v>
      </c>
      <c r="B521" s="4">
        <v>45326</v>
      </c>
      <c r="C521">
        <v>0.54599537037037038</v>
      </c>
      <c r="D521" s="5">
        <v>0.54599537037037038</v>
      </c>
      <c r="E521" t="s">
        <v>12</v>
      </c>
      <c r="F521">
        <v>72</v>
      </c>
      <c r="G521">
        <v>1.0036574074074074</v>
      </c>
      <c r="H521">
        <v>1445</v>
      </c>
      <c r="I521" t="s">
        <v>13</v>
      </c>
      <c r="J521" t="s">
        <v>1048</v>
      </c>
    </row>
    <row r="522" spans="1:10" x14ac:dyDescent="0.3">
      <c r="A522" t="s">
        <v>1049</v>
      </c>
      <c r="B522" s="4">
        <v>45326</v>
      </c>
      <c r="C522">
        <v>0.6579976851851852</v>
      </c>
      <c r="D522" s="5">
        <v>0.6579976851851852</v>
      </c>
      <c r="E522" t="s">
        <v>12</v>
      </c>
      <c r="F522">
        <v>17</v>
      </c>
      <c r="G522">
        <v>1.0033564814814815</v>
      </c>
      <c r="H522">
        <v>1445</v>
      </c>
      <c r="I522" t="s">
        <v>13</v>
      </c>
      <c r="J522" t="s">
        <v>1050</v>
      </c>
    </row>
    <row r="523" spans="1:10" x14ac:dyDescent="0.3">
      <c r="A523" t="s">
        <v>1051</v>
      </c>
      <c r="B523" s="4">
        <v>45326</v>
      </c>
      <c r="C523">
        <v>0.67799768518518511</v>
      </c>
      <c r="D523" s="5">
        <v>0.67799768518518522</v>
      </c>
      <c r="E523" t="s">
        <v>12</v>
      </c>
      <c r="F523">
        <v>50</v>
      </c>
      <c r="G523">
        <v>1.0036921296296297</v>
      </c>
      <c r="H523">
        <v>1445</v>
      </c>
      <c r="I523" t="s">
        <v>13</v>
      </c>
      <c r="J523" t="s">
        <v>1052</v>
      </c>
    </row>
    <row r="524" spans="1:10" x14ac:dyDescent="0.3">
      <c r="A524" t="s">
        <v>1053</v>
      </c>
      <c r="B524" s="4">
        <v>45327</v>
      </c>
      <c r="C524">
        <v>0.50799768518518518</v>
      </c>
      <c r="D524" s="5">
        <v>0.50799768518518507</v>
      </c>
      <c r="E524" t="s">
        <v>12</v>
      </c>
      <c r="F524">
        <v>22</v>
      </c>
      <c r="G524">
        <v>1.0032523148148149</v>
      </c>
      <c r="H524">
        <v>1445</v>
      </c>
      <c r="I524" t="s">
        <v>13</v>
      </c>
      <c r="J524" t="s">
        <v>1054</v>
      </c>
    </row>
    <row r="525" spans="1:10" x14ac:dyDescent="0.3">
      <c r="A525" t="s">
        <v>1055</v>
      </c>
      <c r="B525" s="4">
        <v>45327</v>
      </c>
      <c r="C525">
        <v>0.62299768518518517</v>
      </c>
      <c r="D525" s="5">
        <v>0.62299768518518528</v>
      </c>
      <c r="E525" t="s">
        <v>12</v>
      </c>
      <c r="F525">
        <v>103</v>
      </c>
      <c r="G525">
        <v>1.0033101851851851</v>
      </c>
      <c r="H525">
        <v>1445</v>
      </c>
      <c r="I525" t="s">
        <v>13</v>
      </c>
      <c r="J525" t="s">
        <v>1056</v>
      </c>
    </row>
    <row r="526" spans="1:10" x14ac:dyDescent="0.3">
      <c r="A526" t="s">
        <v>1057</v>
      </c>
      <c r="B526" s="4">
        <v>45458</v>
      </c>
      <c r="C526">
        <v>0.50799768518518518</v>
      </c>
      <c r="D526" s="5">
        <v>0.50799768518518507</v>
      </c>
      <c r="E526" t="s">
        <v>12</v>
      </c>
      <c r="F526">
        <v>16</v>
      </c>
      <c r="G526">
        <v>1.003611111111111</v>
      </c>
      <c r="H526">
        <v>1445</v>
      </c>
      <c r="I526" t="s">
        <v>13</v>
      </c>
      <c r="J526" t="s">
        <v>1058</v>
      </c>
    </row>
    <row r="527" spans="1:10" x14ac:dyDescent="0.3">
      <c r="A527" t="s">
        <v>1059</v>
      </c>
      <c r="B527" s="4">
        <v>45645</v>
      </c>
      <c r="C527">
        <v>0.68599537037037039</v>
      </c>
      <c r="D527" s="5">
        <v>0.68599537037037051</v>
      </c>
      <c r="E527" t="s">
        <v>12</v>
      </c>
      <c r="F527">
        <v>122</v>
      </c>
      <c r="G527">
        <v>1.0031828703703705</v>
      </c>
      <c r="H527">
        <v>1445</v>
      </c>
      <c r="I527" t="s">
        <v>13</v>
      </c>
      <c r="J527" t="s">
        <v>1060</v>
      </c>
    </row>
    <row r="528" spans="1:10" x14ac:dyDescent="0.3">
      <c r="A528" t="s">
        <v>1061</v>
      </c>
      <c r="B528" s="4">
        <v>45645</v>
      </c>
      <c r="C528">
        <v>0.72799768518518515</v>
      </c>
      <c r="D528" s="5">
        <v>0.72799768518518526</v>
      </c>
      <c r="E528" t="s">
        <v>12</v>
      </c>
      <c r="F528">
        <v>20</v>
      </c>
      <c r="G528">
        <v>1.0035416666666668</v>
      </c>
      <c r="H528">
        <v>1445</v>
      </c>
      <c r="I528" t="s">
        <v>13</v>
      </c>
      <c r="J528" t="s">
        <v>1062</v>
      </c>
    </row>
    <row r="529" spans="1:10" x14ac:dyDescent="0.3">
      <c r="A529" t="s">
        <v>1063</v>
      </c>
      <c r="B529" s="4">
        <v>45333</v>
      </c>
      <c r="C529">
        <v>0.37900462962962961</v>
      </c>
      <c r="D529" s="5">
        <v>0.37900462962962966</v>
      </c>
      <c r="E529" t="s">
        <v>12</v>
      </c>
      <c r="F529">
        <v>59</v>
      </c>
      <c r="G529">
        <v>1.0031365740740741</v>
      </c>
      <c r="H529">
        <v>1445</v>
      </c>
      <c r="I529" t="s">
        <v>13</v>
      </c>
      <c r="J529" t="s">
        <v>1064</v>
      </c>
    </row>
    <row r="530" spans="1:10" x14ac:dyDescent="0.3">
      <c r="A530" t="s">
        <v>1065</v>
      </c>
      <c r="B530" s="4">
        <v>45333</v>
      </c>
      <c r="C530">
        <v>0.49700231481481477</v>
      </c>
      <c r="D530" s="5">
        <v>0.49700231481481483</v>
      </c>
      <c r="E530" t="s">
        <v>12</v>
      </c>
      <c r="F530">
        <v>93</v>
      </c>
      <c r="G530">
        <v>1.0034027777777779</v>
      </c>
      <c r="H530">
        <v>1445</v>
      </c>
      <c r="I530" t="s">
        <v>13</v>
      </c>
      <c r="J530" t="s">
        <v>1066</v>
      </c>
    </row>
    <row r="531" spans="1:10" x14ac:dyDescent="0.3">
      <c r="A531" t="s">
        <v>1067</v>
      </c>
      <c r="B531" s="4">
        <v>45334</v>
      </c>
      <c r="C531">
        <v>0.54700231481481476</v>
      </c>
      <c r="D531" s="5">
        <v>0.54700231481481465</v>
      </c>
      <c r="E531" t="s">
        <v>12</v>
      </c>
      <c r="F531">
        <v>70</v>
      </c>
      <c r="G531">
        <v>1.0033333333333334</v>
      </c>
      <c r="H531">
        <v>1445</v>
      </c>
      <c r="I531" t="s">
        <v>13</v>
      </c>
      <c r="J531" t="s">
        <v>1068</v>
      </c>
    </row>
    <row r="532" spans="1:10" x14ac:dyDescent="0.3">
      <c r="A532" t="s">
        <v>1069</v>
      </c>
      <c r="B532" s="4">
        <v>45334</v>
      </c>
      <c r="C532">
        <v>0.5590046296296296</v>
      </c>
      <c r="D532" s="5">
        <v>0.5590046296296296</v>
      </c>
      <c r="E532" t="s">
        <v>12</v>
      </c>
      <c r="F532">
        <v>31</v>
      </c>
      <c r="G532">
        <v>1.0036574074074074</v>
      </c>
      <c r="H532">
        <v>1445</v>
      </c>
      <c r="I532" t="s">
        <v>13</v>
      </c>
      <c r="J532" t="s">
        <v>1070</v>
      </c>
    </row>
    <row r="533" spans="1:10" x14ac:dyDescent="0.3">
      <c r="A533" t="s">
        <v>1071</v>
      </c>
      <c r="B533" s="4">
        <v>45334</v>
      </c>
      <c r="C533">
        <v>0.745</v>
      </c>
      <c r="D533" s="5">
        <v>0.74500000000000011</v>
      </c>
      <c r="E533" t="s">
        <v>12</v>
      </c>
      <c r="F533">
        <v>110</v>
      </c>
      <c r="G533">
        <v>1.0037731481481482</v>
      </c>
      <c r="H533">
        <v>1445</v>
      </c>
      <c r="I533" t="s">
        <v>13</v>
      </c>
      <c r="J533" t="s">
        <v>1072</v>
      </c>
    </row>
    <row r="534" spans="1:10" x14ac:dyDescent="0.3">
      <c r="A534" t="s">
        <v>1073</v>
      </c>
      <c r="B534" s="4">
        <v>45335</v>
      </c>
      <c r="C534">
        <v>0.46099537037037036</v>
      </c>
      <c r="D534" s="5">
        <v>0.46099537037037042</v>
      </c>
      <c r="E534" t="s">
        <v>12</v>
      </c>
      <c r="F534">
        <v>82</v>
      </c>
      <c r="G534">
        <v>1.003611111111111</v>
      </c>
      <c r="H534">
        <v>1445</v>
      </c>
      <c r="I534" t="s">
        <v>13</v>
      </c>
      <c r="J534" t="s">
        <v>1074</v>
      </c>
    </row>
    <row r="535" spans="1:10" x14ac:dyDescent="0.3">
      <c r="A535" t="s">
        <v>1075</v>
      </c>
      <c r="B535" s="4">
        <v>45335</v>
      </c>
      <c r="C535">
        <v>0.48099537037037032</v>
      </c>
      <c r="D535" s="5">
        <v>0.48099537037037043</v>
      </c>
      <c r="E535" t="s">
        <v>12</v>
      </c>
      <c r="F535">
        <v>89</v>
      </c>
      <c r="G535">
        <v>1.0036226851851853</v>
      </c>
      <c r="H535">
        <v>1445</v>
      </c>
      <c r="I535" t="s">
        <v>13</v>
      </c>
      <c r="J535" t="s">
        <v>1076</v>
      </c>
    </row>
    <row r="536" spans="1:10" x14ac:dyDescent="0.3">
      <c r="A536" t="s">
        <v>1077</v>
      </c>
      <c r="B536" s="4">
        <v>45338</v>
      </c>
      <c r="C536">
        <v>0.38</v>
      </c>
      <c r="D536" s="5">
        <v>0.37999999999999989</v>
      </c>
      <c r="E536" t="s">
        <v>12</v>
      </c>
      <c r="F536">
        <v>64</v>
      </c>
      <c r="G536">
        <v>1.0035416666666668</v>
      </c>
      <c r="H536">
        <v>1445</v>
      </c>
      <c r="I536" t="s">
        <v>13</v>
      </c>
      <c r="J536" t="s">
        <v>1078</v>
      </c>
    </row>
    <row r="537" spans="1:10" x14ac:dyDescent="0.3">
      <c r="A537" t="s">
        <v>1079</v>
      </c>
      <c r="B537" s="4">
        <v>45338</v>
      </c>
      <c r="C537">
        <v>0.66999999999999993</v>
      </c>
      <c r="D537" s="5">
        <v>0.66999999999999993</v>
      </c>
      <c r="E537" t="s">
        <v>12</v>
      </c>
      <c r="F537">
        <v>98</v>
      </c>
      <c r="G537">
        <v>1.0034953703703704</v>
      </c>
      <c r="H537">
        <v>1445</v>
      </c>
      <c r="I537" t="s">
        <v>13</v>
      </c>
      <c r="J537" t="s">
        <v>1080</v>
      </c>
    </row>
    <row r="538" spans="1:10" x14ac:dyDescent="0.3">
      <c r="A538" t="s">
        <v>1081</v>
      </c>
      <c r="B538" s="4">
        <v>45338</v>
      </c>
      <c r="C538">
        <v>0.67700231481481477</v>
      </c>
      <c r="D538" s="5">
        <v>0.67700231481481477</v>
      </c>
      <c r="E538" t="s">
        <v>12</v>
      </c>
      <c r="F538">
        <v>65</v>
      </c>
      <c r="G538">
        <v>1.0033333333333334</v>
      </c>
      <c r="H538">
        <v>1445</v>
      </c>
      <c r="I538" t="s">
        <v>13</v>
      </c>
      <c r="J538" t="s">
        <v>1082</v>
      </c>
    </row>
    <row r="539" spans="1:10" x14ac:dyDescent="0.3">
      <c r="A539" t="s">
        <v>1083</v>
      </c>
      <c r="B539" s="4">
        <v>45338</v>
      </c>
      <c r="C539">
        <v>0.68900462962962961</v>
      </c>
      <c r="D539" s="5">
        <v>0.68900462962962949</v>
      </c>
      <c r="E539" t="s">
        <v>12</v>
      </c>
      <c r="F539">
        <v>53</v>
      </c>
      <c r="G539">
        <v>1.0032291666666666</v>
      </c>
      <c r="H539">
        <v>1445</v>
      </c>
      <c r="I539" t="s">
        <v>13</v>
      </c>
      <c r="J539" t="s">
        <v>1084</v>
      </c>
    </row>
    <row r="540" spans="1:10" x14ac:dyDescent="0.3">
      <c r="A540" t="s">
        <v>1085</v>
      </c>
      <c r="B540" s="4">
        <v>45427</v>
      </c>
      <c r="C540">
        <v>0.41599537037037038</v>
      </c>
      <c r="D540" s="5">
        <v>0.41599537037037049</v>
      </c>
      <c r="E540" t="s">
        <v>12</v>
      </c>
      <c r="F540">
        <v>36</v>
      </c>
      <c r="G540">
        <v>1.0034953703703704</v>
      </c>
      <c r="H540">
        <v>1445</v>
      </c>
      <c r="I540" t="s">
        <v>13</v>
      </c>
      <c r="J540" t="s">
        <v>1086</v>
      </c>
    </row>
    <row r="541" spans="1:10" x14ac:dyDescent="0.3">
      <c r="A541" t="s">
        <v>1087</v>
      </c>
      <c r="B541" s="4">
        <v>45519</v>
      </c>
      <c r="C541">
        <v>0.49599537037037034</v>
      </c>
      <c r="D541" s="5">
        <v>0.49599537037037034</v>
      </c>
      <c r="E541" t="s">
        <v>12</v>
      </c>
      <c r="F541">
        <v>76</v>
      </c>
      <c r="G541">
        <v>1.0037037037037038</v>
      </c>
      <c r="H541">
        <v>1445</v>
      </c>
      <c r="I541" t="s">
        <v>13</v>
      </c>
      <c r="J541" t="s">
        <v>1088</v>
      </c>
    </row>
    <row r="542" spans="1:10" x14ac:dyDescent="0.3">
      <c r="A542" t="s">
        <v>1089</v>
      </c>
      <c r="B542" s="4">
        <v>45344</v>
      </c>
      <c r="C542">
        <v>0.37799768518518517</v>
      </c>
      <c r="D542" s="5">
        <v>0.37799768518518517</v>
      </c>
      <c r="E542" t="s">
        <v>12</v>
      </c>
      <c r="F542">
        <v>62</v>
      </c>
      <c r="G542">
        <v>1.0036226851851853</v>
      </c>
      <c r="H542">
        <v>1445</v>
      </c>
      <c r="I542" t="s">
        <v>13</v>
      </c>
      <c r="J542" t="s">
        <v>1090</v>
      </c>
    </row>
    <row r="543" spans="1:10" x14ac:dyDescent="0.3">
      <c r="A543" t="s">
        <v>1091</v>
      </c>
      <c r="B543" s="4">
        <v>45352</v>
      </c>
      <c r="C543">
        <v>0.43200231481481477</v>
      </c>
      <c r="D543" s="5">
        <v>0.43200231481481488</v>
      </c>
      <c r="E543" t="s">
        <v>12</v>
      </c>
      <c r="F543">
        <v>24</v>
      </c>
      <c r="G543">
        <v>1.0025462962962963</v>
      </c>
      <c r="H543">
        <v>1444</v>
      </c>
      <c r="I543" t="s">
        <v>13</v>
      </c>
      <c r="J543" t="s">
        <v>1092</v>
      </c>
    </row>
    <row r="544" spans="1:10" x14ac:dyDescent="0.3">
      <c r="A544" t="s">
        <v>1093</v>
      </c>
      <c r="B544" s="4">
        <v>45383</v>
      </c>
      <c r="C544">
        <v>0.495</v>
      </c>
      <c r="D544" s="5">
        <v>0.49500000000000011</v>
      </c>
      <c r="E544" t="s">
        <v>12</v>
      </c>
      <c r="F544">
        <v>84</v>
      </c>
      <c r="G544">
        <v>1.0024768518518519</v>
      </c>
      <c r="H544">
        <v>1444</v>
      </c>
      <c r="I544" t="s">
        <v>13</v>
      </c>
      <c r="J544" t="s">
        <v>1094</v>
      </c>
    </row>
    <row r="545" spans="1:10" x14ac:dyDescent="0.3">
      <c r="A545" t="s">
        <v>1095</v>
      </c>
      <c r="B545" s="4">
        <v>45413</v>
      </c>
      <c r="C545">
        <v>0.52099537037037036</v>
      </c>
      <c r="D545" s="5">
        <v>0.52099537037037047</v>
      </c>
      <c r="E545" t="s">
        <v>12</v>
      </c>
      <c r="F545">
        <v>97</v>
      </c>
      <c r="G545">
        <v>1.0028819444444443</v>
      </c>
      <c r="H545">
        <v>1444</v>
      </c>
      <c r="I545" t="s">
        <v>13</v>
      </c>
      <c r="J545" t="s">
        <v>1096</v>
      </c>
    </row>
    <row r="546" spans="1:10" x14ac:dyDescent="0.3">
      <c r="A546" t="s">
        <v>1097</v>
      </c>
      <c r="B546" s="4">
        <v>45474</v>
      </c>
      <c r="C546">
        <v>0.72599537037037032</v>
      </c>
      <c r="D546" s="5">
        <v>0.72599537037037032</v>
      </c>
      <c r="E546" t="s">
        <v>12</v>
      </c>
      <c r="F546">
        <v>104</v>
      </c>
      <c r="G546">
        <v>1.0024884259259259</v>
      </c>
      <c r="H546">
        <v>1444</v>
      </c>
      <c r="I546" t="s">
        <v>13</v>
      </c>
      <c r="J546" t="s">
        <v>1098</v>
      </c>
    </row>
    <row r="547" spans="1:10" x14ac:dyDescent="0.3">
      <c r="A547" t="s">
        <v>1099</v>
      </c>
      <c r="B547" s="4">
        <v>45509</v>
      </c>
      <c r="C547">
        <v>0.52900462962962957</v>
      </c>
      <c r="D547" s="5">
        <v>0.52900462962962957</v>
      </c>
      <c r="E547" t="s">
        <v>12</v>
      </c>
      <c r="F547">
        <v>106</v>
      </c>
      <c r="G547">
        <v>1.0030324074074075</v>
      </c>
      <c r="H547">
        <v>1444</v>
      </c>
      <c r="I547" t="s">
        <v>13</v>
      </c>
      <c r="J547" t="s">
        <v>1100</v>
      </c>
    </row>
    <row r="548" spans="1:10" x14ac:dyDescent="0.3">
      <c r="A548" t="s">
        <v>1101</v>
      </c>
      <c r="B548" s="4">
        <v>45509</v>
      </c>
      <c r="C548">
        <v>0.5759953703703703</v>
      </c>
      <c r="D548" s="5">
        <v>0.57599537037037041</v>
      </c>
      <c r="E548" t="s">
        <v>12</v>
      </c>
      <c r="F548">
        <v>22</v>
      </c>
      <c r="G548">
        <v>1.0027314814814814</v>
      </c>
      <c r="H548">
        <v>1444</v>
      </c>
      <c r="I548" t="s">
        <v>13</v>
      </c>
      <c r="J548" t="s">
        <v>1102</v>
      </c>
    </row>
    <row r="549" spans="1:10" x14ac:dyDescent="0.3">
      <c r="A549" t="s">
        <v>1103</v>
      </c>
      <c r="B549" s="4">
        <v>45458</v>
      </c>
      <c r="C549">
        <v>0.40799768518518514</v>
      </c>
      <c r="D549" s="5">
        <v>0.4079976851851852</v>
      </c>
      <c r="E549" t="s">
        <v>12</v>
      </c>
      <c r="F549">
        <v>114</v>
      </c>
      <c r="G549">
        <v>1.0029282407407407</v>
      </c>
      <c r="H549">
        <v>1444</v>
      </c>
      <c r="I549" t="s">
        <v>13</v>
      </c>
      <c r="J549" t="s">
        <v>1104</v>
      </c>
    </row>
    <row r="550" spans="1:10" x14ac:dyDescent="0.3">
      <c r="A550" t="s">
        <v>1105</v>
      </c>
      <c r="B550" s="4">
        <v>45458</v>
      </c>
      <c r="C550">
        <v>0.57200231481481478</v>
      </c>
      <c r="D550" s="5">
        <v>0.57200231481481478</v>
      </c>
      <c r="E550" t="s">
        <v>12</v>
      </c>
      <c r="F550">
        <v>104</v>
      </c>
      <c r="G550">
        <v>1.0027199074074074</v>
      </c>
      <c r="H550">
        <v>1444</v>
      </c>
      <c r="I550" t="s">
        <v>13</v>
      </c>
      <c r="J550" t="s">
        <v>1106</v>
      </c>
    </row>
    <row r="551" spans="1:10" x14ac:dyDescent="0.3">
      <c r="A551" t="s">
        <v>1107</v>
      </c>
      <c r="B551" s="4">
        <v>45645</v>
      </c>
      <c r="C551">
        <v>0.47099537037037037</v>
      </c>
      <c r="D551" s="5">
        <v>0.47099537037037043</v>
      </c>
      <c r="E551" t="s">
        <v>12</v>
      </c>
      <c r="F551">
        <v>84</v>
      </c>
      <c r="G551">
        <v>1.0029745370370371</v>
      </c>
      <c r="H551">
        <v>1444</v>
      </c>
      <c r="I551" t="s">
        <v>13</v>
      </c>
      <c r="J551" t="s">
        <v>1108</v>
      </c>
    </row>
    <row r="552" spans="1:10" x14ac:dyDescent="0.3">
      <c r="A552" t="s">
        <v>1109</v>
      </c>
      <c r="B552" s="4">
        <v>45645</v>
      </c>
      <c r="C552">
        <v>0.57499999999999996</v>
      </c>
      <c r="D552" s="5">
        <v>0.57499999999999996</v>
      </c>
      <c r="E552" t="s">
        <v>12</v>
      </c>
      <c r="F552">
        <v>24</v>
      </c>
      <c r="G552">
        <v>1.003113425925926</v>
      </c>
      <c r="H552">
        <v>1444</v>
      </c>
      <c r="I552" t="s">
        <v>13</v>
      </c>
      <c r="J552" t="s">
        <v>1110</v>
      </c>
    </row>
    <row r="553" spans="1:10" x14ac:dyDescent="0.3">
      <c r="A553" t="s">
        <v>1111</v>
      </c>
      <c r="B553" s="4">
        <v>45645</v>
      </c>
      <c r="C553">
        <v>0.60099537037037032</v>
      </c>
      <c r="D553" s="5">
        <v>0.60099537037037032</v>
      </c>
      <c r="E553" t="s">
        <v>12</v>
      </c>
      <c r="F553">
        <v>71</v>
      </c>
      <c r="G553">
        <v>1.0028356481481482</v>
      </c>
      <c r="H553">
        <v>1444</v>
      </c>
      <c r="I553" t="s">
        <v>13</v>
      </c>
      <c r="J553" t="s">
        <v>1112</v>
      </c>
    </row>
    <row r="554" spans="1:10" x14ac:dyDescent="0.3">
      <c r="A554" t="s">
        <v>1113</v>
      </c>
      <c r="B554" s="4">
        <v>45645</v>
      </c>
      <c r="C554">
        <v>0.73299768518518515</v>
      </c>
      <c r="D554" s="5">
        <v>0.73299768518518515</v>
      </c>
      <c r="E554" t="s">
        <v>12</v>
      </c>
      <c r="F554">
        <v>110</v>
      </c>
      <c r="G554">
        <v>1.0029398148148148</v>
      </c>
      <c r="H554">
        <v>1444</v>
      </c>
      <c r="I554" t="s">
        <v>13</v>
      </c>
      <c r="J554" t="s">
        <v>1114</v>
      </c>
    </row>
    <row r="555" spans="1:10" x14ac:dyDescent="0.3">
      <c r="A555" t="s">
        <v>1115</v>
      </c>
      <c r="B555" s="4">
        <v>45302</v>
      </c>
      <c r="C555">
        <v>0.4020023148148148</v>
      </c>
      <c r="D555" s="5">
        <v>0.40200231481481485</v>
      </c>
      <c r="E555" t="s">
        <v>12</v>
      </c>
      <c r="F555">
        <v>81</v>
      </c>
      <c r="G555">
        <v>1.0030208333333333</v>
      </c>
      <c r="H555">
        <v>1444</v>
      </c>
      <c r="I555" t="s">
        <v>13</v>
      </c>
      <c r="J555" t="s">
        <v>1116</v>
      </c>
    </row>
    <row r="556" spans="1:10" x14ac:dyDescent="0.3">
      <c r="A556" t="s">
        <v>1117</v>
      </c>
      <c r="B556" s="4">
        <v>45302</v>
      </c>
      <c r="C556">
        <v>0.4020023148148148</v>
      </c>
      <c r="D556" s="5">
        <v>0.40200231481481485</v>
      </c>
      <c r="E556" t="s">
        <v>12</v>
      </c>
      <c r="F556">
        <v>63</v>
      </c>
      <c r="G556">
        <v>1.0028819444444443</v>
      </c>
      <c r="H556">
        <v>1444</v>
      </c>
      <c r="I556" t="s">
        <v>13</v>
      </c>
      <c r="J556" t="s">
        <v>1118</v>
      </c>
    </row>
    <row r="557" spans="1:10" x14ac:dyDescent="0.3">
      <c r="A557" t="s">
        <v>1119</v>
      </c>
      <c r="B557" s="4">
        <v>45302</v>
      </c>
      <c r="C557">
        <v>0.47900462962962959</v>
      </c>
      <c r="D557" s="5">
        <v>0.47900462962962953</v>
      </c>
      <c r="E557" t="s">
        <v>12</v>
      </c>
      <c r="F557">
        <v>75</v>
      </c>
      <c r="G557">
        <v>1.0024652777777778</v>
      </c>
      <c r="H557">
        <v>1444</v>
      </c>
      <c r="I557" t="s">
        <v>13</v>
      </c>
      <c r="J557" t="s">
        <v>1120</v>
      </c>
    </row>
    <row r="558" spans="1:10" x14ac:dyDescent="0.3">
      <c r="A558" t="s">
        <v>1121</v>
      </c>
      <c r="B558" s="4">
        <v>45302</v>
      </c>
      <c r="C558">
        <v>0.49099537037037033</v>
      </c>
      <c r="D558" s="5">
        <v>0.49099537037037044</v>
      </c>
      <c r="E558" t="s">
        <v>12</v>
      </c>
      <c r="F558">
        <v>116</v>
      </c>
      <c r="G558">
        <v>1.0027314814814814</v>
      </c>
      <c r="H558">
        <v>1444</v>
      </c>
      <c r="I558" t="s">
        <v>13</v>
      </c>
      <c r="J558" t="s">
        <v>1122</v>
      </c>
    </row>
    <row r="559" spans="1:10" x14ac:dyDescent="0.3">
      <c r="A559" t="s">
        <v>1123</v>
      </c>
      <c r="B559" s="4">
        <v>45302</v>
      </c>
      <c r="C559">
        <v>0.53999999999999992</v>
      </c>
      <c r="D559" s="5">
        <v>0.54</v>
      </c>
      <c r="E559" t="s">
        <v>12</v>
      </c>
      <c r="F559">
        <v>75</v>
      </c>
      <c r="G559">
        <v>1.0028935185185186</v>
      </c>
      <c r="H559">
        <v>1444</v>
      </c>
      <c r="I559" t="s">
        <v>13</v>
      </c>
      <c r="J559" t="s">
        <v>1124</v>
      </c>
    </row>
    <row r="560" spans="1:10" x14ac:dyDescent="0.3">
      <c r="A560" t="s">
        <v>1125</v>
      </c>
      <c r="B560" s="4">
        <v>45302</v>
      </c>
      <c r="C560">
        <v>0.59299768518518514</v>
      </c>
      <c r="D560" s="5">
        <v>0.59299768518518503</v>
      </c>
      <c r="E560" t="s">
        <v>12</v>
      </c>
      <c r="F560">
        <v>62</v>
      </c>
      <c r="G560">
        <v>1.0027662037037037</v>
      </c>
      <c r="H560">
        <v>1444</v>
      </c>
      <c r="I560" t="s">
        <v>13</v>
      </c>
      <c r="J560" t="s">
        <v>1126</v>
      </c>
    </row>
    <row r="561" spans="1:10" x14ac:dyDescent="0.3">
      <c r="A561" t="s">
        <v>1127</v>
      </c>
      <c r="B561" s="4">
        <v>45302</v>
      </c>
      <c r="C561">
        <v>0.62299768518518517</v>
      </c>
      <c r="D561" s="5">
        <v>0.62299768518518528</v>
      </c>
      <c r="E561" t="s">
        <v>12</v>
      </c>
      <c r="F561">
        <v>61</v>
      </c>
      <c r="G561">
        <v>1.0030787037037037</v>
      </c>
      <c r="H561">
        <v>1444</v>
      </c>
      <c r="I561" t="s">
        <v>13</v>
      </c>
      <c r="J561" t="s">
        <v>1128</v>
      </c>
    </row>
    <row r="562" spans="1:10" x14ac:dyDescent="0.3">
      <c r="A562" t="s">
        <v>1129</v>
      </c>
      <c r="B562" s="4">
        <v>45303</v>
      </c>
      <c r="C562">
        <v>0.44999999999999996</v>
      </c>
      <c r="D562" s="5">
        <v>0.44999999999999996</v>
      </c>
      <c r="E562" t="s">
        <v>12</v>
      </c>
      <c r="F562">
        <v>77</v>
      </c>
      <c r="G562">
        <v>1.0031018518518517</v>
      </c>
      <c r="H562">
        <v>1444</v>
      </c>
      <c r="I562" t="s">
        <v>13</v>
      </c>
      <c r="J562" t="s">
        <v>1130</v>
      </c>
    </row>
    <row r="563" spans="1:10" x14ac:dyDescent="0.3">
      <c r="A563" t="s">
        <v>1131</v>
      </c>
      <c r="B563" s="4">
        <v>45303</v>
      </c>
      <c r="C563">
        <v>0.56299768518518511</v>
      </c>
      <c r="D563" s="5">
        <v>0.56299768518518523</v>
      </c>
      <c r="E563" t="s">
        <v>12</v>
      </c>
      <c r="F563">
        <v>57</v>
      </c>
      <c r="G563">
        <v>1.0024537037037038</v>
      </c>
      <c r="H563">
        <v>1444</v>
      </c>
      <c r="I563" t="s">
        <v>13</v>
      </c>
      <c r="J563" t="s">
        <v>1132</v>
      </c>
    </row>
    <row r="564" spans="1:10" x14ac:dyDescent="0.3">
      <c r="A564" t="s">
        <v>1133</v>
      </c>
      <c r="B564" s="4">
        <v>45303</v>
      </c>
      <c r="C564">
        <v>0.64099537037037035</v>
      </c>
      <c r="D564" s="5">
        <v>0.64099537037037035</v>
      </c>
      <c r="E564" t="s">
        <v>12</v>
      </c>
      <c r="F564">
        <v>96</v>
      </c>
      <c r="G564">
        <v>1.0026273148148148</v>
      </c>
      <c r="H564">
        <v>1444</v>
      </c>
      <c r="I564" t="s">
        <v>13</v>
      </c>
      <c r="J564" t="s">
        <v>1134</v>
      </c>
    </row>
    <row r="565" spans="1:10" x14ac:dyDescent="0.3">
      <c r="A565" t="s">
        <v>1135</v>
      </c>
      <c r="B565" s="4">
        <v>45303</v>
      </c>
      <c r="C565">
        <v>0.71299768518518514</v>
      </c>
      <c r="D565" s="5">
        <v>0.71299768518518514</v>
      </c>
      <c r="E565" t="s">
        <v>12</v>
      </c>
      <c r="F565">
        <v>79</v>
      </c>
      <c r="G565">
        <v>1.0030208333333333</v>
      </c>
      <c r="H565">
        <v>1444</v>
      </c>
      <c r="I565" t="s">
        <v>13</v>
      </c>
      <c r="J565" t="s">
        <v>1136</v>
      </c>
    </row>
    <row r="566" spans="1:10" x14ac:dyDescent="0.3">
      <c r="A566" t="s">
        <v>1137</v>
      </c>
      <c r="B566" s="4">
        <v>45304</v>
      </c>
      <c r="C566">
        <v>0.44299768518518517</v>
      </c>
      <c r="D566" s="5">
        <v>0.44299768518518512</v>
      </c>
      <c r="E566" t="s">
        <v>12</v>
      </c>
      <c r="F566">
        <v>88</v>
      </c>
      <c r="G566">
        <v>1.0028935185185186</v>
      </c>
      <c r="H566">
        <v>1444</v>
      </c>
      <c r="I566" t="s">
        <v>13</v>
      </c>
      <c r="J566" t="s">
        <v>1138</v>
      </c>
    </row>
    <row r="567" spans="1:10" x14ac:dyDescent="0.3">
      <c r="A567" t="s">
        <v>1139</v>
      </c>
      <c r="B567" s="4">
        <v>45304</v>
      </c>
      <c r="C567">
        <v>0.64900462962962957</v>
      </c>
      <c r="D567" s="5">
        <v>0.64900462962962968</v>
      </c>
      <c r="E567" t="s">
        <v>12</v>
      </c>
      <c r="F567">
        <v>23</v>
      </c>
      <c r="G567">
        <v>1.0029282407407407</v>
      </c>
      <c r="H567">
        <v>1444</v>
      </c>
      <c r="I567" t="s">
        <v>13</v>
      </c>
      <c r="J567" t="s">
        <v>1140</v>
      </c>
    </row>
    <row r="568" spans="1:10" x14ac:dyDescent="0.3">
      <c r="A568" t="s">
        <v>1141</v>
      </c>
      <c r="B568" s="4">
        <v>45304</v>
      </c>
      <c r="C568">
        <v>0.74900462962962955</v>
      </c>
      <c r="D568" s="5">
        <v>0.74900462962962955</v>
      </c>
      <c r="E568" t="s">
        <v>12</v>
      </c>
      <c r="F568">
        <v>123</v>
      </c>
      <c r="G568">
        <v>1.0031018518518517</v>
      </c>
      <c r="H568">
        <v>1444</v>
      </c>
      <c r="I568" t="s">
        <v>13</v>
      </c>
      <c r="J568" t="s">
        <v>1142</v>
      </c>
    </row>
    <row r="569" spans="1:10" x14ac:dyDescent="0.3">
      <c r="A569" t="s">
        <v>1143</v>
      </c>
      <c r="B569" s="4">
        <v>45305</v>
      </c>
      <c r="C569">
        <v>0.48299768518518515</v>
      </c>
      <c r="D569" s="5">
        <v>0.48299768518518515</v>
      </c>
      <c r="E569" t="s">
        <v>12</v>
      </c>
      <c r="F569">
        <v>17</v>
      </c>
      <c r="G569">
        <v>1.0029282407407407</v>
      </c>
      <c r="H569">
        <v>1444</v>
      </c>
      <c r="I569" t="s">
        <v>13</v>
      </c>
      <c r="J569" t="s">
        <v>1144</v>
      </c>
    </row>
    <row r="570" spans="1:10" x14ac:dyDescent="0.3">
      <c r="A570" t="s">
        <v>1145</v>
      </c>
      <c r="B570" s="4">
        <v>45305</v>
      </c>
      <c r="C570">
        <v>0.59</v>
      </c>
      <c r="D570" s="5">
        <v>0.58999999999999986</v>
      </c>
      <c r="E570" t="s">
        <v>12</v>
      </c>
      <c r="F570">
        <v>32</v>
      </c>
      <c r="G570">
        <v>1.0029166666666667</v>
      </c>
      <c r="H570">
        <v>1444</v>
      </c>
      <c r="I570" t="s">
        <v>13</v>
      </c>
      <c r="J570" t="s">
        <v>1146</v>
      </c>
    </row>
    <row r="571" spans="1:10" x14ac:dyDescent="0.3">
      <c r="A571" t="s">
        <v>1147</v>
      </c>
      <c r="B571" s="4">
        <v>45488</v>
      </c>
      <c r="C571">
        <v>0.57400462962962961</v>
      </c>
      <c r="D571" s="5">
        <v>0.57400462962962973</v>
      </c>
      <c r="E571" t="s">
        <v>12</v>
      </c>
      <c r="F571">
        <v>58</v>
      </c>
      <c r="G571">
        <v>1.0029976851851852</v>
      </c>
      <c r="H571">
        <v>1444</v>
      </c>
      <c r="I571" t="s">
        <v>13</v>
      </c>
      <c r="J571" t="s">
        <v>1148</v>
      </c>
    </row>
    <row r="572" spans="1:10" x14ac:dyDescent="0.3">
      <c r="A572" t="s">
        <v>1149</v>
      </c>
      <c r="B572" s="4">
        <v>45488</v>
      </c>
      <c r="C572">
        <v>0.58900462962962963</v>
      </c>
      <c r="D572" s="5">
        <v>0.58900462962962963</v>
      </c>
      <c r="E572" t="s">
        <v>12</v>
      </c>
      <c r="F572">
        <v>92</v>
      </c>
      <c r="G572">
        <v>1.0027662037037037</v>
      </c>
      <c r="H572">
        <v>1444</v>
      </c>
      <c r="I572" t="s">
        <v>13</v>
      </c>
      <c r="J572" t="s">
        <v>1150</v>
      </c>
    </row>
    <row r="573" spans="1:10" x14ac:dyDescent="0.3">
      <c r="A573" t="s">
        <v>1151</v>
      </c>
      <c r="B573" s="4">
        <v>45307</v>
      </c>
      <c r="C573">
        <v>0.53099537037037037</v>
      </c>
      <c r="D573" s="5">
        <v>0.53099537037037026</v>
      </c>
      <c r="E573" t="s">
        <v>12</v>
      </c>
      <c r="F573">
        <v>121</v>
      </c>
      <c r="G573">
        <v>1.0026504629629629</v>
      </c>
      <c r="H573">
        <v>1444</v>
      </c>
      <c r="I573" t="s">
        <v>13</v>
      </c>
      <c r="J573" t="s">
        <v>1152</v>
      </c>
    </row>
    <row r="574" spans="1:10" x14ac:dyDescent="0.3">
      <c r="A574" t="s">
        <v>1153</v>
      </c>
      <c r="B574" s="4">
        <v>45427</v>
      </c>
      <c r="C574">
        <v>0.68200231481481477</v>
      </c>
      <c r="D574" s="5">
        <v>0.68200231481481488</v>
      </c>
      <c r="E574" t="s">
        <v>12</v>
      </c>
      <c r="F574">
        <v>47</v>
      </c>
      <c r="G574">
        <v>1.0028703703703703</v>
      </c>
      <c r="H574">
        <v>1444</v>
      </c>
      <c r="I574" t="s">
        <v>13</v>
      </c>
      <c r="J574" t="s">
        <v>1154</v>
      </c>
    </row>
    <row r="575" spans="1:10" x14ac:dyDescent="0.3">
      <c r="A575" t="s">
        <v>1155</v>
      </c>
      <c r="B575" s="4">
        <v>45427</v>
      </c>
      <c r="C575">
        <v>0.6840046296296296</v>
      </c>
      <c r="D575" s="5">
        <v>0.6840046296296296</v>
      </c>
      <c r="E575" t="s">
        <v>12</v>
      </c>
      <c r="F575">
        <v>44</v>
      </c>
      <c r="G575">
        <v>1.0028587962962963</v>
      </c>
      <c r="H575">
        <v>1444</v>
      </c>
      <c r="I575" t="s">
        <v>13</v>
      </c>
      <c r="J575" t="s">
        <v>1156</v>
      </c>
    </row>
    <row r="576" spans="1:10" x14ac:dyDescent="0.3">
      <c r="A576" t="s">
        <v>1157</v>
      </c>
      <c r="B576" s="4">
        <v>45427</v>
      </c>
      <c r="C576">
        <v>0.72</v>
      </c>
      <c r="D576" s="5">
        <v>0.72</v>
      </c>
      <c r="E576" t="s">
        <v>12</v>
      </c>
      <c r="F576">
        <v>91</v>
      </c>
      <c r="G576">
        <v>1.0028819444444443</v>
      </c>
      <c r="H576">
        <v>1444</v>
      </c>
      <c r="I576" t="s">
        <v>13</v>
      </c>
      <c r="J576" t="s">
        <v>1158</v>
      </c>
    </row>
    <row r="577" spans="1:10" x14ac:dyDescent="0.3">
      <c r="A577" t="s">
        <v>1159</v>
      </c>
      <c r="B577" s="4">
        <v>45519</v>
      </c>
      <c r="C577">
        <v>0.49700231481481477</v>
      </c>
      <c r="D577" s="5">
        <v>0.49700231481481483</v>
      </c>
      <c r="E577" t="s">
        <v>12</v>
      </c>
      <c r="F577">
        <v>91</v>
      </c>
      <c r="G577">
        <v>1.0027777777777778</v>
      </c>
      <c r="H577">
        <v>1444</v>
      </c>
      <c r="I577" t="s">
        <v>13</v>
      </c>
      <c r="J577" t="s">
        <v>1160</v>
      </c>
    </row>
    <row r="578" spans="1:10" x14ac:dyDescent="0.3">
      <c r="A578" t="s">
        <v>1161</v>
      </c>
      <c r="B578" s="4">
        <v>45519</v>
      </c>
      <c r="C578">
        <v>0.67299768518518521</v>
      </c>
      <c r="D578" s="5">
        <v>0.6729976851851851</v>
      </c>
      <c r="E578" t="s">
        <v>12</v>
      </c>
      <c r="F578">
        <v>43</v>
      </c>
      <c r="G578">
        <v>1.0027777777777778</v>
      </c>
      <c r="H578">
        <v>1444</v>
      </c>
      <c r="I578" t="s">
        <v>13</v>
      </c>
      <c r="J578" t="s">
        <v>1162</v>
      </c>
    </row>
    <row r="579" spans="1:10" x14ac:dyDescent="0.3">
      <c r="A579" t="s">
        <v>1163</v>
      </c>
      <c r="B579" s="4">
        <v>45313</v>
      </c>
      <c r="C579">
        <v>0.38299768518518518</v>
      </c>
      <c r="D579" s="5">
        <v>0.38299768518518507</v>
      </c>
      <c r="E579" t="s">
        <v>12</v>
      </c>
      <c r="F579">
        <v>112</v>
      </c>
      <c r="G579">
        <v>1.002511574074074</v>
      </c>
      <c r="H579">
        <v>1444</v>
      </c>
      <c r="I579" t="s">
        <v>13</v>
      </c>
      <c r="J579" t="s">
        <v>1164</v>
      </c>
    </row>
    <row r="580" spans="1:10" x14ac:dyDescent="0.3">
      <c r="A580" t="s">
        <v>1165</v>
      </c>
      <c r="B580" s="4">
        <v>45314</v>
      </c>
      <c r="C580">
        <v>0.49700231481481477</v>
      </c>
      <c r="D580" s="5">
        <v>0.49700231481481483</v>
      </c>
      <c r="E580" t="s">
        <v>12</v>
      </c>
      <c r="F580">
        <v>15</v>
      </c>
      <c r="G580">
        <v>1.002511574074074</v>
      </c>
      <c r="H580">
        <v>1444</v>
      </c>
      <c r="I580" t="s">
        <v>13</v>
      </c>
      <c r="J580" t="s">
        <v>1166</v>
      </c>
    </row>
    <row r="581" spans="1:10" x14ac:dyDescent="0.3">
      <c r="A581" t="s">
        <v>1167</v>
      </c>
      <c r="B581" s="4">
        <v>45314</v>
      </c>
      <c r="C581">
        <v>0.56499999999999995</v>
      </c>
      <c r="D581" s="5">
        <v>0.56499999999999995</v>
      </c>
      <c r="E581" t="s">
        <v>12</v>
      </c>
      <c r="F581">
        <v>62</v>
      </c>
      <c r="G581">
        <v>1.0024652777777778</v>
      </c>
      <c r="H581">
        <v>1444</v>
      </c>
      <c r="I581" t="s">
        <v>13</v>
      </c>
      <c r="J581" t="s">
        <v>1168</v>
      </c>
    </row>
    <row r="582" spans="1:10" x14ac:dyDescent="0.3">
      <c r="A582" t="s">
        <v>1169</v>
      </c>
      <c r="B582" s="4">
        <v>45316</v>
      </c>
      <c r="C582">
        <v>0.39299768518518519</v>
      </c>
      <c r="D582" s="5">
        <v>0.3929976851851853</v>
      </c>
      <c r="E582" t="s">
        <v>12</v>
      </c>
      <c r="F582">
        <v>24</v>
      </c>
      <c r="G582">
        <v>1.0025462962962963</v>
      </c>
      <c r="H582">
        <v>1444</v>
      </c>
      <c r="I582" t="s">
        <v>13</v>
      </c>
      <c r="J582" t="s">
        <v>1170</v>
      </c>
    </row>
    <row r="583" spans="1:10" x14ac:dyDescent="0.3">
      <c r="A583" t="s">
        <v>1171</v>
      </c>
      <c r="B583" s="4">
        <v>45316</v>
      </c>
      <c r="C583">
        <v>0.63900462962962956</v>
      </c>
      <c r="D583" s="5">
        <v>0.63900462962962967</v>
      </c>
      <c r="E583" t="s">
        <v>12</v>
      </c>
      <c r="F583">
        <v>53</v>
      </c>
      <c r="G583">
        <v>1.0026388888888889</v>
      </c>
      <c r="H583">
        <v>1444</v>
      </c>
      <c r="I583" t="s">
        <v>13</v>
      </c>
      <c r="J583" t="s">
        <v>1172</v>
      </c>
    </row>
    <row r="584" spans="1:10" x14ac:dyDescent="0.3">
      <c r="A584" t="s">
        <v>1173</v>
      </c>
      <c r="B584" s="4">
        <v>45317</v>
      </c>
      <c r="C584">
        <v>0.40400462962962963</v>
      </c>
      <c r="D584" s="5">
        <v>0.40400462962962957</v>
      </c>
      <c r="E584" t="s">
        <v>12</v>
      </c>
      <c r="F584">
        <v>13</v>
      </c>
      <c r="G584">
        <v>1.0026967592592593</v>
      </c>
      <c r="H584">
        <v>1444</v>
      </c>
      <c r="I584" t="s">
        <v>13</v>
      </c>
      <c r="J584" t="s">
        <v>1174</v>
      </c>
    </row>
    <row r="585" spans="1:10" x14ac:dyDescent="0.3">
      <c r="A585" t="s">
        <v>1175</v>
      </c>
      <c r="B585" s="4">
        <v>45317</v>
      </c>
      <c r="C585">
        <v>0.45299768518518518</v>
      </c>
      <c r="D585" s="5">
        <v>0.45299768518518513</v>
      </c>
      <c r="E585" t="s">
        <v>12</v>
      </c>
      <c r="F585">
        <v>16</v>
      </c>
      <c r="G585">
        <v>1.0024884259259259</v>
      </c>
      <c r="H585">
        <v>1444</v>
      </c>
      <c r="I585" t="s">
        <v>13</v>
      </c>
      <c r="J585" t="s">
        <v>1176</v>
      </c>
    </row>
    <row r="586" spans="1:10" x14ac:dyDescent="0.3">
      <c r="A586" t="s">
        <v>1177</v>
      </c>
      <c r="B586" s="4">
        <v>45317</v>
      </c>
      <c r="C586">
        <v>0.49099537037037033</v>
      </c>
      <c r="D586" s="5">
        <v>0.49099537037037044</v>
      </c>
      <c r="E586" t="s">
        <v>12</v>
      </c>
      <c r="F586">
        <v>39</v>
      </c>
      <c r="G586">
        <v>1.0026851851851852</v>
      </c>
      <c r="H586">
        <v>1444</v>
      </c>
      <c r="I586" t="s">
        <v>13</v>
      </c>
      <c r="J586" t="s">
        <v>1178</v>
      </c>
    </row>
    <row r="587" spans="1:10" x14ac:dyDescent="0.3">
      <c r="A587" t="s">
        <v>1179</v>
      </c>
      <c r="B587" s="4">
        <v>45317</v>
      </c>
      <c r="C587">
        <v>0.59599537037037031</v>
      </c>
      <c r="D587" s="5">
        <v>0.59599537037037043</v>
      </c>
      <c r="E587" t="s">
        <v>12</v>
      </c>
      <c r="F587">
        <v>56</v>
      </c>
      <c r="G587">
        <v>1.0025925925925927</v>
      </c>
      <c r="H587">
        <v>1444</v>
      </c>
      <c r="I587" t="s">
        <v>13</v>
      </c>
      <c r="J587" t="s">
        <v>1180</v>
      </c>
    </row>
    <row r="588" spans="1:10" x14ac:dyDescent="0.3">
      <c r="A588" t="s">
        <v>1181</v>
      </c>
      <c r="B588" s="4">
        <v>45317</v>
      </c>
      <c r="C588">
        <v>0.745</v>
      </c>
      <c r="D588" s="5">
        <v>0.74500000000000011</v>
      </c>
      <c r="E588" t="s">
        <v>12</v>
      </c>
      <c r="F588">
        <v>34</v>
      </c>
      <c r="G588">
        <v>1.0029861111111111</v>
      </c>
      <c r="H588">
        <v>1444</v>
      </c>
      <c r="I588" t="s">
        <v>13</v>
      </c>
      <c r="J588" t="s">
        <v>1182</v>
      </c>
    </row>
    <row r="589" spans="1:10" x14ac:dyDescent="0.3">
      <c r="A589" t="s">
        <v>1183</v>
      </c>
      <c r="B589" s="4">
        <v>45319</v>
      </c>
      <c r="C589">
        <v>0.37799768518518517</v>
      </c>
      <c r="D589" s="5">
        <v>0.37799768518518517</v>
      </c>
      <c r="E589" t="s">
        <v>12</v>
      </c>
      <c r="F589">
        <v>46</v>
      </c>
      <c r="G589">
        <v>1.0030902777777777</v>
      </c>
      <c r="H589">
        <v>1444</v>
      </c>
      <c r="I589" t="s">
        <v>13</v>
      </c>
      <c r="J589" t="s">
        <v>1184</v>
      </c>
    </row>
    <row r="590" spans="1:10" x14ac:dyDescent="0.3">
      <c r="A590" t="s">
        <v>1185</v>
      </c>
      <c r="B590" s="4">
        <v>45319</v>
      </c>
      <c r="C590">
        <v>0.53200231481481475</v>
      </c>
      <c r="D590" s="5">
        <v>0.53200231481481497</v>
      </c>
      <c r="E590" t="s">
        <v>12</v>
      </c>
      <c r="F590">
        <v>111</v>
      </c>
      <c r="G590">
        <v>1.0027199074074074</v>
      </c>
      <c r="H590">
        <v>1444</v>
      </c>
      <c r="I590" t="s">
        <v>13</v>
      </c>
      <c r="J590" t="s">
        <v>1186</v>
      </c>
    </row>
    <row r="591" spans="1:10" x14ac:dyDescent="0.3">
      <c r="A591" t="s">
        <v>1187</v>
      </c>
      <c r="B591" s="4">
        <v>45397</v>
      </c>
      <c r="C591">
        <v>0.43700231481481477</v>
      </c>
      <c r="D591" s="5">
        <v>0.43700231481481477</v>
      </c>
      <c r="E591" t="s">
        <v>12</v>
      </c>
      <c r="F591">
        <v>118</v>
      </c>
      <c r="G591">
        <v>1.0028125000000001</v>
      </c>
      <c r="H591">
        <v>1444</v>
      </c>
      <c r="I591" t="s">
        <v>13</v>
      </c>
      <c r="J591" t="s">
        <v>1188</v>
      </c>
    </row>
    <row r="592" spans="1:10" x14ac:dyDescent="0.3">
      <c r="A592" t="s">
        <v>1189</v>
      </c>
      <c r="B592" s="4">
        <v>45397</v>
      </c>
      <c r="C592">
        <v>0.53599537037037037</v>
      </c>
      <c r="D592" s="5">
        <v>0.53599537037037037</v>
      </c>
      <c r="E592" t="s">
        <v>12</v>
      </c>
      <c r="F592">
        <v>112</v>
      </c>
      <c r="G592">
        <v>1.003113425925926</v>
      </c>
      <c r="H592">
        <v>1444</v>
      </c>
      <c r="I592" t="s">
        <v>13</v>
      </c>
      <c r="J592" t="s">
        <v>1190</v>
      </c>
    </row>
    <row r="593" spans="1:10" x14ac:dyDescent="0.3">
      <c r="A593" t="s">
        <v>1191</v>
      </c>
      <c r="B593" s="4">
        <v>45397</v>
      </c>
      <c r="C593">
        <v>0.7170023148148148</v>
      </c>
      <c r="D593" s="5">
        <v>0.7170023148148148</v>
      </c>
      <c r="E593" t="s">
        <v>12</v>
      </c>
      <c r="F593">
        <v>124</v>
      </c>
      <c r="G593">
        <v>1.0029861111111111</v>
      </c>
      <c r="H593">
        <v>1444</v>
      </c>
      <c r="I593" t="s">
        <v>13</v>
      </c>
      <c r="J593" t="s">
        <v>1192</v>
      </c>
    </row>
    <row r="594" spans="1:10" x14ac:dyDescent="0.3">
      <c r="A594" t="s">
        <v>1193</v>
      </c>
      <c r="B594" s="4">
        <v>45397</v>
      </c>
      <c r="C594">
        <v>0.40799768518518514</v>
      </c>
      <c r="D594" s="5">
        <v>0.4079976851851852</v>
      </c>
      <c r="E594" t="s">
        <v>12</v>
      </c>
      <c r="F594">
        <v>85</v>
      </c>
      <c r="G594">
        <v>1.0025694444444444</v>
      </c>
      <c r="H594">
        <v>1444</v>
      </c>
      <c r="I594" t="s">
        <v>13</v>
      </c>
      <c r="J594" t="s">
        <v>1194</v>
      </c>
    </row>
    <row r="595" spans="1:10" x14ac:dyDescent="0.3">
      <c r="A595" t="s">
        <v>1195</v>
      </c>
      <c r="B595" s="4">
        <v>45397</v>
      </c>
      <c r="C595">
        <v>0.42200231481481482</v>
      </c>
      <c r="D595" s="5">
        <v>0.42200231481481487</v>
      </c>
      <c r="E595" t="s">
        <v>12</v>
      </c>
      <c r="F595">
        <v>116</v>
      </c>
      <c r="G595">
        <v>1.0024305555555555</v>
      </c>
      <c r="H595">
        <v>1444</v>
      </c>
      <c r="I595" t="s">
        <v>13</v>
      </c>
      <c r="J595" t="s">
        <v>1196</v>
      </c>
    </row>
    <row r="596" spans="1:10" x14ac:dyDescent="0.3">
      <c r="A596" t="s">
        <v>1197</v>
      </c>
      <c r="B596" s="4">
        <v>45397</v>
      </c>
      <c r="C596">
        <v>0.42299768518518516</v>
      </c>
      <c r="D596" s="5">
        <v>0.4229976851851851</v>
      </c>
      <c r="E596" t="s">
        <v>12</v>
      </c>
      <c r="F596">
        <v>77</v>
      </c>
      <c r="G596">
        <v>1.0030555555555556</v>
      </c>
      <c r="H596">
        <v>1444</v>
      </c>
      <c r="I596" t="s">
        <v>13</v>
      </c>
      <c r="J596" t="s">
        <v>1198</v>
      </c>
    </row>
    <row r="597" spans="1:10" x14ac:dyDescent="0.3">
      <c r="A597" t="s">
        <v>1199</v>
      </c>
      <c r="B597" s="4">
        <v>45397</v>
      </c>
      <c r="C597">
        <v>0.52799768518518519</v>
      </c>
      <c r="D597" s="5">
        <v>0.52799768518518508</v>
      </c>
      <c r="E597" t="s">
        <v>12</v>
      </c>
      <c r="F597">
        <v>91</v>
      </c>
      <c r="G597">
        <v>1.0027893518518518</v>
      </c>
      <c r="H597">
        <v>1444</v>
      </c>
      <c r="I597" t="s">
        <v>13</v>
      </c>
      <c r="J597" t="s">
        <v>1200</v>
      </c>
    </row>
    <row r="598" spans="1:10" x14ac:dyDescent="0.3">
      <c r="A598" t="s">
        <v>1201</v>
      </c>
      <c r="B598" s="4">
        <v>45397</v>
      </c>
      <c r="C598">
        <v>0.59099537037037031</v>
      </c>
      <c r="D598" s="5">
        <v>0.59099537037037031</v>
      </c>
      <c r="E598" t="s">
        <v>12</v>
      </c>
      <c r="F598">
        <v>122</v>
      </c>
      <c r="G598">
        <v>1.0024999999999999</v>
      </c>
      <c r="H598">
        <v>1444</v>
      </c>
      <c r="I598" t="s">
        <v>13</v>
      </c>
      <c r="J598" t="s">
        <v>1202</v>
      </c>
    </row>
    <row r="599" spans="1:10" x14ac:dyDescent="0.3">
      <c r="A599" t="s">
        <v>1203</v>
      </c>
      <c r="B599" s="4">
        <v>45366</v>
      </c>
      <c r="C599">
        <v>0.4990046296296296</v>
      </c>
      <c r="D599" s="5">
        <v>0.49900462962962955</v>
      </c>
      <c r="E599" t="s">
        <v>12</v>
      </c>
      <c r="F599">
        <v>38</v>
      </c>
      <c r="G599">
        <v>1.0026388888888889</v>
      </c>
      <c r="H599">
        <v>1444</v>
      </c>
      <c r="I599" t="s">
        <v>13</v>
      </c>
      <c r="J599" t="s">
        <v>1204</v>
      </c>
    </row>
    <row r="600" spans="1:10" x14ac:dyDescent="0.3">
      <c r="A600" t="s">
        <v>1205</v>
      </c>
      <c r="B600" s="4">
        <v>45323</v>
      </c>
      <c r="C600">
        <v>0.52900462962962957</v>
      </c>
      <c r="D600" s="5">
        <v>0.52900462962962957</v>
      </c>
      <c r="E600" t="s">
        <v>12</v>
      </c>
      <c r="F600">
        <v>60</v>
      </c>
      <c r="G600">
        <v>1.0025810185185184</v>
      </c>
      <c r="H600">
        <v>1444</v>
      </c>
      <c r="I600" t="s">
        <v>13</v>
      </c>
      <c r="J600" t="s">
        <v>1206</v>
      </c>
    </row>
    <row r="601" spans="1:10" x14ac:dyDescent="0.3">
      <c r="A601" t="s">
        <v>1207</v>
      </c>
      <c r="B601" s="4">
        <v>45323</v>
      </c>
      <c r="C601">
        <v>0.74799768518518517</v>
      </c>
      <c r="D601" s="5">
        <v>0.74799768518518528</v>
      </c>
      <c r="E601" t="s">
        <v>12</v>
      </c>
      <c r="F601">
        <v>80</v>
      </c>
      <c r="G601">
        <v>1.0026967592592593</v>
      </c>
      <c r="H601">
        <v>1444</v>
      </c>
      <c r="I601" t="s">
        <v>13</v>
      </c>
      <c r="J601" t="s">
        <v>1208</v>
      </c>
    </row>
    <row r="602" spans="1:10" x14ac:dyDescent="0.3">
      <c r="A602" t="s">
        <v>1209</v>
      </c>
      <c r="B602" s="4">
        <v>45519</v>
      </c>
      <c r="C602">
        <v>0.64900462962962957</v>
      </c>
      <c r="D602" s="5">
        <v>0.64900462962962968</v>
      </c>
      <c r="E602" t="s">
        <v>12</v>
      </c>
      <c r="F602">
        <v>15</v>
      </c>
      <c r="G602">
        <v>1.0029745370370371</v>
      </c>
      <c r="H602">
        <v>1444</v>
      </c>
      <c r="I602" t="s">
        <v>13</v>
      </c>
      <c r="J602" t="s">
        <v>1210</v>
      </c>
    </row>
    <row r="603" spans="1:10" x14ac:dyDescent="0.3">
      <c r="A603" t="s">
        <v>1211</v>
      </c>
      <c r="B603" s="4">
        <v>45519</v>
      </c>
      <c r="C603">
        <v>0.73900462962962965</v>
      </c>
      <c r="D603" s="5">
        <v>0.73900462962962976</v>
      </c>
      <c r="E603" t="s">
        <v>12</v>
      </c>
      <c r="F603">
        <v>94</v>
      </c>
      <c r="G603">
        <v>1.0026967592592593</v>
      </c>
      <c r="H603">
        <v>1444</v>
      </c>
      <c r="I603" t="s">
        <v>13</v>
      </c>
      <c r="J603" t="s">
        <v>1212</v>
      </c>
    </row>
    <row r="604" spans="1:10" x14ac:dyDescent="0.3">
      <c r="A604" t="s">
        <v>1213</v>
      </c>
      <c r="B604" s="4">
        <v>45326</v>
      </c>
      <c r="C604">
        <v>0.58599537037037031</v>
      </c>
      <c r="D604" s="5">
        <v>0.58599537037037042</v>
      </c>
      <c r="E604" t="s">
        <v>12</v>
      </c>
      <c r="F604">
        <v>105</v>
      </c>
      <c r="G604">
        <v>1.0027546296296297</v>
      </c>
      <c r="H604">
        <v>1444</v>
      </c>
      <c r="I604" t="s">
        <v>13</v>
      </c>
      <c r="J604" t="s">
        <v>1214</v>
      </c>
    </row>
    <row r="605" spans="1:10" x14ac:dyDescent="0.3">
      <c r="A605" t="s">
        <v>1215</v>
      </c>
      <c r="B605" s="4">
        <v>45326</v>
      </c>
      <c r="C605">
        <v>0.71499999999999997</v>
      </c>
      <c r="D605" s="5">
        <v>0.71499999999999986</v>
      </c>
      <c r="E605" t="s">
        <v>12</v>
      </c>
      <c r="F605">
        <v>40</v>
      </c>
      <c r="G605">
        <v>1.0029282407407407</v>
      </c>
      <c r="H605">
        <v>1444</v>
      </c>
      <c r="I605" t="s">
        <v>13</v>
      </c>
      <c r="J605" t="s">
        <v>1216</v>
      </c>
    </row>
    <row r="606" spans="1:10" x14ac:dyDescent="0.3">
      <c r="A606" t="s">
        <v>1217</v>
      </c>
      <c r="B606" s="4">
        <v>45327</v>
      </c>
      <c r="C606">
        <v>0.43799768518518517</v>
      </c>
      <c r="D606" s="5">
        <v>0.43799768518518523</v>
      </c>
      <c r="E606" t="s">
        <v>12</v>
      </c>
      <c r="F606">
        <v>54</v>
      </c>
      <c r="G606">
        <v>1.0028009259259258</v>
      </c>
      <c r="H606">
        <v>1444</v>
      </c>
      <c r="I606" t="s">
        <v>13</v>
      </c>
      <c r="J606" t="s">
        <v>1218</v>
      </c>
    </row>
    <row r="607" spans="1:10" x14ac:dyDescent="0.3">
      <c r="A607" t="s">
        <v>1219</v>
      </c>
      <c r="B607" s="4">
        <v>45327</v>
      </c>
      <c r="C607">
        <v>0.49200231481481477</v>
      </c>
      <c r="D607" s="5">
        <v>0.49200231481481493</v>
      </c>
      <c r="E607" t="s">
        <v>12</v>
      </c>
      <c r="F607">
        <v>62</v>
      </c>
      <c r="G607">
        <v>1.0024537037037038</v>
      </c>
      <c r="H607">
        <v>1444</v>
      </c>
      <c r="I607" t="s">
        <v>13</v>
      </c>
      <c r="J607" t="s">
        <v>1220</v>
      </c>
    </row>
    <row r="608" spans="1:10" x14ac:dyDescent="0.3">
      <c r="A608" t="s">
        <v>1221</v>
      </c>
      <c r="B608" s="4">
        <v>45327</v>
      </c>
      <c r="C608">
        <v>0.5540046296296296</v>
      </c>
      <c r="D608" s="5">
        <v>0.55400462962962971</v>
      </c>
      <c r="E608" t="s">
        <v>12</v>
      </c>
      <c r="F608">
        <v>106</v>
      </c>
      <c r="G608">
        <v>1.0026504629629629</v>
      </c>
      <c r="H608">
        <v>1444</v>
      </c>
      <c r="I608" t="s">
        <v>13</v>
      </c>
      <c r="J608" t="s">
        <v>1222</v>
      </c>
    </row>
    <row r="609" spans="1:10" x14ac:dyDescent="0.3">
      <c r="A609" t="s">
        <v>1223</v>
      </c>
      <c r="B609" s="4">
        <v>45458</v>
      </c>
      <c r="C609">
        <v>0.6790046296296296</v>
      </c>
      <c r="D609" s="5">
        <v>0.67900462962962971</v>
      </c>
      <c r="E609" t="s">
        <v>12</v>
      </c>
      <c r="F609">
        <v>30</v>
      </c>
      <c r="G609">
        <v>1.0029166666666667</v>
      </c>
      <c r="H609">
        <v>1444</v>
      </c>
      <c r="I609" t="s">
        <v>13</v>
      </c>
      <c r="J609" t="s">
        <v>1224</v>
      </c>
    </row>
    <row r="610" spans="1:10" x14ac:dyDescent="0.3">
      <c r="A610" t="s">
        <v>1225</v>
      </c>
      <c r="B610" s="4">
        <v>45645</v>
      </c>
      <c r="C610">
        <v>0.46499999999999997</v>
      </c>
      <c r="D610" s="5">
        <v>0.46500000000000008</v>
      </c>
      <c r="E610" t="s">
        <v>12</v>
      </c>
      <c r="F610">
        <v>94</v>
      </c>
      <c r="G610">
        <v>1.0026967592592593</v>
      </c>
      <c r="H610">
        <v>1444</v>
      </c>
      <c r="I610" t="s">
        <v>13</v>
      </c>
      <c r="J610" t="s">
        <v>1226</v>
      </c>
    </row>
    <row r="611" spans="1:10" x14ac:dyDescent="0.3">
      <c r="A611" t="s">
        <v>1227</v>
      </c>
      <c r="B611" s="4">
        <v>45645</v>
      </c>
      <c r="C611">
        <v>0.47900462962962959</v>
      </c>
      <c r="D611" s="5">
        <v>0.47900462962962953</v>
      </c>
      <c r="E611" t="s">
        <v>12</v>
      </c>
      <c r="F611">
        <v>49</v>
      </c>
      <c r="G611">
        <v>1.0026736111111112</v>
      </c>
      <c r="H611">
        <v>1444</v>
      </c>
      <c r="I611" t="s">
        <v>13</v>
      </c>
      <c r="J611" t="s">
        <v>1228</v>
      </c>
    </row>
    <row r="612" spans="1:10" x14ac:dyDescent="0.3">
      <c r="A612" t="s">
        <v>1229</v>
      </c>
      <c r="B612" s="4">
        <v>45645</v>
      </c>
      <c r="C612">
        <v>0.72099537037037031</v>
      </c>
      <c r="D612" s="5">
        <v>0.72099537037037043</v>
      </c>
      <c r="E612" t="s">
        <v>12</v>
      </c>
      <c r="F612">
        <v>23</v>
      </c>
      <c r="G612">
        <v>1.002511574074074</v>
      </c>
      <c r="H612">
        <v>1444</v>
      </c>
      <c r="I612" t="s">
        <v>13</v>
      </c>
      <c r="J612" t="s">
        <v>1230</v>
      </c>
    </row>
    <row r="613" spans="1:10" x14ac:dyDescent="0.3">
      <c r="A613" t="s">
        <v>1231</v>
      </c>
      <c r="B613" s="4">
        <v>45645</v>
      </c>
      <c r="C613">
        <v>0.73299768518518515</v>
      </c>
      <c r="D613" s="5">
        <v>0.73299768518518515</v>
      </c>
      <c r="E613" t="s">
        <v>12</v>
      </c>
      <c r="F613">
        <v>69</v>
      </c>
      <c r="G613">
        <v>1.0029629629629631</v>
      </c>
      <c r="H613">
        <v>1444</v>
      </c>
      <c r="I613" t="s">
        <v>13</v>
      </c>
      <c r="J613" t="s">
        <v>1232</v>
      </c>
    </row>
    <row r="614" spans="1:10" x14ac:dyDescent="0.3">
      <c r="A614" t="s">
        <v>1233</v>
      </c>
      <c r="B614" s="4">
        <v>45333</v>
      </c>
      <c r="C614">
        <v>0.58599537037037031</v>
      </c>
      <c r="D614" s="5">
        <v>0.58599537037037042</v>
      </c>
      <c r="E614" t="s">
        <v>12</v>
      </c>
      <c r="F614">
        <v>114</v>
      </c>
      <c r="G614">
        <v>1.0026504629629629</v>
      </c>
      <c r="H614">
        <v>1444</v>
      </c>
      <c r="I614" t="s">
        <v>13</v>
      </c>
      <c r="J614" t="s">
        <v>1234</v>
      </c>
    </row>
    <row r="615" spans="1:10" x14ac:dyDescent="0.3">
      <c r="A615" t="s">
        <v>1235</v>
      </c>
      <c r="B615" s="4">
        <v>45333</v>
      </c>
      <c r="C615">
        <v>0.63299768518518518</v>
      </c>
      <c r="D615" s="5">
        <v>0.63299768518518507</v>
      </c>
      <c r="E615" t="s">
        <v>12</v>
      </c>
      <c r="F615">
        <v>24</v>
      </c>
      <c r="G615">
        <v>1.0026736111111112</v>
      </c>
      <c r="H615">
        <v>1444</v>
      </c>
      <c r="I615" t="s">
        <v>13</v>
      </c>
      <c r="J615" t="s">
        <v>1236</v>
      </c>
    </row>
    <row r="616" spans="1:10" x14ac:dyDescent="0.3">
      <c r="A616" t="s">
        <v>1237</v>
      </c>
      <c r="B616" s="4">
        <v>45334</v>
      </c>
      <c r="C616">
        <v>0.41700231481481481</v>
      </c>
      <c r="D616" s="5">
        <v>0.41700231481481476</v>
      </c>
      <c r="E616" t="s">
        <v>12</v>
      </c>
      <c r="F616">
        <v>61</v>
      </c>
      <c r="G616">
        <v>1.0030671296296296</v>
      </c>
      <c r="H616">
        <v>1444</v>
      </c>
      <c r="I616" t="s">
        <v>13</v>
      </c>
      <c r="J616" t="s">
        <v>1238</v>
      </c>
    </row>
    <row r="617" spans="1:10" x14ac:dyDescent="0.3">
      <c r="A617" t="s">
        <v>1239</v>
      </c>
      <c r="B617" s="4">
        <v>45334</v>
      </c>
      <c r="C617">
        <v>0.44900462962962961</v>
      </c>
      <c r="D617" s="5">
        <v>0.44900462962962973</v>
      </c>
      <c r="E617" t="s">
        <v>12</v>
      </c>
      <c r="F617">
        <v>117</v>
      </c>
      <c r="G617">
        <v>1.0027662037037037</v>
      </c>
      <c r="H617">
        <v>1444</v>
      </c>
      <c r="I617" t="s">
        <v>13</v>
      </c>
      <c r="J617" t="s">
        <v>1240</v>
      </c>
    </row>
    <row r="618" spans="1:10" x14ac:dyDescent="0.3">
      <c r="A618" t="s">
        <v>1241</v>
      </c>
      <c r="B618" s="4">
        <v>45334</v>
      </c>
      <c r="C618">
        <v>0.47700231481481481</v>
      </c>
      <c r="D618" s="5">
        <v>0.47700231481481481</v>
      </c>
      <c r="E618" t="s">
        <v>12</v>
      </c>
      <c r="F618">
        <v>83</v>
      </c>
      <c r="G618">
        <v>1.0025810185185184</v>
      </c>
      <c r="H618">
        <v>1444</v>
      </c>
      <c r="I618" t="s">
        <v>13</v>
      </c>
      <c r="J618" t="s">
        <v>1242</v>
      </c>
    </row>
    <row r="619" spans="1:10" x14ac:dyDescent="0.3">
      <c r="A619" t="s">
        <v>1243</v>
      </c>
      <c r="B619" s="4">
        <v>45334</v>
      </c>
      <c r="C619">
        <v>0.51700231481481485</v>
      </c>
      <c r="D619" s="5">
        <v>0.51700231481481485</v>
      </c>
      <c r="E619" t="s">
        <v>12</v>
      </c>
      <c r="F619">
        <v>86</v>
      </c>
      <c r="G619">
        <v>1.0029166666666667</v>
      </c>
      <c r="H619">
        <v>1444</v>
      </c>
      <c r="I619" t="s">
        <v>13</v>
      </c>
      <c r="J619" t="s">
        <v>1244</v>
      </c>
    </row>
    <row r="620" spans="1:10" x14ac:dyDescent="0.3">
      <c r="A620" t="s">
        <v>1245</v>
      </c>
      <c r="B620" s="4">
        <v>45335</v>
      </c>
      <c r="C620">
        <v>0.51900462962962957</v>
      </c>
      <c r="D620" s="5">
        <v>0.51900462962962957</v>
      </c>
      <c r="E620" t="s">
        <v>12</v>
      </c>
      <c r="F620">
        <v>100</v>
      </c>
      <c r="G620">
        <v>1.0030787037037037</v>
      </c>
      <c r="H620">
        <v>1444</v>
      </c>
      <c r="I620" t="s">
        <v>13</v>
      </c>
      <c r="J620" t="s">
        <v>1246</v>
      </c>
    </row>
    <row r="621" spans="1:10" x14ac:dyDescent="0.3">
      <c r="A621" t="s">
        <v>1247</v>
      </c>
      <c r="B621" s="4">
        <v>45335</v>
      </c>
      <c r="C621">
        <v>0.55299768518518522</v>
      </c>
      <c r="D621" s="5">
        <v>0.55299768518518522</v>
      </c>
      <c r="E621" t="s">
        <v>12</v>
      </c>
      <c r="F621">
        <v>89</v>
      </c>
      <c r="G621">
        <v>1.0029513888888888</v>
      </c>
      <c r="H621">
        <v>1444</v>
      </c>
      <c r="I621" t="s">
        <v>13</v>
      </c>
      <c r="J621" t="s">
        <v>1248</v>
      </c>
    </row>
    <row r="622" spans="1:10" x14ac:dyDescent="0.3">
      <c r="A622" t="s">
        <v>1249</v>
      </c>
      <c r="B622" s="4">
        <v>45488</v>
      </c>
      <c r="C622">
        <v>0.375</v>
      </c>
      <c r="D622" s="5">
        <v>0.375</v>
      </c>
      <c r="E622" t="s">
        <v>12</v>
      </c>
      <c r="F622">
        <v>81</v>
      </c>
      <c r="G622">
        <v>1.0030208333333333</v>
      </c>
      <c r="H622">
        <v>1444</v>
      </c>
      <c r="I622" t="s">
        <v>13</v>
      </c>
      <c r="J622" t="s">
        <v>1250</v>
      </c>
    </row>
    <row r="623" spans="1:10" x14ac:dyDescent="0.3">
      <c r="A623" t="s">
        <v>1251</v>
      </c>
      <c r="B623" s="4">
        <v>45488</v>
      </c>
      <c r="C623">
        <v>0.48200231481481481</v>
      </c>
      <c r="D623" s="5">
        <v>0.4820023148148147</v>
      </c>
      <c r="E623" t="s">
        <v>12</v>
      </c>
      <c r="F623">
        <v>75</v>
      </c>
      <c r="G623">
        <v>1.0029050925925926</v>
      </c>
      <c r="H623">
        <v>1444</v>
      </c>
      <c r="I623" t="s">
        <v>13</v>
      </c>
      <c r="J623" t="s">
        <v>1252</v>
      </c>
    </row>
    <row r="624" spans="1:10" x14ac:dyDescent="0.3">
      <c r="A624" t="s">
        <v>1253</v>
      </c>
      <c r="B624" s="4">
        <v>45488</v>
      </c>
      <c r="C624">
        <v>0.66799768518518521</v>
      </c>
      <c r="D624" s="5">
        <v>0.66799768518518521</v>
      </c>
      <c r="E624" t="s">
        <v>12</v>
      </c>
      <c r="F624">
        <v>36</v>
      </c>
      <c r="G624">
        <v>1.0027430555555557</v>
      </c>
      <c r="H624">
        <v>1444</v>
      </c>
      <c r="I624" t="s">
        <v>13</v>
      </c>
      <c r="J624" t="s">
        <v>1254</v>
      </c>
    </row>
    <row r="625" spans="1:10" x14ac:dyDescent="0.3">
      <c r="A625" t="s">
        <v>1255</v>
      </c>
      <c r="B625" s="4">
        <v>45488</v>
      </c>
      <c r="C625">
        <v>0.72099537037037031</v>
      </c>
      <c r="D625" s="5">
        <v>0.72099537037037043</v>
      </c>
      <c r="E625" t="s">
        <v>12</v>
      </c>
      <c r="F625">
        <v>124</v>
      </c>
      <c r="G625">
        <v>1.0026736111111112</v>
      </c>
      <c r="H625">
        <v>1444</v>
      </c>
      <c r="I625" t="s">
        <v>13</v>
      </c>
      <c r="J625" t="s">
        <v>1256</v>
      </c>
    </row>
    <row r="626" spans="1:10" x14ac:dyDescent="0.3">
      <c r="A626" t="s">
        <v>1257</v>
      </c>
      <c r="B626" s="4">
        <v>45338</v>
      </c>
      <c r="C626">
        <v>0.42</v>
      </c>
      <c r="D626" s="5">
        <v>0.41999999999999993</v>
      </c>
      <c r="E626" t="s">
        <v>12</v>
      </c>
      <c r="F626">
        <v>100</v>
      </c>
      <c r="G626">
        <v>1.0025694444444444</v>
      </c>
      <c r="H626">
        <v>1444</v>
      </c>
      <c r="I626" t="s">
        <v>13</v>
      </c>
      <c r="J626" t="s">
        <v>1258</v>
      </c>
    </row>
    <row r="627" spans="1:10" x14ac:dyDescent="0.3">
      <c r="A627" t="s">
        <v>1259</v>
      </c>
      <c r="B627" s="4">
        <v>45338</v>
      </c>
      <c r="C627">
        <v>0.73</v>
      </c>
      <c r="D627" s="5">
        <v>0.73</v>
      </c>
      <c r="E627" t="s">
        <v>12</v>
      </c>
      <c r="F627">
        <v>22</v>
      </c>
      <c r="G627">
        <v>1.0024421296296295</v>
      </c>
      <c r="H627">
        <v>1444</v>
      </c>
      <c r="I627" t="s">
        <v>13</v>
      </c>
      <c r="J627" t="s">
        <v>1260</v>
      </c>
    </row>
    <row r="628" spans="1:10" x14ac:dyDescent="0.3">
      <c r="A628" t="s">
        <v>1261</v>
      </c>
      <c r="B628" s="4">
        <v>45427</v>
      </c>
      <c r="C628">
        <v>0.54400462962962959</v>
      </c>
      <c r="D628" s="5">
        <v>0.54400462962962948</v>
      </c>
      <c r="E628" t="s">
        <v>12</v>
      </c>
      <c r="F628">
        <v>79</v>
      </c>
      <c r="G628">
        <v>1.0026736111111112</v>
      </c>
      <c r="H628">
        <v>1444</v>
      </c>
      <c r="I628" t="s">
        <v>13</v>
      </c>
      <c r="J628" t="s">
        <v>1262</v>
      </c>
    </row>
    <row r="629" spans="1:10" x14ac:dyDescent="0.3">
      <c r="A629" t="s">
        <v>1263</v>
      </c>
      <c r="B629" s="4">
        <v>45427</v>
      </c>
      <c r="C629">
        <v>0.74599537037037034</v>
      </c>
      <c r="D629" s="5">
        <v>0.74599537037037034</v>
      </c>
      <c r="E629" t="s">
        <v>12</v>
      </c>
      <c r="F629">
        <v>109</v>
      </c>
      <c r="G629">
        <v>1.0028240740740741</v>
      </c>
      <c r="H629">
        <v>1444</v>
      </c>
      <c r="I629" t="s">
        <v>13</v>
      </c>
      <c r="J629" t="s">
        <v>1264</v>
      </c>
    </row>
    <row r="630" spans="1:10" x14ac:dyDescent="0.3">
      <c r="A630" t="s">
        <v>1265</v>
      </c>
      <c r="B630" s="4">
        <v>45340</v>
      </c>
      <c r="C630">
        <v>0.57499999999999996</v>
      </c>
      <c r="D630" s="5">
        <v>0.57499999999999996</v>
      </c>
      <c r="E630" t="s">
        <v>12</v>
      </c>
      <c r="F630">
        <v>120</v>
      </c>
      <c r="G630">
        <v>1.0027777777777778</v>
      </c>
      <c r="H630">
        <v>1444</v>
      </c>
      <c r="I630" t="s">
        <v>13</v>
      </c>
      <c r="J630" t="s">
        <v>1266</v>
      </c>
    </row>
    <row r="631" spans="1:10" x14ac:dyDescent="0.3">
      <c r="A631" t="s">
        <v>1267</v>
      </c>
      <c r="B631" s="4">
        <v>45519</v>
      </c>
      <c r="C631">
        <v>0.56200231481481477</v>
      </c>
      <c r="D631" s="5">
        <v>0.56200231481481477</v>
      </c>
      <c r="E631" t="s">
        <v>12</v>
      </c>
      <c r="F631">
        <v>63</v>
      </c>
      <c r="G631">
        <v>1.0026273148148148</v>
      </c>
      <c r="H631">
        <v>1444</v>
      </c>
      <c r="I631" t="s">
        <v>13</v>
      </c>
      <c r="J631" t="s">
        <v>1268</v>
      </c>
    </row>
    <row r="632" spans="1:10" x14ac:dyDescent="0.3">
      <c r="A632" t="s">
        <v>1269</v>
      </c>
      <c r="B632" s="4">
        <v>45352</v>
      </c>
      <c r="C632">
        <v>0.40799768518518514</v>
      </c>
      <c r="D632" s="5">
        <v>0.4079976851851852</v>
      </c>
      <c r="E632" t="s">
        <v>12</v>
      </c>
      <c r="F632">
        <v>53</v>
      </c>
      <c r="G632">
        <v>1.0004282407407408</v>
      </c>
      <c r="H632">
        <v>1441</v>
      </c>
      <c r="I632" t="s">
        <v>13</v>
      </c>
      <c r="J632" t="s">
        <v>1270</v>
      </c>
    </row>
    <row r="633" spans="1:10" x14ac:dyDescent="0.3">
      <c r="A633" t="s">
        <v>1271</v>
      </c>
      <c r="B633" s="4">
        <v>45352</v>
      </c>
      <c r="C633">
        <v>0.46799768518518514</v>
      </c>
      <c r="D633" s="5">
        <v>0.46799768518518525</v>
      </c>
      <c r="E633" t="s">
        <v>12</v>
      </c>
      <c r="F633">
        <v>78</v>
      </c>
      <c r="G633">
        <v>1.0007407407407407</v>
      </c>
      <c r="H633">
        <v>1441</v>
      </c>
      <c r="I633" t="s">
        <v>13</v>
      </c>
      <c r="J633" t="s">
        <v>1272</v>
      </c>
    </row>
    <row r="634" spans="1:10" x14ac:dyDescent="0.3">
      <c r="A634" t="s">
        <v>1273</v>
      </c>
      <c r="B634" s="4">
        <v>45444</v>
      </c>
      <c r="C634">
        <v>0.57099537037037029</v>
      </c>
      <c r="D634" s="5">
        <v>0.57099537037037029</v>
      </c>
      <c r="E634" t="s">
        <v>12</v>
      </c>
      <c r="F634">
        <v>20</v>
      </c>
      <c r="G634">
        <v>1.0008333333333332</v>
      </c>
      <c r="H634">
        <v>1441</v>
      </c>
      <c r="I634" t="s">
        <v>13</v>
      </c>
      <c r="J634" t="s">
        <v>1274</v>
      </c>
    </row>
    <row r="635" spans="1:10" x14ac:dyDescent="0.3">
      <c r="A635" t="s">
        <v>1275</v>
      </c>
      <c r="B635" s="4">
        <v>45505</v>
      </c>
      <c r="C635">
        <v>0.73900462962962965</v>
      </c>
      <c r="D635" s="5">
        <v>0.73900462962962976</v>
      </c>
      <c r="E635" t="s">
        <v>12</v>
      </c>
      <c r="F635">
        <v>35</v>
      </c>
      <c r="G635">
        <v>1.000914351851852</v>
      </c>
      <c r="H635">
        <v>1441</v>
      </c>
      <c r="I635" t="s">
        <v>13</v>
      </c>
      <c r="J635" t="s">
        <v>1276</v>
      </c>
    </row>
    <row r="636" spans="1:10" x14ac:dyDescent="0.3">
      <c r="A636" t="s">
        <v>1277</v>
      </c>
      <c r="B636" s="4">
        <v>45509</v>
      </c>
      <c r="C636">
        <v>0.53099537037037037</v>
      </c>
      <c r="D636" s="5">
        <v>0.53099537037037026</v>
      </c>
      <c r="E636" t="s">
        <v>12</v>
      </c>
      <c r="F636">
        <v>45</v>
      </c>
      <c r="G636">
        <v>1.0009953703703705</v>
      </c>
      <c r="H636">
        <v>1441</v>
      </c>
      <c r="I636" t="s">
        <v>13</v>
      </c>
      <c r="J636" t="s">
        <v>1278</v>
      </c>
    </row>
    <row r="637" spans="1:10" x14ac:dyDescent="0.3">
      <c r="A637" t="s">
        <v>1279</v>
      </c>
      <c r="B637" s="4">
        <v>45509</v>
      </c>
      <c r="C637">
        <v>0.54499999999999993</v>
      </c>
      <c r="D637" s="5">
        <v>0.54499999999999993</v>
      </c>
      <c r="E637" t="s">
        <v>12</v>
      </c>
      <c r="F637">
        <v>80</v>
      </c>
      <c r="G637">
        <v>1.0006134259259258</v>
      </c>
      <c r="H637">
        <v>1441</v>
      </c>
      <c r="I637" t="s">
        <v>13</v>
      </c>
      <c r="J637" t="s">
        <v>1280</v>
      </c>
    </row>
    <row r="638" spans="1:10" x14ac:dyDescent="0.3">
      <c r="A638" t="s">
        <v>1281</v>
      </c>
      <c r="B638" s="4">
        <v>45458</v>
      </c>
      <c r="C638">
        <v>0.375</v>
      </c>
      <c r="D638" s="5">
        <v>0.375</v>
      </c>
      <c r="E638" t="s">
        <v>12</v>
      </c>
      <c r="F638">
        <v>86</v>
      </c>
      <c r="G638">
        <v>1.0004282407407408</v>
      </c>
      <c r="H638">
        <v>1441</v>
      </c>
      <c r="I638" t="s">
        <v>13</v>
      </c>
      <c r="J638" t="s">
        <v>1282</v>
      </c>
    </row>
    <row r="639" spans="1:10" x14ac:dyDescent="0.3">
      <c r="A639" t="s">
        <v>1283</v>
      </c>
      <c r="B639" s="4">
        <v>45458</v>
      </c>
      <c r="C639">
        <v>0.47</v>
      </c>
      <c r="D639" s="5">
        <v>0.47</v>
      </c>
      <c r="E639" t="s">
        <v>12</v>
      </c>
      <c r="F639">
        <v>59</v>
      </c>
      <c r="G639">
        <v>1.0008912037037037</v>
      </c>
      <c r="H639">
        <v>1441</v>
      </c>
      <c r="I639" t="s">
        <v>13</v>
      </c>
      <c r="J639" t="s">
        <v>1284</v>
      </c>
    </row>
    <row r="640" spans="1:10" x14ac:dyDescent="0.3">
      <c r="A640" t="s">
        <v>1285</v>
      </c>
      <c r="B640" s="4">
        <v>45458</v>
      </c>
      <c r="C640">
        <v>0.66200231481481475</v>
      </c>
      <c r="D640" s="5">
        <v>0.66200231481481486</v>
      </c>
      <c r="E640" t="s">
        <v>12</v>
      </c>
      <c r="F640">
        <v>40</v>
      </c>
      <c r="G640">
        <v>1.0009375</v>
      </c>
      <c r="H640">
        <v>1441</v>
      </c>
      <c r="I640" t="s">
        <v>13</v>
      </c>
      <c r="J640" t="s">
        <v>1286</v>
      </c>
    </row>
    <row r="641" spans="1:10" x14ac:dyDescent="0.3">
      <c r="A641" t="s">
        <v>1287</v>
      </c>
      <c r="B641" s="4">
        <v>45645</v>
      </c>
      <c r="C641">
        <v>0.38099537037037035</v>
      </c>
      <c r="D641" s="5">
        <v>0.38099537037037035</v>
      </c>
      <c r="E641" t="s">
        <v>12</v>
      </c>
      <c r="F641">
        <v>23</v>
      </c>
      <c r="G641">
        <v>1.0005555555555556</v>
      </c>
      <c r="H641">
        <v>1441</v>
      </c>
      <c r="I641" t="s">
        <v>13</v>
      </c>
      <c r="J641" t="s">
        <v>1288</v>
      </c>
    </row>
    <row r="642" spans="1:10" x14ac:dyDescent="0.3">
      <c r="A642" t="s">
        <v>1289</v>
      </c>
      <c r="B642" s="4">
        <v>45645</v>
      </c>
      <c r="C642">
        <v>0.57799768518518513</v>
      </c>
      <c r="D642" s="5">
        <v>0.57799768518518535</v>
      </c>
      <c r="E642" t="s">
        <v>12</v>
      </c>
      <c r="F642">
        <v>36</v>
      </c>
      <c r="G642">
        <v>1.0010185185185185</v>
      </c>
      <c r="H642">
        <v>1441</v>
      </c>
      <c r="I642" t="s">
        <v>13</v>
      </c>
      <c r="J642" t="s">
        <v>1290</v>
      </c>
    </row>
    <row r="643" spans="1:10" x14ac:dyDescent="0.3">
      <c r="A643" t="s">
        <v>1291</v>
      </c>
      <c r="B643" s="4">
        <v>45645</v>
      </c>
      <c r="C643">
        <v>0.69299768518518512</v>
      </c>
      <c r="D643" s="5">
        <v>0.69299768518518512</v>
      </c>
      <c r="E643" t="s">
        <v>12</v>
      </c>
      <c r="F643">
        <v>102</v>
      </c>
      <c r="G643">
        <v>1.0004398148148148</v>
      </c>
      <c r="H643">
        <v>1441</v>
      </c>
      <c r="I643" t="s">
        <v>13</v>
      </c>
      <c r="J643" t="s">
        <v>1292</v>
      </c>
    </row>
    <row r="644" spans="1:10" x14ac:dyDescent="0.3">
      <c r="A644" t="s">
        <v>1293</v>
      </c>
      <c r="B644" s="4">
        <v>45645</v>
      </c>
      <c r="C644">
        <v>0.70700231481481479</v>
      </c>
      <c r="D644" s="5">
        <v>0.70700231481481479</v>
      </c>
      <c r="E644" t="s">
        <v>12</v>
      </c>
      <c r="F644">
        <v>121</v>
      </c>
      <c r="G644">
        <v>1.0007407407407407</v>
      </c>
      <c r="H644">
        <v>1441</v>
      </c>
      <c r="I644" t="s">
        <v>13</v>
      </c>
      <c r="J644" t="s">
        <v>1294</v>
      </c>
    </row>
    <row r="645" spans="1:10" x14ac:dyDescent="0.3">
      <c r="A645" t="s">
        <v>1295</v>
      </c>
      <c r="B645" s="4">
        <v>45645</v>
      </c>
      <c r="C645">
        <v>0.74200231481481482</v>
      </c>
      <c r="D645" s="5">
        <v>0.74200231481481493</v>
      </c>
      <c r="E645" t="s">
        <v>12</v>
      </c>
      <c r="F645">
        <v>47</v>
      </c>
      <c r="G645">
        <v>1.0006712962962963</v>
      </c>
      <c r="H645">
        <v>1441</v>
      </c>
      <c r="I645" t="s">
        <v>13</v>
      </c>
      <c r="J645" t="s">
        <v>1296</v>
      </c>
    </row>
    <row r="646" spans="1:10" x14ac:dyDescent="0.3">
      <c r="A646" t="s">
        <v>1297</v>
      </c>
      <c r="B646" s="4">
        <v>45302</v>
      </c>
      <c r="C646">
        <v>0.50700231481481484</v>
      </c>
      <c r="D646" s="5">
        <v>0.50700231481481484</v>
      </c>
      <c r="E646" t="s">
        <v>12</v>
      </c>
      <c r="F646">
        <v>25</v>
      </c>
      <c r="G646">
        <v>1.0006134259259258</v>
      </c>
      <c r="H646">
        <v>1441</v>
      </c>
      <c r="I646" t="s">
        <v>13</v>
      </c>
      <c r="J646" t="s">
        <v>1298</v>
      </c>
    </row>
    <row r="647" spans="1:10" x14ac:dyDescent="0.3">
      <c r="A647" t="s">
        <v>1299</v>
      </c>
      <c r="B647" s="4">
        <v>45302</v>
      </c>
      <c r="C647">
        <v>0.60599537037037032</v>
      </c>
      <c r="D647" s="5">
        <v>0.60599537037037043</v>
      </c>
      <c r="E647" t="s">
        <v>12</v>
      </c>
      <c r="F647">
        <v>60</v>
      </c>
      <c r="G647">
        <v>1.0006828703703703</v>
      </c>
      <c r="H647">
        <v>1441</v>
      </c>
      <c r="I647" t="s">
        <v>13</v>
      </c>
      <c r="J647" t="s">
        <v>1300</v>
      </c>
    </row>
    <row r="648" spans="1:10" x14ac:dyDescent="0.3">
      <c r="A648" t="s">
        <v>1301</v>
      </c>
      <c r="B648" s="4">
        <v>45302</v>
      </c>
      <c r="C648">
        <v>0.73700231481481482</v>
      </c>
      <c r="D648" s="5">
        <v>0.73700231481481482</v>
      </c>
      <c r="E648" t="s">
        <v>12</v>
      </c>
      <c r="F648">
        <v>69</v>
      </c>
      <c r="G648">
        <v>1.0003703703703704</v>
      </c>
      <c r="H648">
        <v>1441</v>
      </c>
      <c r="I648" t="s">
        <v>13</v>
      </c>
      <c r="J648" t="s">
        <v>1302</v>
      </c>
    </row>
    <row r="649" spans="1:10" x14ac:dyDescent="0.3">
      <c r="A649" t="s">
        <v>1303</v>
      </c>
      <c r="B649" s="4">
        <v>45302</v>
      </c>
      <c r="C649">
        <v>0.74299768518518516</v>
      </c>
      <c r="D649" s="5">
        <v>0.74299768518518516</v>
      </c>
      <c r="E649" t="s">
        <v>12</v>
      </c>
      <c r="F649">
        <v>45</v>
      </c>
      <c r="G649">
        <v>1.000925925925926</v>
      </c>
      <c r="H649">
        <v>1441</v>
      </c>
      <c r="I649" t="s">
        <v>13</v>
      </c>
      <c r="J649" t="s">
        <v>1304</v>
      </c>
    </row>
    <row r="650" spans="1:10" x14ac:dyDescent="0.3">
      <c r="A650" t="s">
        <v>1305</v>
      </c>
      <c r="B650" s="4">
        <v>45304</v>
      </c>
      <c r="C650">
        <v>0.60200231481481481</v>
      </c>
      <c r="D650" s="5">
        <v>0.60200231481481481</v>
      </c>
      <c r="E650" t="s">
        <v>12</v>
      </c>
      <c r="F650">
        <v>112</v>
      </c>
      <c r="G650">
        <v>1.0004629629629629</v>
      </c>
      <c r="H650">
        <v>1441</v>
      </c>
      <c r="I650" t="s">
        <v>13</v>
      </c>
      <c r="J650" t="s">
        <v>1306</v>
      </c>
    </row>
    <row r="651" spans="1:10" x14ac:dyDescent="0.3">
      <c r="A651" t="s">
        <v>1307</v>
      </c>
      <c r="B651" s="4">
        <v>45305</v>
      </c>
      <c r="C651">
        <v>0.37700231481481478</v>
      </c>
      <c r="D651" s="5">
        <v>0.37700231481481472</v>
      </c>
      <c r="E651" t="s">
        <v>12</v>
      </c>
      <c r="F651">
        <v>14</v>
      </c>
      <c r="G651">
        <v>1.0008217592592592</v>
      </c>
      <c r="H651">
        <v>1441</v>
      </c>
      <c r="I651" t="s">
        <v>13</v>
      </c>
      <c r="J651" t="s">
        <v>1308</v>
      </c>
    </row>
    <row r="652" spans="1:10" x14ac:dyDescent="0.3">
      <c r="A652" t="s">
        <v>1309</v>
      </c>
      <c r="B652" s="4">
        <v>45488</v>
      </c>
      <c r="C652">
        <v>0.49</v>
      </c>
      <c r="D652" s="5">
        <v>0.49</v>
      </c>
      <c r="E652" t="s">
        <v>12</v>
      </c>
      <c r="F652">
        <v>111</v>
      </c>
      <c r="G652">
        <v>1.0004629629629629</v>
      </c>
      <c r="H652">
        <v>1441</v>
      </c>
      <c r="I652" t="s">
        <v>13</v>
      </c>
      <c r="J652" t="s">
        <v>1310</v>
      </c>
    </row>
    <row r="653" spans="1:10" x14ac:dyDescent="0.3">
      <c r="A653" t="s">
        <v>1311</v>
      </c>
      <c r="B653" s="4">
        <v>45488</v>
      </c>
      <c r="C653">
        <v>0.67099537037037038</v>
      </c>
      <c r="D653" s="5">
        <v>0.67099537037037038</v>
      </c>
      <c r="E653" t="s">
        <v>12</v>
      </c>
      <c r="F653">
        <v>10</v>
      </c>
      <c r="G653">
        <v>1.0009027777777777</v>
      </c>
      <c r="H653">
        <v>1441</v>
      </c>
      <c r="I653" t="s">
        <v>13</v>
      </c>
      <c r="J653" t="s">
        <v>1312</v>
      </c>
    </row>
    <row r="654" spans="1:10" x14ac:dyDescent="0.3">
      <c r="A654" t="s">
        <v>1313</v>
      </c>
      <c r="B654" s="4">
        <v>45488</v>
      </c>
      <c r="C654">
        <v>0.69299768518518512</v>
      </c>
      <c r="D654" s="5">
        <v>0.69299768518518512</v>
      </c>
      <c r="E654" t="s">
        <v>12</v>
      </c>
      <c r="F654">
        <v>50</v>
      </c>
      <c r="G654">
        <v>1.0007060185185186</v>
      </c>
      <c r="H654">
        <v>1441</v>
      </c>
      <c r="I654" t="s">
        <v>13</v>
      </c>
      <c r="J654" t="s">
        <v>1314</v>
      </c>
    </row>
    <row r="655" spans="1:10" x14ac:dyDescent="0.3">
      <c r="A655" t="s">
        <v>1315</v>
      </c>
      <c r="B655" s="4">
        <v>45307</v>
      </c>
      <c r="C655">
        <v>0.46400462962962963</v>
      </c>
      <c r="D655" s="5">
        <v>0.46400462962962963</v>
      </c>
      <c r="E655" t="s">
        <v>12</v>
      </c>
      <c r="F655">
        <v>83</v>
      </c>
      <c r="G655">
        <v>1.0006018518518518</v>
      </c>
      <c r="H655">
        <v>1441</v>
      </c>
      <c r="I655" t="s">
        <v>13</v>
      </c>
      <c r="J655" t="s">
        <v>1316</v>
      </c>
    </row>
    <row r="656" spans="1:10" x14ac:dyDescent="0.3">
      <c r="A656" t="s">
        <v>1317</v>
      </c>
      <c r="B656" s="4">
        <v>45307</v>
      </c>
      <c r="C656">
        <v>0.59099537037037031</v>
      </c>
      <c r="D656" s="5">
        <v>0.59099537037037031</v>
      </c>
      <c r="E656" t="s">
        <v>12</v>
      </c>
      <c r="F656">
        <v>122</v>
      </c>
      <c r="G656">
        <v>1.0007523148148147</v>
      </c>
      <c r="H656">
        <v>1441</v>
      </c>
      <c r="I656" t="s">
        <v>13</v>
      </c>
      <c r="J656" t="s">
        <v>1318</v>
      </c>
    </row>
    <row r="657" spans="1:10" x14ac:dyDescent="0.3">
      <c r="A657" t="s">
        <v>1319</v>
      </c>
      <c r="B657" s="4">
        <v>45307</v>
      </c>
      <c r="C657">
        <v>0.6579976851851852</v>
      </c>
      <c r="D657" s="5">
        <v>0.6579976851851852</v>
      </c>
      <c r="E657" t="s">
        <v>12</v>
      </c>
      <c r="F657">
        <v>87</v>
      </c>
      <c r="G657">
        <v>1.0008449074074075</v>
      </c>
      <c r="H657">
        <v>1441</v>
      </c>
      <c r="I657" t="s">
        <v>13</v>
      </c>
      <c r="J657" t="s">
        <v>1320</v>
      </c>
    </row>
    <row r="658" spans="1:10" x14ac:dyDescent="0.3">
      <c r="A658" t="s">
        <v>1321</v>
      </c>
      <c r="B658" s="4">
        <v>45307</v>
      </c>
      <c r="C658">
        <v>0.74799768518518517</v>
      </c>
      <c r="D658" s="5">
        <v>0.74799768518518528</v>
      </c>
      <c r="E658" t="s">
        <v>12</v>
      </c>
      <c r="F658">
        <v>99</v>
      </c>
      <c r="G658">
        <v>1.0003819444444444</v>
      </c>
      <c r="H658">
        <v>1441</v>
      </c>
      <c r="I658" t="s">
        <v>13</v>
      </c>
      <c r="J658" t="s">
        <v>1322</v>
      </c>
    </row>
    <row r="659" spans="1:10" x14ac:dyDescent="0.3">
      <c r="A659" t="s">
        <v>1323</v>
      </c>
      <c r="B659" s="4">
        <v>45427</v>
      </c>
      <c r="C659">
        <v>0.57900462962962962</v>
      </c>
      <c r="D659" s="5">
        <v>0.57900462962962962</v>
      </c>
      <c r="E659" t="s">
        <v>12</v>
      </c>
      <c r="F659">
        <v>91</v>
      </c>
      <c r="G659">
        <v>1.0005208333333333</v>
      </c>
      <c r="H659">
        <v>1441</v>
      </c>
      <c r="I659" t="s">
        <v>13</v>
      </c>
      <c r="J659" t="s">
        <v>1324</v>
      </c>
    </row>
    <row r="660" spans="1:10" x14ac:dyDescent="0.3">
      <c r="A660" t="s">
        <v>1325</v>
      </c>
      <c r="B660" s="4">
        <v>45427</v>
      </c>
      <c r="C660">
        <v>0.60299768518518515</v>
      </c>
      <c r="D660" s="5">
        <v>0.60299768518518526</v>
      </c>
      <c r="E660" t="s">
        <v>12</v>
      </c>
      <c r="F660">
        <v>118</v>
      </c>
      <c r="G660">
        <v>1.0006018518518518</v>
      </c>
      <c r="H660">
        <v>1441</v>
      </c>
      <c r="I660" t="s">
        <v>13</v>
      </c>
      <c r="J660" t="s">
        <v>1326</v>
      </c>
    </row>
    <row r="661" spans="1:10" x14ac:dyDescent="0.3">
      <c r="A661" t="s">
        <v>1327</v>
      </c>
      <c r="B661" s="4">
        <v>45427</v>
      </c>
      <c r="C661">
        <v>0.62599537037037034</v>
      </c>
      <c r="D661" s="5">
        <v>0.62599537037037045</v>
      </c>
      <c r="E661" t="s">
        <v>12</v>
      </c>
      <c r="F661">
        <v>61</v>
      </c>
      <c r="G661">
        <v>1.0004398148148148</v>
      </c>
      <c r="H661">
        <v>1441</v>
      </c>
      <c r="I661" t="s">
        <v>13</v>
      </c>
      <c r="J661" t="s">
        <v>1328</v>
      </c>
    </row>
    <row r="662" spans="1:10" x14ac:dyDescent="0.3">
      <c r="A662" t="s">
        <v>1329</v>
      </c>
      <c r="B662" s="4">
        <v>45309</v>
      </c>
      <c r="C662">
        <v>0.54900462962962959</v>
      </c>
      <c r="D662" s="5">
        <v>0.54900462962962959</v>
      </c>
      <c r="E662" t="s">
        <v>12</v>
      </c>
      <c r="F662">
        <v>79</v>
      </c>
      <c r="G662">
        <v>1.0005439814814814</v>
      </c>
      <c r="H662">
        <v>1441</v>
      </c>
      <c r="I662" t="s">
        <v>13</v>
      </c>
      <c r="J662" t="s">
        <v>1330</v>
      </c>
    </row>
    <row r="663" spans="1:10" x14ac:dyDescent="0.3">
      <c r="A663" t="s">
        <v>1331</v>
      </c>
      <c r="B663" s="4">
        <v>45309</v>
      </c>
      <c r="C663">
        <v>0.74700231481481483</v>
      </c>
      <c r="D663" s="5">
        <v>0.74700231481481483</v>
      </c>
      <c r="E663" t="s">
        <v>12</v>
      </c>
      <c r="F663">
        <v>11</v>
      </c>
      <c r="G663">
        <v>1.0006018518518518</v>
      </c>
      <c r="H663">
        <v>1441</v>
      </c>
      <c r="I663" t="s">
        <v>13</v>
      </c>
      <c r="J663" t="s">
        <v>1332</v>
      </c>
    </row>
    <row r="664" spans="1:10" x14ac:dyDescent="0.3">
      <c r="A664" t="s">
        <v>1333</v>
      </c>
      <c r="B664" s="4">
        <v>45519</v>
      </c>
      <c r="C664">
        <v>0.45299768518518518</v>
      </c>
      <c r="D664" s="5">
        <v>0.45299768518518513</v>
      </c>
      <c r="E664" t="s">
        <v>12</v>
      </c>
      <c r="F664">
        <v>81</v>
      </c>
      <c r="G664">
        <v>1.0010069444444445</v>
      </c>
      <c r="H664">
        <v>1441</v>
      </c>
      <c r="I664" t="s">
        <v>13</v>
      </c>
      <c r="J664" t="s">
        <v>1334</v>
      </c>
    </row>
    <row r="665" spans="1:10" x14ac:dyDescent="0.3">
      <c r="A665" t="s">
        <v>1335</v>
      </c>
      <c r="B665" s="4">
        <v>45519</v>
      </c>
      <c r="C665">
        <v>0.55700231481481477</v>
      </c>
      <c r="D665" s="5">
        <v>0.55700231481481488</v>
      </c>
      <c r="E665" t="s">
        <v>12</v>
      </c>
      <c r="F665">
        <v>94</v>
      </c>
      <c r="G665">
        <v>1.0006597222222222</v>
      </c>
      <c r="H665">
        <v>1441</v>
      </c>
      <c r="I665" t="s">
        <v>13</v>
      </c>
      <c r="J665" t="s">
        <v>1336</v>
      </c>
    </row>
    <row r="666" spans="1:10" x14ac:dyDescent="0.3">
      <c r="A666" t="s">
        <v>1337</v>
      </c>
      <c r="B666" s="4">
        <v>45313</v>
      </c>
      <c r="C666">
        <v>0.61400462962962965</v>
      </c>
      <c r="D666" s="5">
        <v>0.61400462962962976</v>
      </c>
      <c r="E666" t="s">
        <v>12</v>
      </c>
      <c r="F666">
        <v>35</v>
      </c>
      <c r="G666">
        <v>1.0008101851851852</v>
      </c>
      <c r="H666">
        <v>1441</v>
      </c>
      <c r="I666" t="s">
        <v>13</v>
      </c>
      <c r="J666" t="s">
        <v>1338</v>
      </c>
    </row>
    <row r="667" spans="1:10" x14ac:dyDescent="0.3">
      <c r="A667" t="s">
        <v>1339</v>
      </c>
      <c r="B667" s="4">
        <v>45314</v>
      </c>
      <c r="C667">
        <v>0.39700231481481479</v>
      </c>
      <c r="D667" s="5">
        <v>0.39700231481481474</v>
      </c>
      <c r="E667" t="s">
        <v>12</v>
      </c>
      <c r="F667">
        <v>116</v>
      </c>
      <c r="G667">
        <v>1.0008449074074075</v>
      </c>
      <c r="H667">
        <v>1441</v>
      </c>
      <c r="I667" t="s">
        <v>13</v>
      </c>
      <c r="J667" t="s">
        <v>1340</v>
      </c>
    </row>
    <row r="668" spans="1:10" x14ac:dyDescent="0.3">
      <c r="A668" t="s">
        <v>1341</v>
      </c>
      <c r="B668" s="4">
        <v>45314</v>
      </c>
      <c r="C668">
        <v>0.47099537037037037</v>
      </c>
      <c r="D668" s="5">
        <v>0.47099537037037043</v>
      </c>
      <c r="E668" t="s">
        <v>12</v>
      </c>
      <c r="F668">
        <v>84</v>
      </c>
      <c r="G668">
        <v>1.0009375</v>
      </c>
      <c r="H668">
        <v>1441</v>
      </c>
      <c r="I668" t="s">
        <v>13</v>
      </c>
      <c r="J668" t="s">
        <v>1342</v>
      </c>
    </row>
    <row r="669" spans="1:10" x14ac:dyDescent="0.3">
      <c r="A669" t="s">
        <v>1343</v>
      </c>
      <c r="B669" s="4">
        <v>45314</v>
      </c>
      <c r="C669">
        <v>0.48400462962962959</v>
      </c>
      <c r="D669" s="5">
        <v>0.48400462962962965</v>
      </c>
      <c r="E669" t="s">
        <v>12</v>
      </c>
      <c r="F669">
        <v>18</v>
      </c>
      <c r="G669">
        <v>1.0009375</v>
      </c>
      <c r="H669">
        <v>1441</v>
      </c>
      <c r="I669" t="s">
        <v>13</v>
      </c>
      <c r="J669" t="s">
        <v>1344</v>
      </c>
    </row>
    <row r="670" spans="1:10" x14ac:dyDescent="0.3">
      <c r="A670" t="s">
        <v>1345</v>
      </c>
      <c r="B670" s="4">
        <v>45314</v>
      </c>
      <c r="C670">
        <v>0.67599537037037039</v>
      </c>
      <c r="D670" s="5">
        <v>0.67599537037037027</v>
      </c>
      <c r="E670" t="s">
        <v>12</v>
      </c>
      <c r="F670">
        <v>31</v>
      </c>
      <c r="G670">
        <v>1.0003587962962963</v>
      </c>
      <c r="H670">
        <v>1441</v>
      </c>
      <c r="I670" t="s">
        <v>13</v>
      </c>
      <c r="J670" t="s">
        <v>1346</v>
      </c>
    </row>
    <row r="671" spans="1:10" x14ac:dyDescent="0.3">
      <c r="A671" t="s">
        <v>1347</v>
      </c>
      <c r="B671" s="4">
        <v>45314</v>
      </c>
      <c r="C671">
        <v>0.72499999999999998</v>
      </c>
      <c r="D671" s="5">
        <v>0.72500000000000009</v>
      </c>
      <c r="E671" t="s">
        <v>12</v>
      </c>
      <c r="F671">
        <v>19</v>
      </c>
      <c r="G671">
        <v>1.0008217592592592</v>
      </c>
      <c r="H671">
        <v>1441</v>
      </c>
      <c r="I671" t="s">
        <v>13</v>
      </c>
      <c r="J671" t="s">
        <v>1348</v>
      </c>
    </row>
    <row r="672" spans="1:10" x14ac:dyDescent="0.3">
      <c r="A672" t="s">
        <v>1349</v>
      </c>
      <c r="B672" s="4">
        <v>45316</v>
      </c>
      <c r="C672">
        <v>0.42400462962962959</v>
      </c>
      <c r="D672" s="5">
        <v>0.42400462962962959</v>
      </c>
      <c r="E672" t="s">
        <v>12</v>
      </c>
      <c r="F672">
        <v>123</v>
      </c>
      <c r="G672">
        <v>1.0004398148148148</v>
      </c>
      <c r="H672">
        <v>1441</v>
      </c>
      <c r="I672" t="s">
        <v>13</v>
      </c>
      <c r="J672" t="s">
        <v>1350</v>
      </c>
    </row>
    <row r="673" spans="1:10" x14ac:dyDescent="0.3">
      <c r="A673" t="s">
        <v>1351</v>
      </c>
      <c r="B673" s="4">
        <v>45316</v>
      </c>
      <c r="C673">
        <v>0.51299768518518518</v>
      </c>
      <c r="D673" s="5">
        <v>0.51299768518518518</v>
      </c>
      <c r="E673" t="s">
        <v>12</v>
      </c>
      <c r="F673">
        <v>112</v>
      </c>
      <c r="G673">
        <v>1.0009375</v>
      </c>
      <c r="H673">
        <v>1441</v>
      </c>
      <c r="I673" t="s">
        <v>13</v>
      </c>
      <c r="J673" t="s">
        <v>1352</v>
      </c>
    </row>
    <row r="674" spans="1:10" x14ac:dyDescent="0.3">
      <c r="A674" t="s">
        <v>1353</v>
      </c>
      <c r="B674" s="4">
        <v>45317</v>
      </c>
      <c r="C674">
        <v>0.39599537037037036</v>
      </c>
      <c r="D674" s="5">
        <v>0.39599537037037047</v>
      </c>
      <c r="E674" t="s">
        <v>12</v>
      </c>
      <c r="F674">
        <v>113</v>
      </c>
      <c r="G674">
        <v>1.0005902777777778</v>
      </c>
      <c r="H674">
        <v>1441</v>
      </c>
      <c r="I674" t="s">
        <v>13</v>
      </c>
      <c r="J674" t="s">
        <v>1354</v>
      </c>
    </row>
    <row r="675" spans="1:10" x14ac:dyDescent="0.3">
      <c r="A675" t="s">
        <v>1355</v>
      </c>
      <c r="B675" s="4">
        <v>45317</v>
      </c>
      <c r="C675">
        <v>0.64500000000000002</v>
      </c>
      <c r="D675" s="5">
        <v>0.64500000000000002</v>
      </c>
      <c r="E675" t="s">
        <v>12</v>
      </c>
      <c r="F675">
        <v>119</v>
      </c>
      <c r="G675">
        <v>1.0004976851851852</v>
      </c>
      <c r="H675">
        <v>1441</v>
      </c>
      <c r="I675" t="s">
        <v>13</v>
      </c>
      <c r="J675" t="s">
        <v>1356</v>
      </c>
    </row>
    <row r="676" spans="1:10" x14ac:dyDescent="0.3">
      <c r="A676" t="s">
        <v>1357</v>
      </c>
      <c r="B676" s="4">
        <v>45317</v>
      </c>
      <c r="C676">
        <v>0.66700231481481476</v>
      </c>
      <c r="D676" s="5">
        <v>0.66700231481481476</v>
      </c>
      <c r="E676" t="s">
        <v>12</v>
      </c>
      <c r="F676">
        <v>50</v>
      </c>
      <c r="G676">
        <v>1.0007638888888888</v>
      </c>
      <c r="H676">
        <v>1441</v>
      </c>
      <c r="I676" t="s">
        <v>13</v>
      </c>
      <c r="J676" t="s">
        <v>1358</v>
      </c>
    </row>
    <row r="677" spans="1:10" x14ac:dyDescent="0.3">
      <c r="A677" t="s">
        <v>1359</v>
      </c>
      <c r="B677" s="4">
        <v>45397</v>
      </c>
      <c r="C677">
        <v>0.54499999999999993</v>
      </c>
      <c r="D677" s="5">
        <v>0.54499999999999993</v>
      </c>
      <c r="E677" t="s">
        <v>12</v>
      </c>
      <c r="F677">
        <v>23</v>
      </c>
      <c r="G677">
        <v>1.000925925925926</v>
      </c>
      <c r="H677">
        <v>1441</v>
      </c>
      <c r="I677" t="s">
        <v>13</v>
      </c>
      <c r="J677" t="s">
        <v>1360</v>
      </c>
    </row>
    <row r="678" spans="1:10" x14ac:dyDescent="0.3">
      <c r="A678" t="s">
        <v>1361</v>
      </c>
      <c r="B678" s="4">
        <v>45397</v>
      </c>
      <c r="C678">
        <v>0.59099537037037031</v>
      </c>
      <c r="D678" s="5">
        <v>0.59099537037037031</v>
      </c>
      <c r="E678" t="s">
        <v>12</v>
      </c>
      <c r="F678">
        <v>83</v>
      </c>
      <c r="G678">
        <v>1.0003935185185184</v>
      </c>
      <c r="H678">
        <v>1441</v>
      </c>
      <c r="I678" t="s">
        <v>13</v>
      </c>
      <c r="J678" t="s">
        <v>1362</v>
      </c>
    </row>
    <row r="679" spans="1:10" x14ac:dyDescent="0.3">
      <c r="A679" t="s">
        <v>1363</v>
      </c>
      <c r="B679" s="4">
        <v>45397</v>
      </c>
      <c r="C679">
        <v>0.44500000000000001</v>
      </c>
      <c r="D679" s="5">
        <v>0.44500000000000006</v>
      </c>
      <c r="E679" t="s">
        <v>12</v>
      </c>
      <c r="F679">
        <v>22</v>
      </c>
      <c r="G679">
        <v>1.0004976851851852</v>
      </c>
      <c r="H679">
        <v>1441</v>
      </c>
      <c r="I679" t="s">
        <v>13</v>
      </c>
      <c r="J679" t="s">
        <v>1364</v>
      </c>
    </row>
    <row r="680" spans="1:10" x14ac:dyDescent="0.3">
      <c r="A680" t="s">
        <v>1365</v>
      </c>
      <c r="B680" s="4">
        <v>45397</v>
      </c>
      <c r="C680">
        <v>0.65200231481481474</v>
      </c>
      <c r="D680" s="5">
        <v>0.65200231481481485</v>
      </c>
      <c r="E680" t="s">
        <v>12</v>
      </c>
      <c r="F680">
        <v>33</v>
      </c>
      <c r="G680">
        <v>1.000914351851852</v>
      </c>
      <c r="H680">
        <v>1441</v>
      </c>
      <c r="I680" t="s">
        <v>13</v>
      </c>
      <c r="J680" t="s">
        <v>1366</v>
      </c>
    </row>
    <row r="681" spans="1:10" x14ac:dyDescent="0.3">
      <c r="A681" t="s">
        <v>1367</v>
      </c>
      <c r="B681" s="4">
        <v>45397</v>
      </c>
      <c r="C681">
        <v>0.71499999999999997</v>
      </c>
      <c r="D681" s="5">
        <v>0.71499999999999986</v>
      </c>
      <c r="E681" t="s">
        <v>12</v>
      </c>
      <c r="F681">
        <v>33</v>
      </c>
      <c r="G681">
        <v>1.0007523148148147</v>
      </c>
      <c r="H681">
        <v>1441</v>
      </c>
      <c r="I681" t="s">
        <v>13</v>
      </c>
      <c r="J681" t="s">
        <v>1368</v>
      </c>
    </row>
    <row r="682" spans="1:10" x14ac:dyDescent="0.3">
      <c r="A682" t="s">
        <v>1369</v>
      </c>
      <c r="B682" s="4">
        <v>45366</v>
      </c>
      <c r="C682">
        <v>0.38500000000000001</v>
      </c>
      <c r="D682" s="5">
        <v>0.38500000000000001</v>
      </c>
      <c r="E682" t="s">
        <v>12</v>
      </c>
      <c r="F682">
        <v>30</v>
      </c>
      <c r="G682">
        <v>1.0006828703703703</v>
      </c>
      <c r="H682">
        <v>1441</v>
      </c>
      <c r="I682" t="s">
        <v>13</v>
      </c>
      <c r="J682" t="s">
        <v>1370</v>
      </c>
    </row>
    <row r="683" spans="1:10" x14ac:dyDescent="0.3">
      <c r="A683" t="s">
        <v>1371</v>
      </c>
      <c r="B683" s="4">
        <v>45366</v>
      </c>
      <c r="C683">
        <v>0.48599537037037033</v>
      </c>
      <c r="D683" s="5">
        <v>0.48599537037037033</v>
      </c>
      <c r="E683" t="s">
        <v>12</v>
      </c>
      <c r="F683">
        <v>79</v>
      </c>
      <c r="G683">
        <v>1.0009375</v>
      </c>
      <c r="H683">
        <v>1441</v>
      </c>
      <c r="I683" t="s">
        <v>13</v>
      </c>
      <c r="J683" t="s">
        <v>1372</v>
      </c>
    </row>
    <row r="684" spans="1:10" x14ac:dyDescent="0.3">
      <c r="A684" t="s">
        <v>1373</v>
      </c>
      <c r="B684" s="4">
        <v>45366</v>
      </c>
      <c r="C684">
        <v>0.5870023148148148</v>
      </c>
      <c r="D684" s="5">
        <v>0.58700231481481469</v>
      </c>
      <c r="E684" t="s">
        <v>12</v>
      </c>
      <c r="F684">
        <v>75</v>
      </c>
      <c r="G684">
        <v>1.0003819444444444</v>
      </c>
      <c r="H684">
        <v>1441</v>
      </c>
      <c r="I684" t="s">
        <v>13</v>
      </c>
      <c r="J684" t="s">
        <v>1374</v>
      </c>
    </row>
    <row r="685" spans="1:10" x14ac:dyDescent="0.3">
      <c r="A685" t="s">
        <v>1375</v>
      </c>
      <c r="B685" s="4">
        <v>45366</v>
      </c>
      <c r="C685">
        <v>0.66400462962962958</v>
      </c>
      <c r="D685" s="5">
        <v>0.66400462962962958</v>
      </c>
      <c r="E685" t="s">
        <v>12</v>
      </c>
      <c r="F685">
        <v>50</v>
      </c>
      <c r="G685">
        <v>1.0003587962962963</v>
      </c>
      <c r="H685">
        <v>1441</v>
      </c>
      <c r="I685" t="s">
        <v>13</v>
      </c>
      <c r="J685" t="s">
        <v>1376</v>
      </c>
    </row>
    <row r="686" spans="1:10" x14ac:dyDescent="0.3">
      <c r="A686" t="s">
        <v>1377</v>
      </c>
      <c r="B686" s="4">
        <v>45323</v>
      </c>
      <c r="C686">
        <v>0.56299768518518511</v>
      </c>
      <c r="D686" s="5">
        <v>0.56299768518518523</v>
      </c>
      <c r="E686" t="s">
        <v>12</v>
      </c>
      <c r="F686">
        <v>99</v>
      </c>
      <c r="G686">
        <v>1.0006365740740741</v>
      </c>
      <c r="H686">
        <v>1441</v>
      </c>
      <c r="I686" t="s">
        <v>13</v>
      </c>
      <c r="J686" t="s">
        <v>1378</v>
      </c>
    </row>
    <row r="687" spans="1:10" x14ac:dyDescent="0.3">
      <c r="A687" t="s">
        <v>1379</v>
      </c>
      <c r="B687" s="4">
        <v>45324</v>
      </c>
      <c r="C687">
        <v>0.41499999999999998</v>
      </c>
      <c r="D687" s="5">
        <v>0.41500000000000004</v>
      </c>
      <c r="E687" t="s">
        <v>12</v>
      </c>
      <c r="F687">
        <v>35</v>
      </c>
      <c r="G687">
        <v>1.0007291666666667</v>
      </c>
      <c r="H687">
        <v>1441</v>
      </c>
      <c r="I687" t="s">
        <v>13</v>
      </c>
      <c r="J687" t="s">
        <v>1380</v>
      </c>
    </row>
    <row r="688" spans="1:10" x14ac:dyDescent="0.3">
      <c r="A688" t="s">
        <v>1381</v>
      </c>
      <c r="B688" s="4">
        <v>45519</v>
      </c>
      <c r="C688">
        <v>0.39299768518518519</v>
      </c>
      <c r="D688" s="5">
        <v>0.3929976851851853</v>
      </c>
      <c r="E688" t="s">
        <v>12</v>
      </c>
      <c r="F688">
        <v>47</v>
      </c>
      <c r="G688">
        <v>1.0006134259259258</v>
      </c>
      <c r="H688">
        <v>1441</v>
      </c>
      <c r="I688" t="s">
        <v>13</v>
      </c>
      <c r="J688" t="s">
        <v>1382</v>
      </c>
    </row>
    <row r="689" spans="1:10" x14ac:dyDescent="0.3">
      <c r="A689" t="s">
        <v>1383</v>
      </c>
      <c r="B689" s="4">
        <v>45519</v>
      </c>
      <c r="C689">
        <v>0.46799768518518514</v>
      </c>
      <c r="D689" s="5">
        <v>0.46799768518518525</v>
      </c>
      <c r="E689" t="s">
        <v>12</v>
      </c>
      <c r="F689">
        <v>107</v>
      </c>
      <c r="G689">
        <v>1.0008912037037037</v>
      </c>
      <c r="H689">
        <v>1441</v>
      </c>
      <c r="I689" t="s">
        <v>13</v>
      </c>
      <c r="J689" t="s">
        <v>1384</v>
      </c>
    </row>
    <row r="690" spans="1:10" x14ac:dyDescent="0.3">
      <c r="A690" t="s">
        <v>1385</v>
      </c>
      <c r="B690" s="4">
        <v>45519</v>
      </c>
      <c r="C690">
        <v>0.48200231481481481</v>
      </c>
      <c r="D690" s="5">
        <v>0.4820023148148147</v>
      </c>
      <c r="E690" t="s">
        <v>12</v>
      </c>
      <c r="F690">
        <v>27</v>
      </c>
      <c r="G690">
        <v>1.0005671296296297</v>
      </c>
      <c r="H690">
        <v>1441</v>
      </c>
      <c r="I690" t="s">
        <v>13</v>
      </c>
      <c r="J690" t="s">
        <v>1386</v>
      </c>
    </row>
    <row r="691" spans="1:10" x14ac:dyDescent="0.3">
      <c r="A691" t="s">
        <v>1387</v>
      </c>
      <c r="B691" s="4">
        <v>45519</v>
      </c>
      <c r="C691">
        <v>0.62400462962962966</v>
      </c>
      <c r="D691" s="5">
        <v>0.62400462962962955</v>
      </c>
      <c r="E691" t="s">
        <v>12</v>
      </c>
      <c r="F691">
        <v>78</v>
      </c>
      <c r="G691">
        <v>1.0007638888888888</v>
      </c>
      <c r="H691">
        <v>1441</v>
      </c>
      <c r="I691" t="s">
        <v>13</v>
      </c>
      <c r="J691" t="s">
        <v>1388</v>
      </c>
    </row>
    <row r="692" spans="1:10" x14ac:dyDescent="0.3">
      <c r="A692" t="s">
        <v>1389</v>
      </c>
      <c r="B692" s="4">
        <v>45519</v>
      </c>
      <c r="C692">
        <v>0.68900462962962961</v>
      </c>
      <c r="D692" s="5">
        <v>0.68900462962962949</v>
      </c>
      <c r="E692" t="s">
        <v>12</v>
      </c>
      <c r="F692">
        <v>17</v>
      </c>
      <c r="G692">
        <v>1.0007291666666667</v>
      </c>
      <c r="H692">
        <v>1441</v>
      </c>
      <c r="I692" t="s">
        <v>13</v>
      </c>
      <c r="J692" t="s">
        <v>1390</v>
      </c>
    </row>
    <row r="693" spans="1:10" x14ac:dyDescent="0.3">
      <c r="A693" t="s">
        <v>1391</v>
      </c>
      <c r="B693" s="4">
        <v>45519</v>
      </c>
      <c r="C693">
        <v>0.71299768518518514</v>
      </c>
      <c r="D693" s="5">
        <v>0.71299768518518514</v>
      </c>
      <c r="E693" t="s">
        <v>12</v>
      </c>
      <c r="F693">
        <v>109</v>
      </c>
      <c r="G693">
        <v>1.0009606481481481</v>
      </c>
      <c r="H693">
        <v>1441</v>
      </c>
      <c r="I693" t="s">
        <v>13</v>
      </c>
      <c r="J693" t="s">
        <v>1392</v>
      </c>
    </row>
    <row r="694" spans="1:10" x14ac:dyDescent="0.3">
      <c r="A694" t="s">
        <v>1393</v>
      </c>
      <c r="B694" s="4">
        <v>45326</v>
      </c>
      <c r="C694">
        <v>0.42299768518518516</v>
      </c>
      <c r="D694" s="5">
        <v>0.4229976851851851</v>
      </c>
      <c r="E694" t="s">
        <v>12</v>
      </c>
      <c r="F694">
        <v>118</v>
      </c>
      <c r="G694">
        <v>1.0005092592592593</v>
      </c>
      <c r="H694">
        <v>1441</v>
      </c>
      <c r="I694" t="s">
        <v>13</v>
      </c>
      <c r="J694" t="s">
        <v>1394</v>
      </c>
    </row>
    <row r="695" spans="1:10" x14ac:dyDescent="0.3">
      <c r="A695" t="s">
        <v>1395</v>
      </c>
      <c r="B695" s="4">
        <v>45326</v>
      </c>
      <c r="C695">
        <v>0.51</v>
      </c>
      <c r="D695" s="5">
        <v>0.51</v>
      </c>
      <c r="E695" t="s">
        <v>12</v>
      </c>
      <c r="F695">
        <v>44</v>
      </c>
      <c r="G695">
        <v>1.0004166666666667</v>
      </c>
      <c r="H695">
        <v>1441</v>
      </c>
      <c r="I695" t="s">
        <v>13</v>
      </c>
      <c r="J695" t="s">
        <v>1396</v>
      </c>
    </row>
    <row r="696" spans="1:10" x14ac:dyDescent="0.3">
      <c r="A696" t="s">
        <v>1397</v>
      </c>
      <c r="B696" s="4">
        <v>45326</v>
      </c>
      <c r="C696">
        <v>0.61599537037037033</v>
      </c>
      <c r="D696" s="5">
        <v>0.61599537037037022</v>
      </c>
      <c r="E696" t="s">
        <v>12</v>
      </c>
      <c r="F696">
        <v>82</v>
      </c>
      <c r="G696">
        <v>1.0005092592592593</v>
      </c>
      <c r="H696">
        <v>1441</v>
      </c>
      <c r="I696" t="s">
        <v>13</v>
      </c>
      <c r="J696" t="s">
        <v>1398</v>
      </c>
    </row>
    <row r="697" spans="1:10" x14ac:dyDescent="0.3">
      <c r="A697" t="s">
        <v>1399</v>
      </c>
      <c r="B697" s="4">
        <v>45327</v>
      </c>
      <c r="C697">
        <v>0.45099537037037035</v>
      </c>
      <c r="D697" s="5">
        <v>0.45099537037037041</v>
      </c>
      <c r="E697" t="s">
        <v>12</v>
      </c>
      <c r="F697">
        <v>61</v>
      </c>
      <c r="G697">
        <v>1.0006365740740741</v>
      </c>
      <c r="H697">
        <v>1441</v>
      </c>
      <c r="I697" t="s">
        <v>13</v>
      </c>
      <c r="J697" t="s">
        <v>1400</v>
      </c>
    </row>
    <row r="698" spans="1:10" x14ac:dyDescent="0.3">
      <c r="A698" t="s">
        <v>1401</v>
      </c>
      <c r="B698" s="4">
        <v>45327</v>
      </c>
      <c r="C698">
        <v>0.4940046296296296</v>
      </c>
      <c r="D698" s="5">
        <v>0.49400462962962965</v>
      </c>
      <c r="E698" t="s">
        <v>12</v>
      </c>
      <c r="F698">
        <v>41</v>
      </c>
      <c r="G698">
        <v>1.0009606481481481</v>
      </c>
      <c r="H698">
        <v>1441</v>
      </c>
      <c r="I698" t="s">
        <v>13</v>
      </c>
      <c r="J698" t="s">
        <v>1402</v>
      </c>
    </row>
    <row r="699" spans="1:10" x14ac:dyDescent="0.3">
      <c r="A699" t="s">
        <v>1403</v>
      </c>
      <c r="B699" s="4">
        <v>45327</v>
      </c>
      <c r="C699">
        <v>0.57200231481481478</v>
      </c>
      <c r="D699" s="5">
        <v>0.57200231481481478</v>
      </c>
      <c r="E699" t="s">
        <v>12</v>
      </c>
      <c r="F699">
        <v>68</v>
      </c>
      <c r="G699">
        <v>1.000775462962963</v>
      </c>
      <c r="H699">
        <v>1441</v>
      </c>
      <c r="I699" t="s">
        <v>13</v>
      </c>
      <c r="J699" t="s">
        <v>1404</v>
      </c>
    </row>
    <row r="700" spans="1:10" x14ac:dyDescent="0.3">
      <c r="A700" t="s">
        <v>1405</v>
      </c>
      <c r="B700" s="4">
        <v>45327</v>
      </c>
      <c r="C700">
        <v>0.60599537037037032</v>
      </c>
      <c r="D700" s="5">
        <v>0.60599537037037043</v>
      </c>
      <c r="E700" t="s">
        <v>12</v>
      </c>
      <c r="F700">
        <v>113</v>
      </c>
      <c r="G700">
        <v>1.0004282407407408</v>
      </c>
      <c r="H700">
        <v>1441</v>
      </c>
      <c r="I700" t="s">
        <v>13</v>
      </c>
      <c r="J700" t="s">
        <v>1406</v>
      </c>
    </row>
    <row r="701" spans="1:10" x14ac:dyDescent="0.3">
      <c r="A701" t="s">
        <v>1407</v>
      </c>
      <c r="B701" s="4">
        <v>45327</v>
      </c>
      <c r="C701">
        <v>0.68299768518518511</v>
      </c>
      <c r="D701" s="5">
        <v>0.68299768518518533</v>
      </c>
      <c r="E701" t="s">
        <v>12</v>
      </c>
      <c r="F701">
        <v>30</v>
      </c>
      <c r="G701">
        <v>1.0004050925925927</v>
      </c>
      <c r="H701">
        <v>1441</v>
      </c>
      <c r="I701" t="s">
        <v>13</v>
      </c>
      <c r="J701" t="s">
        <v>1408</v>
      </c>
    </row>
    <row r="702" spans="1:10" x14ac:dyDescent="0.3">
      <c r="A702" t="s">
        <v>1409</v>
      </c>
      <c r="B702" s="4">
        <v>45327</v>
      </c>
      <c r="C702">
        <v>0.73900462962962965</v>
      </c>
      <c r="D702" s="5">
        <v>0.73900462962962976</v>
      </c>
      <c r="E702" t="s">
        <v>12</v>
      </c>
      <c r="F702">
        <v>125</v>
      </c>
      <c r="G702">
        <v>1.0005787037037037</v>
      </c>
      <c r="H702">
        <v>1441</v>
      </c>
      <c r="I702" t="s">
        <v>13</v>
      </c>
      <c r="J702" t="s">
        <v>1410</v>
      </c>
    </row>
    <row r="703" spans="1:10" x14ac:dyDescent="0.3">
      <c r="A703" t="s">
        <v>1411</v>
      </c>
      <c r="B703" s="4">
        <v>45458</v>
      </c>
      <c r="C703">
        <v>0.74799768518518517</v>
      </c>
      <c r="D703" s="5">
        <v>0.74799768518518528</v>
      </c>
      <c r="E703" t="s">
        <v>12</v>
      </c>
      <c r="F703">
        <v>12</v>
      </c>
      <c r="G703">
        <v>1.0005555555555556</v>
      </c>
      <c r="H703">
        <v>1441</v>
      </c>
      <c r="I703" t="s">
        <v>13</v>
      </c>
      <c r="J703" t="s">
        <v>1412</v>
      </c>
    </row>
    <row r="704" spans="1:10" x14ac:dyDescent="0.3">
      <c r="A704" t="s">
        <v>1413</v>
      </c>
      <c r="B704" s="4">
        <v>45645</v>
      </c>
      <c r="C704">
        <v>0.38400462962962961</v>
      </c>
      <c r="D704" s="5">
        <v>0.38400462962962956</v>
      </c>
      <c r="E704" t="s">
        <v>12</v>
      </c>
      <c r="F704">
        <v>87</v>
      </c>
      <c r="G704">
        <v>1.0009606481481481</v>
      </c>
      <c r="H704">
        <v>1441</v>
      </c>
      <c r="I704" t="s">
        <v>13</v>
      </c>
      <c r="J704" t="s">
        <v>1414</v>
      </c>
    </row>
    <row r="705" spans="1:10" x14ac:dyDescent="0.3">
      <c r="A705" t="s">
        <v>1415</v>
      </c>
      <c r="B705" s="4">
        <v>45645</v>
      </c>
      <c r="C705">
        <v>0.5329976851851852</v>
      </c>
      <c r="D705" s="5">
        <v>0.5329976851851852</v>
      </c>
      <c r="E705" t="s">
        <v>12</v>
      </c>
      <c r="F705">
        <v>11</v>
      </c>
      <c r="G705">
        <v>1.0007175925925926</v>
      </c>
      <c r="H705">
        <v>1441</v>
      </c>
      <c r="I705" t="s">
        <v>13</v>
      </c>
      <c r="J705" t="s">
        <v>1416</v>
      </c>
    </row>
    <row r="706" spans="1:10" x14ac:dyDescent="0.3">
      <c r="A706" t="s">
        <v>1417</v>
      </c>
      <c r="B706" s="4">
        <v>45333</v>
      </c>
      <c r="C706">
        <v>0.38299768518518518</v>
      </c>
      <c r="D706" s="5">
        <v>0.38299768518518507</v>
      </c>
      <c r="E706" t="s">
        <v>12</v>
      </c>
      <c r="F706">
        <v>112</v>
      </c>
      <c r="G706">
        <v>1.0009722222222222</v>
      </c>
      <c r="H706">
        <v>1441</v>
      </c>
      <c r="I706" t="s">
        <v>13</v>
      </c>
      <c r="J706" t="s">
        <v>1418</v>
      </c>
    </row>
    <row r="707" spans="1:10" x14ac:dyDescent="0.3">
      <c r="A707" t="s">
        <v>1419</v>
      </c>
      <c r="B707" s="4">
        <v>45333</v>
      </c>
      <c r="C707">
        <v>0.49599537037037034</v>
      </c>
      <c r="D707" s="5">
        <v>0.49599537037037034</v>
      </c>
      <c r="E707" t="s">
        <v>12</v>
      </c>
      <c r="F707">
        <v>106</v>
      </c>
      <c r="G707">
        <v>1.0004745370370369</v>
      </c>
      <c r="H707">
        <v>1441</v>
      </c>
      <c r="I707" t="s">
        <v>13</v>
      </c>
      <c r="J707" t="s">
        <v>1420</v>
      </c>
    </row>
    <row r="708" spans="1:10" x14ac:dyDescent="0.3">
      <c r="A708" t="s">
        <v>1421</v>
      </c>
      <c r="B708" s="4">
        <v>45333</v>
      </c>
      <c r="C708">
        <v>0.56299768518518511</v>
      </c>
      <c r="D708" s="5">
        <v>0.56299768518518523</v>
      </c>
      <c r="E708" t="s">
        <v>12</v>
      </c>
      <c r="F708">
        <v>116</v>
      </c>
      <c r="G708">
        <v>1.0005671296296297</v>
      </c>
      <c r="H708">
        <v>1441</v>
      </c>
      <c r="I708" t="s">
        <v>13</v>
      </c>
      <c r="J708" t="s">
        <v>1422</v>
      </c>
    </row>
    <row r="709" spans="1:10" x14ac:dyDescent="0.3">
      <c r="A709" t="s">
        <v>1423</v>
      </c>
      <c r="B709" s="4">
        <v>45335</v>
      </c>
      <c r="C709">
        <v>0.63500000000000001</v>
      </c>
      <c r="D709" s="5">
        <v>0.63500000000000001</v>
      </c>
      <c r="E709" t="s">
        <v>12</v>
      </c>
      <c r="F709">
        <v>92</v>
      </c>
      <c r="G709">
        <v>1.0009953703703705</v>
      </c>
      <c r="H709">
        <v>1441</v>
      </c>
      <c r="I709" t="s">
        <v>13</v>
      </c>
      <c r="J709" t="s">
        <v>1424</v>
      </c>
    </row>
    <row r="710" spans="1:10" x14ac:dyDescent="0.3">
      <c r="A710" t="s">
        <v>1425</v>
      </c>
      <c r="B710" s="4">
        <v>45335</v>
      </c>
      <c r="C710">
        <v>0.66499999999999992</v>
      </c>
      <c r="D710" s="5">
        <v>0.66500000000000004</v>
      </c>
      <c r="E710" t="s">
        <v>12</v>
      </c>
      <c r="F710">
        <v>115</v>
      </c>
      <c r="G710">
        <v>1.0007523148148147</v>
      </c>
      <c r="H710">
        <v>1441</v>
      </c>
      <c r="I710" t="s">
        <v>13</v>
      </c>
      <c r="J710" t="s">
        <v>1426</v>
      </c>
    </row>
    <row r="711" spans="1:10" x14ac:dyDescent="0.3">
      <c r="A711" t="s">
        <v>1427</v>
      </c>
      <c r="B711" s="4">
        <v>45488</v>
      </c>
      <c r="C711">
        <v>0.41799768518518515</v>
      </c>
      <c r="D711" s="5">
        <v>0.41799768518518521</v>
      </c>
      <c r="E711" t="s">
        <v>12</v>
      </c>
      <c r="F711">
        <v>89</v>
      </c>
      <c r="G711">
        <v>1.0006134259259258</v>
      </c>
      <c r="H711">
        <v>1441</v>
      </c>
      <c r="I711" t="s">
        <v>13</v>
      </c>
      <c r="J711" t="s">
        <v>1428</v>
      </c>
    </row>
    <row r="712" spans="1:10" x14ac:dyDescent="0.3">
      <c r="A712" t="s">
        <v>1429</v>
      </c>
      <c r="B712" s="4">
        <v>45488</v>
      </c>
      <c r="C712">
        <v>0.49200231481481477</v>
      </c>
      <c r="D712" s="5">
        <v>0.49200231481481493</v>
      </c>
      <c r="E712" t="s">
        <v>12</v>
      </c>
      <c r="F712">
        <v>94</v>
      </c>
      <c r="G712">
        <v>1.0007291666666667</v>
      </c>
      <c r="H712">
        <v>1441</v>
      </c>
      <c r="I712" t="s">
        <v>13</v>
      </c>
      <c r="J712" t="s">
        <v>1430</v>
      </c>
    </row>
    <row r="713" spans="1:10" x14ac:dyDescent="0.3">
      <c r="A713" t="s">
        <v>1431</v>
      </c>
      <c r="B713" s="4">
        <v>45488</v>
      </c>
      <c r="C713">
        <v>0.60400462962962964</v>
      </c>
      <c r="D713" s="5">
        <v>0.60400462962962953</v>
      </c>
      <c r="E713" t="s">
        <v>12</v>
      </c>
      <c r="F713">
        <v>124</v>
      </c>
      <c r="G713">
        <v>1.0006018518518518</v>
      </c>
      <c r="H713">
        <v>1441</v>
      </c>
      <c r="I713" t="s">
        <v>13</v>
      </c>
      <c r="J713" t="s">
        <v>1432</v>
      </c>
    </row>
    <row r="714" spans="1:10" x14ac:dyDescent="0.3">
      <c r="A714" t="s">
        <v>1433</v>
      </c>
      <c r="B714" s="4">
        <v>45488</v>
      </c>
      <c r="C714">
        <v>0.6579976851851852</v>
      </c>
      <c r="D714" s="5">
        <v>0.6579976851851852</v>
      </c>
      <c r="E714" t="s">
        <v>12</v>
      </c>
      <c r="F714">
        <v>25</v>
      </c>
      <c r="G714">
        <v>1.0005439814814814</v>
      </c>
      <c r="H714">
        <v>1441</v>
      </c>
      <c r="I714" t="s">
        <v>13</v>
      </c>
      <c r="J714" t="s">
        <v>1434</v>
      </c>
    </row>
    <row r="715" spans="1:10" x14ac:dyDescent="0.3">
      <c r="A715" t="s">
        <v>1435</v>
      </c>
      <c r="B715" s="4">
        <v>45338</v>
      </c>
      <c r="C715">
        <v>0.72799768518518515</v>
      </c>
      <c r="D715" s="5">
        <v>0.72799768518518526</v>
      </c>
      <c r="E715" t="s">
        <v>12</v>
      </c>
      <c r="F715">
        <v>17</v>
      </c>
      <c r="G715">
        <v>1.0004861111111112</v>
      </c>
      <c r="H715">
        <v>1441</v>
      </c>
      <c r="I715" t="s">
        <v>13</v>
      </c>
      <c r="J715" t="s">
        <v>1436</v>
      </c>
    </row>
    <row r="716" spans="1:10" x14ac:dyDescent="0.3">
      <c r="A716" t="s">
        <v>1437</v>
      </c>
      <c r="B716" s="4">
        <v>45427</v>
      </c>
      <c r="C716">
        <v>0.41900462962962959</v>
      </c>
      <c r="D716" s="5">
        <v>0.4190046296296297</v>
      </c>
      <c r="E716" t="s">
        <v>12</v>
      </c>
      <c r="F716">
        <v>89</v>
      </c>
      <c r="G716">
        <v>1.0003819444444444</v>
      </c>
      <c r="H716">
        <v>1441</v>
      </c>
      <c r="I716" t="s">
        <v>13</v>
      </c>
      <c r="J716" t="s">
        <v>1438</v>
      </c>
    </row>
    <row r="717" spans="1:10" x14ac:dyDescent="0.3">
      <c r="A717" t="s">
        <v>1439</v>
      </c>
      <c r="B717" s="4">
        <v>45427</v>
      </c>
      <c r="C717">
        <v>0.47499999999999998</v>
      </c>
      <c r="D717" s="5">
        <v>0.47500000000000009</v>
      </c>
      <c r="E717" t="s">
        <v>12</v>
      </c>
      <c r="F717">
        <v>70</v>
      </c>
      <c r="G717">
        <v>1.0005671296296297</v>
      </c>
      <c r="H717">
        <v>1441</v>
      </c>
      <c r="I717" t="s">
        <v>13</v>
      </c>
      <c r="J717" t="s">
        <v>1440</v>
      </c>
    </row>
    <row r="718" spans="1:10" x14ac:dyDescent="0.3">
      <c r="A718" t="s">
        <v>1441</v>
      </c>
      <c r="B718" s="4">
        <v>45427</v>
      </c>
      <c r="C718">
        <v>0.62700231481481483</v>
      </c>
      <c r="D718" s="5">
        <v>0.62700231481481472</v>
      </c>
      <c r="E718" t="s">
        <v>12</v>
      </c>
      <c r="F718">
        <v>105</v>
      </c>
      <c r="G718">
        <v>1.0008101851851852</v>
      </c>
      <c r="H718">
        <v>1441</v>
      </c>
      <c r="I718" t="s">
        <v>13</v>
      </c>
      <c r="J718" t="s">
        <v>1442</v>
      </c>
    </row>
    <row r="719" spans="1:10" x14ac:dyDescent="0.3">
      <c r="A719" t="s">
        <v>1443</v>
      </c>
      <c r="B719" s="4">
        <v>45340</v>
      </c>
      <c r="C719">
        <v>0.42799768518518516</v>
      </c>
      <c r="D719" s="5">
        <v>0.42799768518518522</v>
      </c>
      <c r="E719" t="s">
        <v>12</v>
      </c>
      <c r="F719">
        <v>96</v>
      </c>
      <c r="G719">
        <v>1.0005439814814814</v>
      </c>
      <c r="H719">
        <v>1441</v>
      </c>
      <c r="I719" t="s">
        <v>13</v>
      </c>
      <c r="J719" t="s">
        <v>1444</v>
      </c>
    </row>
    <row r="720" spans="1:10" x14ac:dyDescent="0.3">
      <c r="A720" t="s">
        <v>1445</v>
      </c>
      <c r="B720" s="4">
        <v>45340</v>
      </c>
      <c r="C720">
        <v>0.70700231481481479</v>
      </c>
      <c r="D720" s="5">
        <v>0.70700231481481479</v>
      </c>
      <c r="E720" t="s">
        <v>12</v>
      </c>
      <c r="F720">
        <v>114</v>
      </c>
      <c r="G720">
        <v>1.0007523148148147</v>
      </c>
      <c r="H720">
        <v>1441</v>
      </c>
      <c r="I720" t="s">
        <v>13</v>
      </c>
      <c r="J720" t="s">
        <v>1446</v>
      </c>
    </row>
    <row r="721" spans="1:10" x14ac:dyDescent="0.3">
      <c r="A721" t="s">
        <v>1447</v>
      </c>
      <c r="B721" s="4">
        <v>45519</v>
      </c>
      <c r="C721">
        <v>0.48799768518518516</v>
      </c>
      <c r="D721" s="5">
        <v>0.48799768518518505</v>
      </c>
      <c r="E721" t="s">
        <v>12</v>
      </c>
      <c r="F721">
        <v>113</v>
      </c>
      <c r="G721">
        <v>1.0004745370370369</v>
      </c>
      <c r="H721">
        <v>1441</v>
      </c>
      <c r="I721" t="s">
        <v>13</v>
      </c>
      <c r="J721" t="s">
        <v>1448</v>
      </c>
    </row>
    <row r="722" spans="1:10" x14ac:dyDescent="0.3">
      <c r="A722" t="s">
        <v>1449</v>
      </c>
      <c r="B722" s="4">
        <v>45519</v>
      </c>
      <c r="C722">
        <v>0.62</v>
      </c>
      <c r="D722" s="5">
        <v>0.62000000000000011</v>
      </c>
      <c r="E722" t="s">
        <v>12</v>
      </c>
      <c r="F722">
        <v>109</v>
      </c>
      <c r="G722">
        <v>1.0004513888888888</v>
      </c>
      <c r="H722">
        <v>1441</v>
      </c>
      <c r="I722" t="s">
        <v>13</v>
      </c>
      <c r="J722" t="s">
        <v>1450</v>
      </c>
    </row>
    <row r="723" spans="1:10" x14ac:dyDescent="0.3">
      <c r="A723" t="s">
        <v>1451</v>
      </c>
      <c r="B723" s="4">
        <v>45413</v>
      </c>
      <c r="C723">
        <v>0.50200231481481483</v>
      </c>
      <c r="D723" s="5">
        <v>0.50200231481481472</v>
      </c>
      <c r="E723" t="s">
        <v>12</v>
      </c>
      <c r="F723">
        <v>89</v>
      </c>
      <c r="G723">
        <v>1.0040509259259258</v>
      </c>
      <c r="H723">
        <v>1446</v>
      </c>
      <c r="I723" t="s">
        <v>13</v>
      </c>
      <c r="J723" t="s">
        <v>1452</v>
      </c>
    </row>
    <row r="724" spans="1:10" x14ac:dyDescent="0.3">
      <c r="A724" t="s">
        <v>1453</v>
      </c>
      <c r="B724" s="4">
        <v>45474</v>
      </c>
      <c r="C724">
        <v>0.61599537037037033</v>
      </c>
      <c r="D724" s="5">
        <v>0.61599537037037022</v>
      </c>
      <c r="E724" t="s">
        <v>12</v>
      </c>
      <c r="F724">
        <v>45</v>
      </c>
      <c r="G724">
        <v>1.0044097222222221</v>
      </c>
      <c r="H724">
        <v>1446</v>
      </c>
      <c r="I724" t="s">
        <v>13</v>
      </c>
      <c r="J724" t="s">
        <v>1454</v>
      </c>
    </row>
    <row r="725" spans="1:10" x14ac:dyDescent="0.3">
      <c r="A725" t="s">
        <v>1455</v>
      </c>
      <c r="B725" s="4">
        <v>45509</v>
      </c>
      <c r="C725">
        <v>0.38799768518518518</v>
      </c>
      <c r="D725" s="5">
        <v>0.38799768518518518</v>
      </c>
      <c r="E725" t="s">
        <v>12</v>
      </c>
      <c r="F725">
        <v>17</v>
      </c>
      <c r="G725">
        <v>1.0043402777777777</v>
      </c>
      <c r="H725">
        <v>1446</v>
      </c>
      <c r="I725" t="s">
        <v>13</v>
      </c>
      <c r="J725" t="s">
        <v>1456</v>
      </c>
    </row>
    <row r="726" spans="1:10" x14ac:dyDescent="0.3">
      <c r="A726" t="s">
        <v>1457</v>
      </c>
      <c r="B726" s="4">
        <v>45509</v>
      </c>
      <c r="C726">
        <v>0.38900462962962962</v>
      </c>
      <c r="D726" s="5">
        <v>0.38900462962962967</v>
      </c>
      <c r="E726" t="s">
        <v>12</v>
      </c>
      <c r="F726">
        <v>90</v>
      </c>
      <c r="G726">
        <v>1.0044328703703704</v>
      </c>
      <c r="H726">
        <v>1446</v>
      </c>
      <c r="I726" t="s">
        <v>13</v>
      </c>
      <c r="J726" t="s">
        <v>1458</v>
      </c>
    </row>
    <row r="727" spans="1:10" x14ac:dyDescent="0.3">
      <c r="A727" t="s">
        <v>1459</v>
      </c>
      <c r="B727" s="4">
        <v>45509</v>
      </c>
      <c r="C727">
        <v>0.42</v>
      </c>
      <c r="D727" s="5">
        <v>0.41999999999999993</v>
      </c>
      <c r="E727" t="s">
        <v>12</v>
      </c>
      <c r="F727">
        <v>98</v>
      </c>
      <c r="G727">
        <v>1.0040393518518518</v>
      </c>
      <c r="H727">
        <v>1446</v>
      </c>
      <c r="I727" t="s">
        <v>13</v>
      </c>
      <c r="J727" t="s">
        <v>1460</v>
      </c>
    </row>
    <row r="728" spans="1:10" x14ac:dyDescent="0.3">
      <c r="A728" t="s">
        <v>1461</v>
      </c>
      <c r="B728" s="4">
        <v>45509</v>
      </c>
      <c r="C728">
        <v>0.54400462962962959</v>
      </c>
      <c r="D728" s="5">
        <v>0.54400462962962948</v>
      </c>
      <c r="E728" t="s">
        <v>12</v>
      </c>
      <c r="F728">
        <v>46</v>
      </c>
      <c r="G728">
        <v>1.0039467592592592</v>
      </c>
      <c r="H728">
        <v>1446</v>
      </c>
      <c r="I728" t="s">
        <v>13</v>
      </c>
      <c r="J728" t="s">
        <v>1462</v>
      </c>
    </row>
    <row r="729" spans="1:10" x14ac:dyDescent="0.3">
      <c r="A729" t="s">
        <v>1463</v>
      </c>
      <c r="B729" s="4">
        <v>45509</v>
      </c>
      <c r="C729">
        <v>0.63200231481481484</v>
      </c>
      <c r="D729" s="5">
        <v>0.63200231481481484</v>
      </c>
      <c r="E729" t="s">
        <v>12</v>
      </c>
      <c r="F729">
        <v>24</v>
      </c>
      <c r="G729">
        <v>1.0042361111111111</v>
      </c>
      <c r="H729">
        <v>1446</v>
      </c>
      <c r="I729" t="s">
        <v>13</v>
      </c>
      <c r="J729" t="s">
        <v>1464</v>
      </c>
    </row>
    <row r="730" spans="1:10" x14ac:dyDescent="0.3">
      <c r="A730" t="s">
        <v>1465</v>
      </c>
      <c r="B730" s="4">
        <v>45509</v>
      </c>
      <c r="C730">
        <v>0.73400462962962965</v>
      </c>
      <c r="D730" s="5">
        <v>0.73400462962962965</v>
      </c>
      <c r="E730" t="s">
        <v>12</v>
      </c>
      <c r="F730">
        <v>55</v>
      </c>
      <c r="G730">
        <v>1.0040162037037037</v>
      </c>
      <c r="H730">
        <v>1446</v>
      </c>
      <c r="I730" t="s">
        <v>13</v>
      </c>
      <c r="J730" t="s">
        <v>1466</v>
      </c>
    </row>
    <row r="731" spans="1:10" x14ac:dyDescent="0.3">
      <c r="A731" t="s">
        <v>1467</v>
      </c>
      <c r="B731" s="4">
        <v>45458</v>
      </c>
      <c r="C731">
        <v>0.45099537037037035</v>
      </c>
      <c r="D731" s="5">
        <v>0.45099537037037041</v>
      </c>
      <c r="E731" t="s">
        <v>12</v>
      </c>
      <c r="F731">
        <v>69</v>
      </c>
      <c r="G731">
        <v>1.0039467592592592</v>
      </c>
      <c r="H731">
        <v>1446</v>
      </c>
      <c r="I731" t="s">
        <v>13</v>
      </c>
      <c r="J731" t="s">
        <v>1468</v>
      </c>
    </row>
    <row r="732" spans="1:10" x14ac:dyDescent="0.3">
      <c r="A732" t="s">
        <v>1469</v>
      </c>
      <c r="B732" s="4">
        <v>45645</v>
      </c>
      <c r="C732">
        <v>0.48</v>
      </c>
      <c r="D732" s="5">
        <v>0.48</v>
      </c>
      <c r="E732" t="s">
        <v>12</v>
      </c>
      <c r="F732">
        <v>97</v>
      </c>
      <c r="G732">
        <v>1.0040856481481482</v>
      </c>
      <c r="H732">
        <v>1446</v>
      </c>
      <c r="I732" t="s">
        <v>13</v>
      </c>
      <c r="J732" t="s">
        <v>1470</v>
      </c>
    </row>
    <row r="733" spans="1:10" x14ac:dyDescent="0.3">
      <c r="A733" t="s">
        <v>1471</v>
      </c>
      <c r="B733" s="4">
        <v>45645</v>
      </c>
      <c r="C733">
        <v>0.52299768518518519</v>
      </c>
      <c r="D733" s="5">
        <v>0.52299768518518519</v>
      </c>
      <c r="E733" t="s">
        <v>12</v>
      </c>
      <c r="F733">
        <v>51</v>
      </c>
      <c r="G733">
        <v>1.0038541666666667</v>
      </c>
      <c r="H733">
        <v>1446</v>
      </c>
      <c r="I733" t="s">
        <v>13</v>
      </c>
      <c r="J733" t="s">
        <v>1472</v>
      </c>
    </row>
    <row r="734" spans="1:10" x14ac:dyDescent="0.3">
      <c r="A734" t="s">
        <v>1473</v>
      </c>
      <c r="B734" s="4">
        <v>45645</v>
      </c>
      <c r="C734">
        <v>0.53900462962962958</v>
      </c>
      <c r="D734" s="5">
        <v>0.53900462962962958</v>
      </c>
      <c r="E734" t="s">
        <v>12</v>
      </c>
      <c r="F734">
        <v>123</v>
      </c>
      <c r="G734">
        <v>1.0043402777777777</v>
      </c>
      <c r="H734">
        <v>1446</v>
      </c>
      <c r="I734" t="s">
        <v>13</v>
      </c>
      <c r="J734" t="s">
        <v>1474</v>
      </c>
    </row>
    <row r="735" spans="1:10" x14ac:dyDescent="0.3">
      <c r="A735" t="s">
        <v>1475</v>
      </c>
      <c r="B735" s="4">
        <v>45302</v>
      </c>
      <c r="C735">
        <v>0.39599537037037036</v>
      </c>
      <c r="D735" s="5">
        <v>0.39599537037037047</v>
      </c>
      <c r="E735" t="s">
        <v>12</v>
      </c>
      <c r="F735">
        <v>110</v>
      </c>
      <c r="G735">
        <v>1.0038425925925927</v>
      </c>
      <c r="H735">
        <v>1446</v>
      </c>
      <c r="I735" t="s">
        <v>13</v>
      </c>
      <c r="J735" t="s">
        <v>1476</v>
      </c>
    </row>
    <row r="736" spans="1:10" x14ac:dyDescent="0.3">
      <c r="A736" t="s">
        <v>1477</v>
      </c>
      <c r="B736" s="4">
        <v>45302</v>
      </c>
      <c r="C736">
        <v>0.42</v>
      </c>
      <c r="D736" s="5">
        <v>0.41999999999999993</v>
      </c>
      <c r="E736" t="s">
        <v>12</v>
      </c>
      <c r="F736">
        <v>22</v>
      </c>
      <c r="G736">
        <v>1.0039583333333333</v>
      </c>
      <c r="H736">
        <v>1446</v>
      </c>
      <c r="I736" t="s">
        <v>13</v>
      </c>
      <c r="J736" t="s">
        <v>1478</v>
      </c>
    </row>
    <row r="737" spans="1:10" x14ac:dyDescent="0.3">
      <c r="A737" t="s">
        <v>1479</v>
      </c>
      <c r="B737" s="4">
        <v>45302</v>
      </c>
      <c r="C737">
        <v>0.435</v>
      </c>
      <c r="D737" s="5">
        <v>0.43500000000000005</v>
      </c>
      <c r="E737" t="s">
        <v>12</v>
      </c>
      <c r="F737">
        <v>77</v>
      </c>
      <c r="G737">
        <v>1.0039004629629629</v>
      </c>
      <c r="H737">
        <v>1446</v>
      </c>
      <c r="I737" t="s">
        <v>13</v>
      </c>
      <c r="J737" t="s">
        <v>1480</v>
      </c>
    </row>
    <row r="738" spans="1:10" x14ac:dyDescent="0.3">
      <c r="A738" t="s">
        <v>1481</v>
      </c>
      <c r="B738" s="4">
        <v>45302</v>
      </c>
      <c r="C738">
        <v>0.43900462962962961</v>
      </c>
      <c r="D738" s="5">
        <v>0.43900462962962949</v>
      </c>
      <c r="E738" t="s">
        <v>12</v>
      </c>
      <c r="F738">
        <v>50</v>
      </c>
      <c r="G738">
        <v>1.0042361111111111</v>
      </c>
      <c r="H738">
        <v>1446</v>
      </c>
      <c r="I738" t="s">
        <v>13</v>
      </c>
      <c r="J738" t="s">
        <v>1482</v>
      </c>
    </row>
    <row r="739" spans="1:10" x14ac:dyDescent="0.3">
      <c r="A739" t="s">
        <v>1483</v>
      </c>
      <c r="B739" s="4">
        <v>45302</v>
      </c>
      <c r="C739">
        <v>0.53</v>
      </c>
      <c r="D739" s="5">
        <v>0.53</v>
      </c>
      <c r="E739" t="s">
        <v>12</v>
      </c>
      <c r="F739">
        <v>42</v>
      </c>
      <c r="G739">
        <v>1.0042592592592592</v>
      </c>
      <c r="H739">
        <v>1446</v>
      </c>
      <c r="I739" t="s">
        <v>13</v>
      </c>
      <c r="J739" t="s">
        <v>1484</v>
      </c>
    </row>
    <row r="740" spans="1:10" x14ac:dyDescent="0.3">
      <c r="A740" t="s">
        <v>1485</v>
      </c>
      <c r="B740" s="4">
        <v>45303</v>
      </c>
      <c r="C740">
        <v>0.42799768518518516</v>
      </c>
      <c r="D740" s="5">
        <v>0.42799768518518522</v>
      </c>
      <c r="E740" t="s">
        <v>12</v>
      </c>
      <c r="F740">
        <v>29</v>
      </c>
      <c r="G740">
        <v>1.004201388888889</v>
      </c>
      <c r="H740">
        <v>1446</v>
      </c>
      <c r="I740" t="s">
        <v>13</v>
      </c>
      <c r="J740" t="s">
        <v>1486</v>
      </c>
    </row>
    <row r="741" spans="1:10" x14ac:dyDescent="0.3">
      <c r="A741" t="s">
        <v>1487</v>
      </c>
      <c r="B741" s="4">
        <v>45303</v>
      </c>
      <c r="C741">
        <v>0.6579976851851852</v>
      </c>
      <c r="D741" s="5">
        <v>0.6579976851851852</v>
      </c>
      <c r="E741" t="s">
        <v>12</v>
      </c>
      <c r="F741">
        <v>24</v>
      </c>
      <c r="G741">
        <v>1.0044560185185185</v>
      </c>
      <c r="H741">
        <v>1446</v>
      </c>
      <c r="I741" t="s">
        <v>13</v>
      </c>
      <c r="J741" t="s">
        <v>1488</v>
      </c>
    </row>
    <row r="742" spans="1:10" x14ac:dyDescent="0.3">
      <c r="A742" t="s">
        <v>1489</v>
      </c>
      <c r="B742" s="4">
        <v>45304</v>
      </c>
      <c r="C742">
        <v>0.49599537037037034</v>
      </c>
      <c r="D742" s="5">
        <v>0.49599537037037034</v>
      </c>
      <c r="E742" t="s">
        <v>12</v>
      </c>
      <c r="F742">
        <v>70</v>
      </c>
      <c r="G742">
        <v>1.0039236111111112</v>
      </c>
      <c r="H742">
        <v>1446</v>
      </c>
      <c r="I742" t="s">
        <v>13</v>
      </c>
      <c r="J742" t="s">
        <v>1490</v>
      </c>
    </row>
    <row r="743" spans="1:10" x14ac:dyDescent="0.3">
      <c r="A743" t="s">
        <v>1491</v>
      </c>
      <c r="B743" s="4">
        <v>45305</v>
      </c>
      <c r="C743">
        <v>0.50099537037037034</v>
      </c>
      <c r="D743" s="5">
        <v>0.50099537037037045</v>
      </c>
      <c r="E743" t="s">
        <v>12</v>
      </c>
      <c r="F743">
        <v>107</v>
      </c>
      <c r="G743">
        <v>1.0044212962962964</v>
      </c>
      <c r="H743">
        <v>1446</v>
      </c>
      <c r="I743" t="s">
        <v>13</v>
      </c>
      <c r="J743" t="s">
        <v>1492</v>
      </c>
    </row>
    <row r="744" spans="1:10" x14ac:dyDescent="0.3">
      <c r="A744" t="s">
        <v>1493</v>
      </c>
      <c r="B744" s="4">
        <v>45305</v>
      </c>
      <c r="C744">
        <v>0.54299768518518521</v>
      </c>
      <c r="D744" s="5">
        <v>0.54299768518518521</v>
      </c>
      <c r="E744" t="s">
        <v>12</v>
      </c>
      <c r="F744">
        <v>101</v>
      </c>
      <c r="G744">
        <v>1.0042824074074075</v>
      </c>
      <c r="H744">
        <v>1446</v>
      </c>
      <c r="I744" t="s">
        <v>13</v>
      </c>
      <c r="J744" t="s">
        <v>1494</v>
      </c>
    </row>
    <row r="745" spans="1:10" x14ac:dyDescent="0.3">
      <c r="A745" t="s">
        <v>1495</v>
      </c>
      <c r="B745" s="4">
        <v>45488</v>
      </c>
      <c r="C745">
        <v>0.40299768518518519</v>
      </c>
      <c r="D745" s="5">
        <v>0.40299768518518508</v>
      </c>
      <c r="E745" t="s">
        <v>12</v>
      </c>
      <c r="F745">
        <v>82</v>
      </c>
      <c r="G745">
        <v>1.0044212962962964</v>
      </c>
      <c r="H745">
        <v>1446</v>
      </c>
      <c r="I745" t="s">
        <v>13</v>
      </c>
      <c r="J745" t="s">
        <v>1496</v>
      </c>
    </row>
    <row r="746" spans="1:10" x14ac:dyDescent="0.3">
      <c r="A746" t="s">
        <v>1497</v>
      </c>
      <c r="B746" s="4">
        <v>45488</v>
      </c>
      <c r="C746">
        <v>0.64599537037037036</v>
      </c>
      <c r="D746" s="5">
        <v>0.64599537037037047</v>
      </c>
      <c r="E746" t="s">
        <v>12</v>
      </c>
      <c r="F746">
        <v>79</v>
      </c>
      <c r="G746">
        <v>1.0043055555555556</v>
      </c>
      <c r="H746">
        <v>1446</v>
      </c>
      <c r="I746" t="s">
        <v>13</v>
      </c>
      <c r="J746" t="s">
        <v>1498</v>
      </c>
    </row>
    <row r="747" spans="1:10" x14ac:dyDescent="0.3">
      <c r="A747" t="s">
        <v>1499</v>
      </c>
      <c r="B747" s="4">
        <v>45488</v>
      </c>
      <c r="C747">
        <v>0.73700231481481482</v>
      </c>
      <c r="D747" s="5">
        <v>0.73700231481481482</v>
      </c>
      <c r="E747" t="s">
        <v>12</v>
      </c>
      <c r="F747">
        <v>24</v>
      </c>
      <c r="G747">
        <v>1.0038194444444444</v>
      </c>
      <c r="H747">
        <v>1446</v>
      </c>
      <c r="I747" t="s">
        <v>13</v>
      </c>
      <c r="J747" t="s">
        <v>1500</v>
      </c>
    </row>
    <row r="748" spans="1:10" x14ac:dyDescent="0.3">
      <c r="A748" t="s">
        <v>1501</v>
      </c>
      <c r="B748" s="4">
        <v>45307</v>
      </c>
      <c r="C748">
        <v>0.51</v>
      </c>
      <c r="D748" s="5">
        <v>0.51</v>
      </c>
      <c r="E748" t="s">
        <v>12</v>
      </c>
      <c r="F748">
        <v>50</v>
      </c>
      <c r="G748">
        <v>1.0045023148148149</v>
      </c>
      <c r="H748">
        <v>1446</v>
      </c>
      <c r="I748" t="s">
        <v>13</v>
      </c>
      <c r="J748" t="s">
        <v>1502</v>
      </c>
    </row>
    <row r="749" spans="1:10" x14ac:dyDescent="0.3">
      <c r="A749" t="s">
        <v>1503</v>
      </c>
      <c r="B749" s="4">
        <v>45307</v>
      </c>
      <c r="C749">
        <v>0.53900462962962958</v>
      </c>
      <c r="D749" s="5">
        <v>0.53900462962962958</v>
      </c>
      <c r="E749" t="s">
        <v>12</v>
      </c>
      <c r="F749">
        <v>24</v>
      </c>
      <c r="G749">
        <v>1.0040277777777777</v>
      </c>
      <c r="H749">
        <v>1446</v>
      </c>
      <c r="I749" t="s">
        <v>13</v>
      </c>
      <c r="J749" t="s">
        <v>1504</v>
      </c>
    </row>
    <row r="750" spans="1:10" x14ac:dyDescent="0.3">
      <c r="A750" t="s">
        <v>1505</v>
      </c>
      <c r="B750" s="4">
        <v>45307</v>
      </c>
      <c r="C750">
        <v>0.69200231481481478</v>
      </c>
      <c r="D750" s="5">
        <v>0.69200231481481467</v>
      </c>
      <c r="E750" t="s">
        <v>12</v>
      </c>
      <c r="F750">
        <v>61</v>
      </c>
      <c r="G750">
        <v>1.0043287037037036</v>
      </c>
      <c r="H750">
        <v>1446</v>
      </c>
      <c r="I750" t="s">
        <v>13</v>
      </c>
      <c r="J750" t="s">
        <v>1506</v>
      </c>
    </row>
    <row r="751" spans="1:10" x14ac:dyDescent="0.3">
      <c r="A751" t="s">
        <v>1507</v>
      </c>
      <c r="B751" s="4">
        <v>45427</v>
      </c>
      <c r="C751">
        <v>0.49</v>
      </c>
      <c r="D751" s="5">
        <v>0.49</v>
      </c>
      <c r="E751" t="s">
        <v>12</v>
      </c>
      <c r="F751">
        <v>64</v>
      </c>
      <c r="G751">
        <v>1.0040046296296297</v>
      </c>
      <c r="H751">
        <v>1446</v>
      </c>
      <c r="I751" t="s">
        <v>13</v>
      </c>
      <c r="J751" t="s">
        <v>1508</v>
      </c>
    </row>
    <row r="752" spans="1:10" x14ac:dyDescent="0.3">
      <c r="A752" t="s">
        <v>1509</v>
      </c>
      <c r="B752" s="4">
        <v>45309</v>
      </c>
      <c r="C752">
        <v>0.39200231481481479</v>
      </c>
      <c r="D752" s="5">
        <v>0.39200231481481485</v>
      </c>
      <c r="E752" t="s">
        <v>12</v>
      </c>
      <c r="F752">
        <v>27</v>
      </c>
      <c r="G752">
        <v>1.0043287037037036</v>
      </c>
      <c r="H752">
        <v>1446</v>
      </c>
      <c r="I752" t="s">
        <v>13</v>
      </c>
      <c r="J752" t="s">
        <v>1510</v>
      </c>
    </row>
    <row r="753" spans="1:10" x14ac:dyDescent="0.3">
      <c r="A753" t="s">
        <v>1511</v>
      </c>
      <c r="B753" s="4">
        <v>45309</v>
      </c>
      <c r="C753">
        <v>0.49700231481481477</v>
      </c>
      <c r="D753" s="5">
        <v>0.49700231481481483</v>
      </c>
      <c r="E753" t="s">
        <v>12</v>
      </c>
      <c r="F753">
        <v>123</v>
      </c>
      <c r="G753">
        <v>1.0040509259259258</v>
      </c>
      <c r="H753">
        <v>1446</v>
      </c>
      <c r="I753" t="s">
        <v>13</v>
      </c>
      <c r="J753" t="s">
        <v>1512</v>
      </c>
    </row>
    <row r="754" spans="1:10" x14ac:dyDescent="0.3">
      <c r="A754" t="s">
        <v>1513</v>
      </c>
      <c r="B754" s="4">
        <v>45309</v>
      </c>
      <c r="C754">
        <v>0.54900462962962959</v>
      </c>
      <c r="D754" s="5">
        <v>0.54900462962962959</v>
      </c>
      <c r="E754" t="s">
        <v>12</v>
      </c>
      <c r="F754">
        <v>65</v>
      </c>
      <c r="G754">
        <v>1.004212962962963</v>
      </c>
      <c r="H754">
        <v>1446</v>
      </c>
      <c r="I754" t="s">
        <v>13</v>
      </c>
      <c r="J754" t="s">
        <v>1514</v>
      </c>
    </row>
    <row r="755" spans="1:10" x14ac:dyDescent="0.3">
      <c r="A755" t="s">
        <v>1515</v>
      </c>
      <c r="B755" s="4">
        <v>45519</v>
      </c>
      <c r="C755">
        <v>0.48900462962962959</v>
      </c>
      <c r="D755" s="5">
        <v>0.48900462962962976</v>
      </c>
      <c r="E755" t="s">
        <v>12</v>
      </c>
      <c r="F755">
        <v>64</v>
      </c>
      <c r="G755">
        <v>1.0042361111111111</v>
      </c>
      <c r="H755">
        <v>1446</v>
      </c>
      <c r="I755" t="s">
        <v>13</v>
      </c>
      <c r="J755" t="s">
        <v>1516</v>
      </c>
    </row>
    <row r="756" spans="1:10" x14ac:dyDescent="0.3">
      <c r="A756" t="s">
        <v>1517</v>
      </c>
      <c r="B756" s="4">
        <v>45519</v>
      </c>
      <c r="C756">
        <v>0.52799768518518519</v>
      </c>
      <c r="D756" s="5">
        <v>0.52799768518518508</v>
      </c>
      <c r="E756" t="s">
        <v>12</v>
      </c>
      <c r="F756">
        <v>47</v>
      </c>
      <c r="G756">
        <v>1.0041435185185186</v>
      </c>
      <c r="H756">
        <v>1446</v>
      </c>
      <c r="I756" t="s">
        <v>13</v>
      </c>
      <c r="J756" t="s">
        <v>1518</v>
      </c>
    </row>
    <row r="757" spans="1:10" x14ac:dyDescent="0.3">
      <c r="A757" t="s">
        <v>1519</v>
      </c>
      <c r="B757" s="4">
        <v>45519</v>
      </c>
      <c r="C757">
        <v>0.57299768518518512</v>
      </c>
      <c r="D757" s="5">
        <v>0.57299768518518523</v>
      </c>
      <c r="E757" t="s">
        <v>12</v>
      </c>
      <c r="F757">
        <v>116</v>
      </c>
      <c r="G757">
        <v>1.0039930555555556</v>
      </c>
      <c r="H757">
        <v>1446</v>
      </c>
      <c r="I757" t="s">
        <v>13</v>
      </c>
      <c r="J757" t="s">
        <v>1520</v>
      </c>
    </row>
    <row r="758" spans="1:10" x14ac:dyDescent="0.3">
      <c r="A758" t="s">
        <v>1521</v>
      </c>
      <c r="B758" s="4">
        <v>45313</v>
      </c>
      <c r="C758">
        <v>0.49700231481481477</v>
      </c>
      <c r="D758" s="5">
        <v>0.49700231481481483</v>
      </c>
      <c r="E758" t="s">
        <v>12</v>
      </c>
      <c r="F758">
        <v>84</v>
      </c>
      <c r="G758">
        <v>1.0038657407407408</v>
      </c>
      <c r="H758">
        <v>1446</v>
      </c>
      <c r="I758" t="s">
        <v>13</v>
      </c>
      <c r="J758" t="s">
        <v>1522</v>
      </c>
    </row>
    <row r="759" spans="1:10" x14ac:dyDescent="0.3">
      <c r="A759" t="s">
        <v>1523</v>
      </c>
      <c r="B759" s="4">
        <v>45313</v>
      </c>
      <c r="C759">
        <v>0.70200231481481479</v>
      </c>
      <c r="D759" s="5">
        <v>0.7020023148148149</v>
      </c>
      <c r="E759" t="s">
        <v>12</v>
      </c>
      <c r="F759">
        <v>33</v>
      </c>
      <c r="G759">
        <v>1.0042708333333332</v>
      </c>
      <c r="H759">
        <v>1446</v>
      </c>
      <c r="I759" t="s">
        <v>13</v>
      </c>
      <c r="J759" t="s">
        <v>1524</v>
      </c>
    </row>
    <row r="760" spans="1:10" x14ac:dyDescent="0.3">
      <c r="A760" t="s">
        <v>1525</v>
      </c>
      <c r="B760" s="4">
        <v>45314</v>
      </c>
      <c r="C760">
        <v>0.41499999999999998</v>
      </c>
      <c r="D760" s="5">
        <v>0.41500000000000004</v>
      </c>
      <c r="E760" t="s">
        <v>12</v>
      </c>
      <c r="F760">
        <v>12</v>
      </c>
      <c r="G760">
        <v>1.0038310185185184</v>
      </c>
      <c r="H760">
        <v>1446</v>
      </c>
      <c r="I760" t="s">
        <v>13</v>
      </c>
      <c r="J760" t="s">
        <v>1526</v>
      </c>
    </row>
    <row r="761" spans="1:10" x14ac:dyDescent="0.3">
      <c r="A761" t="s">
        <v>1527</v>
      </c>
      <c r="B761" s="4">
        <v>45314</v>
      </c>
      <c r="C761">
        <v>0.69299768518518512</v>
      </c>
      <c r="D761" s="5">
        <v>0.69299768518518512</v>
      </c>
      <c r="E761" t="s">
        <v>12</v>
      </c>
      <c r="F761">
        <v>12</v>
      </c>
      <c r="G761">
        <v>1.0040277777777777</v>
      </c>
      <c r="H761">
        <v>1446</v>
      </c>
      <c r="I761" t="s">
        <v>13</v>
      </c>
      <c r="J761" t="s">
        <v>1528</v>
      </c>
    </row>
    <row r="762" spans="1:10" x14ac:dyDescent="0.3">
      <c r="A762" t="s">
        <v>1529</v>
      </c>
      <c r="B762" s="4">
        <v>45316</v>
      </c>
      <c r="C762">
        <v>0.40099537037037036</v>
      </c>
      <c r="D762" s="5">
        <v>0.40099537037037036</v>
      </c>
      <c r="E762" t="s">
        <v>12</v>
      </c>
      <c r="F762">
        <v>19</v>
      </c>
      <c r="G762">
        <v>1.0044328703703704</v>
      </c>
      <c r="H762">
        <v>1446</v>
      </c>
      <c r="I762" t="s">
        <v>13</v>
      </c>
      <c r="J762" t="s">
        <v>1530</v>
      </c>
    </row>
    <row r="763" spans="1:10" x14ac:dyDescent="0.3">
      <c r="A763" t="s">
        <v>1531</v>
      </c>
      <c r="B763" s="4">
        <v>45316</v>
      </c>
      <c r="C763">
        <v>0.44599537037037035</v>
      </c>
      <c r="D763" s="5">
        <v>0.44599537037037029</v>
      </c>
      <c r="E763" t="s">
        <v>12</v>
      </c>
      <c r="F763">
        <v>115</v>
      </c>
      <c r="G763">
        <v>1.0041435185185186</v>
      </c>
      <c r="H763">
        <v>1446</v>
      </c>
      <c r="I763" t="s">
        <v>13</v>
      </c>
      <c r="J763" t="s">
        <v>1532</v>
      </c>
    </row>
    <row r="764" spans="1:10" x14ac:dyDescent="0.3">
      <c r="A764" t="s">
        <v>1533</v>
      </c>
      <c r="B764" s="4">
        <v>45316</v>
      </c>
      <c r="C764">
        <v>0.46099537037037036</v>
      </c>
      <c r="D764" s="5">
        <v>0.46099537037037042</v>
      </c>
      <c r="E764" t="s">
        <v>12</v>
      </c>
      <c r="F764">
        <v>99</v>
      </c>
      <c r="G764">
        <v>1.0038541666666667</v>
      </c>
      <c r="H764">
        <v>1446</v>
      </c>
      <c r="I764" t="s">
        <v>13</v>
      </c>
      <c r="J764" t="s">
        <v>1534</v>
      </c>
    </row>
    <row r="765" spans="1:10" x14ac:dyDescent="0.3">
      <c r="A765" t="s">
        <v>1535</v>
      </c>
      <c r="B765" s="4">
        <v>45316</v>
      </c>
      <c r="C765">
        <v>0.53700231481481475</v>
      </c>
      <c r="D765" s="5">
        <v>0.53700231481481486</v>
      </c>
      <c r="E765" t="s">
        <v>12</v>
      </c>
      <c r="F765">
        <v>66</v>
      </c>
      <c r="G765">
        <v>1.004201388888889</v>
      </c>
      <c r="H765">
        <v>1446</v>
      </c>
      <c r="I765" t="s">
        <v>13</v>
      </c>
      <c r="J765" t="s">
        <v>1536</v>
      </c>
    </row>
    <row r="766" spans="1:10" x14ac:dyDescent="0.3">
      <c r="A766" t="s">
        <v>1537</v>
      </c>
      <c r="B766" s="4">
        <v>45316</v>
      </c>
      <c r="C766">
        <v>0.60700231481481481</v>
      </c>
      <c r="D766" s="5">
        <v>0.6070023148148147</v>
      </c>
      <c r="E766" t="s">
        <v>12</v>
      </c>
      <c r="F766">
        <v>111</v>
      </c>
      <c r="G766">
        <v>1.004201388888889</v>
      </c>
      <c r="H766">
        <v>1446</v>
      </c>
      <c r="I766" t="s">
        <v>13</v>
      </c>
      <c r="J766" t="s">
        <v>1538</v>
      </c>
    </row>
    <row r="767" spans="1:10" x14ac:dyDescent="0.3">
      <c r="A767" t="s">
        <v>1539</v>
      </c>
      <c r="B767" s="4">
        <v>45316</v>
      </c>
      <c r="C767">
        <v>0.67599537037037039</v>
      </c>
      <c r="D767" s="5">
        <v>0.67599537037037027</v>
      </c>
      <c r="E767" t="s">
        <v>12</v>
      </c>
      <c r="F767">
        <v>109</v>
      </c>
      <c r="G767">
        <v>1.0040046296296297</v>
      </c>
      <c r="H767">
        <v>1446</v>
      </c>
      <c r="I767" t="s">
        <v>13</v>
      </c>
      <c r="J767" t="s">
        <v>1540</v>
      </c>
    </row>
    <row r="768" spans="1:10" x14ac:dyDescent="0.3">
      <c r="A768" t="s">
        <v>1541</v>
      </c>
      <c r="B768" s="4">
        <v>45316</v>
      </c>
      <c r="C768">
        <v>0.73099537037037032</v>
      </c>
      <c r="D768" s="5">
        <v>0.73099537037037043</v>
      </c>
      <c r="E768" t="s">
        <v>12</v>
      </c>
      <c r="F768">
        <v>76</v>
      </c>
      <c r="G768">
        <v>1.0039814814814816</v>
      </c>
      <c r="H768">
        <v>1446</v>
      </c>
      <c r="I768" t="s">
        <v>13</v>
      </c>
      <c r="J768" t="s">
        <v>1542</v>
      </c>
    </row>
    <row r="769" spans="1:10" x14ac:dyDescent="0.3">
      <c r="A769" t="s">
        <v>1543</v>
      </c>
      <c r="B769" s="4">
        <v>45317</v>
      </c>
      <c r="C769">
        <v>0.65099537037037036</v>
      </c>
      <c r="D769" s="5">
        <v>0.65099537037037036</v>
      </c>
      <c r="E769" t="s">
        <v>12</v>
      </c>
      <c r="F769">
        <v>19</v>
      </c>
      <c r="G769">
        <v>1.0039004629629629</v>
      </c>
      <c r="H769">
        <v>1446</v>
      </c>
      <c r="I769" t="s">
        <v>13</v>
      </c>
      <c r="J769" t="s">
        <v>1544</v>
      </c>
    </row>
    <row r="770" spans="1:10" x14ac:dyDescent="0.3">
      <c r="A770" t="s">
        <v>1545</v>
      </c>
      <c r="B770" s="4">
        <v>45319</v>
      </c>
      <c r="C770">
        <v>0.59599537037037031</v>
      </c>
      <c r="D770" s="5">
        <v>0.59599537037037043</v>
      </c>
      <c r="E770" t="s">
        <v>12</v>
      </c>
      <c r="F770">
        <v>101</v>
      </c>
      <c r="G770">
        <v>1.0040740740740741</v>
      </c>
      <c r="H770">
        <v>1446</v>
      </c>
      <c r="I770" t="s">
        <v>13</v>
      </c>
      <c r="J770" t="s">
        <v>1546</v>
      </c>
    </row>
    <row r="771" spans="1:10" x14ac:dyDescent="0.3">
      <c r="A771" t="s">
        <v>1547</v>
      </c>
      <c r="B771" s="4">
        <v>45319</v>
      </c>
      <c r="C771">
        <v>0.75</v>
      </c>
      <c r="D771" s="5">
        <v>0.75</v>
      </c>
      <c r="E771" t="s">
        <v>12</v>
      </c>
      <c r="F771">
        <v>54</v>
      </c>
      <c r="G771">
        <v>1.0042939814814815</v>
      </c>
      <c r="H771">
        <v>1446</v>
      </c>
      <c r="I771" t="s">
        <v>13</v>
      </c>
      <c r="J771" t="s">
        <v>1548</v>
      </c>
    </row>
    <row r="772" spans="1:10" x14ac:dyDescent="0.3">
      <c r="A772" t="s">
        <v>1549</v>
      </c>
      <c r="B772" s="4">
        <v>45397</v>
      </c>
      <c r="C772">
        <v>0.41499999999999998</v>
      </c>
      <c r="D772" s="5">
        <v>0.41500000000000004</v>
      </c>
      <c r="E772" t="s">
        <v>12</v>
      </c>
      <c r="F772">
        <v>23</v>
      </c>
      <c r="G772">
        <v>1.0043402777777777</v>
      </c>
      <c r="H772">
        <v>1446</v>
      </c>
      <c r="I772" t="s">
        <v>13</v>
      </c>
      <c r="J772" t="s">
        <v>1550</v>
      </c>
    </row>
    <row r="773" spans="1:10" x14ac:dyDescent="0.3">
      <c r="A773" t="s">
        <v>1551</v>
      </c>
      <c r="B773" s="4">
        <v>45397</v>
      </c>
      <c r="C773">
        <v>0.54999999999999993</v>
      </c>
      <c r="D773" s="5">
        <v>0.55000000000000004</v>
      </c>
      <c r="E773" t="s">
        <v>12</v>
      </c>
      <c r="F773">
        <v>75</v>
      </c>
      <c r="G773">
        <v>1.0038194444444444</v>
      </c>
      <c r="H773">
        <v>1446</v>
      </c>
      <c r="I773" t="s">
        <v>13</v>
      </c>
      <c r="J773" t="s">
        <v>1552</v>
      </c>
    </row>
    <row r="774" spans="1:10" x14ac:dyDescent="0.3">
      <c r="A774" t="s">
        <v>1553</v>
      </c>
      <c r="B774" s="4">
        <v>45397</v>
      </c>
      <c r="C774">
        <v>0.63099537037037035</v>
      </c>
      <c r="D774" s="5">
        <v>0.63099537037037035</v>
      </c>
      <c r="E774" t="s">
        <v>12</v>
      </c>
      <c r="F774">
        <v>45</v>
      </c>
      <c r="G774">
        <v>1.0040625000000001</v>
      </c>
      <c r="H774">
        <v>1446</v>
      </c>
      <c r="I774" t="s">
        <v>13</v>
      </c>
      <c r="J774" t="s">
        <v>1554</v>
      </c>
    </row>
    <row r="775" spans="1:10" x14ac:dyDescent="0.3">
      <c r="A775" t="s">
        <v>1555</v>
      </c>
      <c r="B775" s="4">
        <v>45397</v>
      </c>
      <c r="C775">
        <v>0.65700231481481475</v>
      </c>
      <c r="D775" s="5">
        <v>0.65700231481481497</v>
      </c>
      <c r="E775" t="s">
        <v>12</v>
      </c>
      <c r="F775">
        <v>88</v>
      </c>
      <c r="G775">
        <v>1.0040509259259258</v>
      </c>
      <c r="H775">
        <v>1446</v>
      </c>
      <c r="I775" t="s">
        <v>13</v>
      </c>
      <c r="J775" t="s">
        <v>1556</v>
      </c>
    </row>
    <row r="776" spans="1:10" x14ac:dyDescent="0.3">
      <c r="A776" t="s">
        <v>1557</v>
      </c>
      <c r="B776" s="4">
        <v>45397</v>
      </c>
      <c r="C776">
        <v>0.4670023148148148</v>
      </c>
      <c r="D776" s="5">
        <v>0.4670023148148148</v>
      </c>
      <c r="E776" t="s">
        <v>12</v>
      </c>
      <c r="F776">
        <v>23</v>
      </c>
      <c r="G776">
        <v>1.0041550925925926</v>
      </c>
      <c r="H776">
        <v>1446</v>
      </c>
      <c r="I776" t="s">
        <v>13</v>
      </c>
      <c r="J776" t="s">
        <v>1558</v>
      </c>
    </row>
    <row r="777" spans="1:10" x14ac:dyDescent="0.3">
      <c r="A777" t="s">
        <v>1559</v>
      </c>
      <c r="B777" s="4">
        <v>45397</v>
      </c>
      <c r="C777">
        <v>0.51200231481481484</v>
      </c>
      <c r="D777" s="5">
        <v>0.51200231481481495</v>
      </c>
      <c r="E777" t="s">
        <v>12</v>
      </c>
      <c r="F777">
        <v>52</v>
      </c>
      <c r="G777">
        <v>1.0042824074074075</v>
      </c>
      <c r="H777">
        <v>1446</v>
      </c>
      <c r="I777" t="s">
        <v>13</v>
      </c>
      <c r="J777" t="s">
        <v>1560</v>
      </c>
    </row>
    <row r="778" spans="1:10" x14ac:dyDescent="0.3">
      <c r="A778" t="s">
        <v>1561</v>
      </c>
      <c r="B778" s="4">
        <v>45397</v>
      </c>
      <c r="C778">
        <v>0.53400462962962958</v>
      </c>
      <c r="D778" s="5">
        <v>0.53400462962962969</v>
      </c>
      <c r="E778" t="s">
        <v>12</v>
      </c>
      <c r="F778">
        <v>116</v>
      </c>
      <c r="G778">
        <v>1.0043171296296296</v>
      </c>
      <c r="H778">
        <v>1446</v>
      </c>
      <c r="I778" t="s">
        <v>13</v>
      </c>
      <c r="J778" t="s">
        <v>1562</v>
      </c>
    </row>
    <row r="779" spans="1:10" x14ac:dyDescent="0.3">
      <c r="A779" t="s">
        <v>1563</v>
      </c>
      <c r="B779" s="4">
        <v>45397</v>
      </c>
      <c r="C779">
        <v>0.56900462962962961</v>
      </c>
      <c r="D779" s="5">
        <v>0.56900462962962961</v>
      </c>
      <c r="E779" t="s">
        <v>12</v>
      </c>
      <c r="F779">
        <v>88</v>
      </c>
      <c r="G779">
        <v>1.0043055555555556</v>
      </c>
      <c r="H779">
        <v>1446</v>
      </c>
      <c r="I779" t="s">
        <v>13</v>
      </c>
      <c r="J779" t="s">
        <v>1564</v>
      </c>
    </row>
    <row r="780" spans="1:10" x14ac:dyDescent="0.3">
      <c r="A780" t="s">
        <v>1565</v>
      </c>
      <c r="B780" s="4">
        <v>45366</v>
      </c>
      <c r="C780">
        <v>0.375</v>
      </c>
      <c r="D780" s="5">
        <v>0.375</v>
      </c>
      <c r="E780" t="s">
        <v>12</v>
      </c>
      <c r="F780">
        <v>114</v>
      </c>
      <c r="G780">
        <v>1.0039583333333333</v>
      </c>
      <c r="H780">
        <v>1446</v>
      </c>
      <c r="I780" t="s">
        <v>13</v>
      </c>
      <c r="J780" t="s">
        <v>1566</v>
      </c>
    </row>
    <row r="781" spans="1:10" x14ac:dyDescent="0.3">
      <c r="A781" t="s">
        <v>1567</v>
      </c>
      <c r="B781" s="4">
        <v>45366</v>
      </c>
      <c r="C781">
        <v>0.51099537037037035</v>
      </c>
      <c r="D781" s="5">
        <v>0.51099537037037024</v>
      </c>
      <c r="E781" t="s">
        <v>12</v>
      </c>
      <c r="F781">
        <v>29</v>
      </c>
      <c r="G781">
        <v>1.0045023148148149</v>
      </c>
      <c r="H781">
        <v>1446</v>
      </c>
      <c r="I781" t="s">
        <v>13</v>
      </c>
      <c r="J781" t="s">
        <v>1568</v>
      </c>
    </row>
    <row r="782" spans="1:10" x14ac:dyDescent="0.3">
      <c r="A782" t="s">
        <v>1569</v>
      </c>
      <c r="B782" s="4">
        <v>45366</v>
      </c>
      <c r="C782">
        <v>0.53</v>
      </c>
      <c r="D782" s="5">
        <v>0.53</v>
      </c>
      <c r="E782" t="s">
        <v>12</v>
      </c>
      <c r="F782">
        <v>28</v>
      </c>
      <c r="G782">
        <v>1.0042939814814815</v>
      </c>
      <c r="H782">
        <v>1446</v>
      </c>
      <c r="I782" t="s">
        <v>13</v>
      </c>
      <c r="J782" t="s">
        <v>1570</v>
      </c>
    </row>
    <row r="783" spans="1:10" x14ac:dyDescent="0.3">
      <c r="A783" t="s">
        <v>1571</v>
      </c>
      <c r="B783" s="4">
        <v>45323</v>
      </c>
      <c r="C783">
        <v>0.38799768518518518</v>
      </c>
      <c r="D783" s="5">
        <v>0.38799768518518518</v>
      </c>
      <c r="E783" t="s">
        <v>12</v>
      </c>
      <c r="F783">
        <v>38</v>
      </c>
      <c r="G783">
        <v>1.0039467592592592</v>
      </c>
      <c r="H783">
        <v>1446</v>
      </c>
      <c r="I783" t="s">
        <v>13</v>
      </c>
      <c r="J783" t="s">
        <v>1572</v>
      </c>
    </row>
    <row r="784" spans="1:10" x14ac:dyDescent="0.3">
      <c r="A784" t="s">
        <v>1573</v>
      </c>
      <c r="B784" s="4">
        <v>45323</v>
      </c>
      <c r="C784">
        <v>0.59499999999999997</v>
      </c>
      <c r="D784" s="5">
        <v>0.59499999999999997</v>
      </c>
      <c r="E784" t="s">
        <v>12</v>
      </c>
      <c r="F784">
        <v>84</v>
      </c>
      <c r="G784">
        <v>1.0044791666666666</v>
      </c>
      <c r="H784">
        <v>1446</v>
      </c>
      <c r="I784" t="s">
        <v>13</v>
      </c>
      <c r="J784" t="s">
        <v>1574</v>
      </c>
    </row>
    <row r="785" spans="1:10" x14ac:dyDescent="0.3">
      <c r="A785" t="s">
        <v>1575</v>
      </c>
      <c r="B785" s="4">
        <v>45323</v>
      </c>
      <c r="C785">
        <v>0.64500000000000002</v>
      </c>
      <c r="D785" s="5">
        <v>0.64500000000000002</v>
      </c>
      <c r="E785" t="s">
        <v>12</v>
      </c>
      <c r="F785">
        <v>63</v>
      </c>
      <c r="G785">
        <v>1.0040509259259258</v>
      </c>
      <c r="H785">
        <v>1446</v>
      </c>
      <c r="I785" t="s">
        <v>13</v>
      </c>
      <c r="J785" t="s">
        <v>1576</v>
      </c>
    </row>
    <row r="786" spans="1:10" x14ac:dyDescent="0.3">
      <c r="A786" t="s">
        <v>1577</v>
      </c>
      <c r="B786" s="4">
        <v>45324</v>
      </c>
      <c r="C786">
        <v>0.38900462962962962</v>
      </c>
      <c r="D786" s="5">
        <v>0.38900462962962967</v>
      </c>
      <c r="E786" t="s">
        <v>12</v>
      </c>
      <c r="F786">
        <v>13</v>
      </c>
      <c r="G786">
        <v>1.0043055555555556</v>
      </c>
      <c r="H786">
        <v>1446</v>
      </c>
      <c r="I786" t="s">
        <v>13</v>
      </c>
      <c r="J786" t="s">
        <v>1578</v>
      </c>
    </row>
    <row r="787" spans="1:10" x14ac:dyDescent="0.3">
      <c r="A787" t="s">
        <v>1579</v>
      </c>
      <c r="B787" s="4">
        <v>45324</v>
      </c>
      <c r="C787">
        <v>0.47099537037037037</v>
      </c>
      <c r="D787" s="5">
        <v>0.47099537037037043</v>
      </c>
      <c r="E787" t="s">
        <v>12</v>
      </c>
      <c r="F787">
        <v>88</v>
      </c>
      <c r="G787">
        <v>1.0042939814814815</v>
      </c>
      <c r="H787">
        <v>1446</v>
      </c>
      <c r="I787" t="s">
        <v>13</v>
      </c>
      <c r="J787" t="s">
        <v>1580</v>
      </c>
    </row>
    <row r="788" spans="1:10" x14ac:dyDescent="0.3">
      <c r="A788" t="s">
        <v>1581</v>
      </c>
      <c r="B788" s="4">
        <v>45324</v>
      </c>
      <c r="C788">
        <v>0.58400462962962962</v>
      </c>
      <c r="D788" s="5">
        <v>0.58400462962962951</v>
      </c>
      <c r="E788" t="s">
        <v>12</v>
      </c>
      <c r="F788">
        <v>81</v>
      </c>
      <c r="G788">
        <v>1.0041319444444445</v>
      </c>
      <c r="H788">
        <v>1446</v>
      </c>
      <c r="I788" t="s">
        <v>13</v>
      </c>
      <c r="J788" t="s">
        <v>1582</v>
      </c>
    </row>
    <row r="789" spans="1:10" x14ac:dyDescent="0.3">
      <c r="A789" t="s">
        <v>1583</v>
      </c>
      <c r="B789" s="4">
        <v>45324</v>
      </c>
      <c r="C789">
        <v>0.64599537037037036</v>
      </c>
      <c r="D789" s="5">
        <v>0.64599537037037047</v>
      </c>
      <c r="E789" t="s">
        <v>12</v>
      </c>
      <c r="F789">
        <v>63</v>
      </c>
      <c r="G789">
        <v>1.0044560185185185</v>
      </c>
      <c r="H789">
        <v>1446</v>
      </c>
      <c r="I789" t="s">
        <v>13</v>
      </c>
      <c r="J789" t="s">
        <v>1584</v>
      </c>
    </row>
    <row r="790" spans="1:10" x14ac:dyDescent="0.3">
      <c r="A790" t="s">
        <v>1585</v>
      </c>
      <c r="B790" s="4">
        <v>45324</v>
      </c>
      <c r="C790">
        <v>0.65900462962962958</v>
      </c>
      <c r="D790" s="5">
        <v>0.65900462962962969</v>
      </c>
      <c r="E790" t="s">
        <v>12</v>
      </c>
      <c r="F790">
        <v>88</v>
      </c>
      <c r="G790">
        <v>1.0041666666666667</v>
      </c>
      <c r="H790">
        <v>1446</v>
      </c>
      <c r="I790" t="s">
        <v>13</v>
      </c>
      <c r="J790" t="s">
        <v>1586</v>
      </c>
    </row>
    <row r="791" spans="1:10" x14ac:dyDescent="0.3">
      <c r="A791" t="s">
        <v>1587</v>
      </c>
      <c r="B791" s="4">
        <v>45519</v>
      </c>
      <c r="C791">
        <v>0.57200231481481478</v>
      </c>
      <c r="D791" s="5">
        <v>0.57200231481481478</v>
      </c>
      <c r="E791" t="s">
        <v>12</v>
      </c>
      <c r="F791">
        <v>102</v>
      </c>
      <c r="G791">
        <v>1.0041666666666667</v>
      </c>
      <c r="H791">
        <v>1446</v>
      </c>
      <c r="I791" t="s">
        <v>13</v>
      </c>
      <c r="J791" t="s">
        <v>1588</v>
      </c>
    </row>
    <row r="792" spans="1:10" x14ac:dyDescent="0.3">
      <c r="A792" t="s">
        <v>1589</v>
      </c>
      <c r="B792" s="4">
        <v>45326</v>
      </c>
      <c r="C792">
        <v>0.45700231481481479</v>
      </c>
      <c r="D792" s="5">
        <v>0.45700231481481479</v>
      </c>
      <c r="E792" t="s">
        <v>12</v>
      </c>
      <c r="F792">
        <v>66</v>
      </c>
      <c r="G792">
        <v>1.0038425925925927</v>
      </c>
      <c r="H792">
        <v>1446</v>
      </c>
      <c r="I792" t="s">
        <v>13</v>
      </c>
      <c r="J792" t="s">
        <v>1590</v>
      </c>
    </row>
    <row r="793" spans="1:10" x14ac:dyDescent="0.3">
      <c r="A793" t="s">
        <v>1591</v>
      </c>
      <c r="B793" s="4">
        <v>45327</v>
      </c>
      <c r="C793">
        <v>0.40299768518518519</v>
      </c>
      <c r="D793" s="5">
        <v>0.40299768518518508</v>
      </c>
      <c r="E793" t="s">
        <v>12</v>
      </c>
      <c r="F793">
        <v>99</v>
      </c>
      <c r="G793">
        <v>1.0043171296296296</v>
      </c>
      <c r="H793">
        <v>1446</v>
      </c>
      <c r="I793" t="s">
        <v>13</v>
      </c>
      <c r="J793" t="s">
        <v>1592</v>
      </c>
    </row>
    <row r="794" spans="1:10" x14ac:dyDescent="0.3">
      <c r="A794" t="s">
        <v>1593</v>
      </c>
      <c r="B794" s="4">
        <v>45327</v>
      </c>
      <c r="C794">
        <v>0.61599537037037033</v>
      </c>
      <c r="D794" s="5">
        <v>0.61599537037037022</v>
      </c>
      <c r="E794" t="s">
        <v>12</v>
      </c>
      <c r="F794">
        <v>78</v>
      </c>
      <c r="G794">
        <v>1.0043055555555556</v>
      </c>
      <c r="H794">
        <v>1446</v>
      </c>
      <c r="I794" t="s">
        <v>13</v>
      </c>
      <c r="J794" t="s">
        <v>1594</v>
      </c>
    </row>
    <row r="795" spans="1:10" x14ac:dyDescent="0.3">
      <c r="A795" t="s">
        <v>1595</v>
      </c>
      <c r="B795" s="4">
        <v>45458</v>
      </c>
      <c r="C795">
        <v>0.375</v>
      </c>
      <c r="D795" s="5">
        <v>0.375</v>
      </c>
      <c r="E795" t="s">
        <v>12</v>
      </c>
      <c r="F795">
        <v>17</v>
      </c>
      <c r="G795">
        <v>1.0040393518518518</v>
      </c>
      <c r="H795">
        <v>1446</v>
      </c>
      <c r="I795" t="s">
        <v>13</v>
      </c>
      <c r="J795" t="s">
        <v>1596</v>
      </c>
    </row>
    <row r="796" spans="1:10" x14ac:dyDescent="0.3">
      <c r="A796" t="s">
        <v>1597</v>
      </c>
      <c r="B796" s="4">
        <v>45645</v>
      </c>
      <c r="C796">
        <v>0.46099537037037036</v>
      </c>
      <c r="D796" s="5">
        <v>0.46099537037037042</v>
      </c>
      <c r="E796" t="s">
        <v>12</v>
      </c>
      <c r="F796">
        <v>46</v>
      </c>
      <c r="G796">
        <v>1.0040972222222222</v>
      </c>
      <c r="H796">
        <v>1446</v>
      </c>
      <c r="I796" t="s">
        <v>13</v>
      </c>
      <c r="J796" t="s">
        <v>1598</v>
      </c>
    </row>
    <row r="797" spans="1:10" x14ac:dyDescent="0.3">
      <c r="A797" t="s">
        <v>1599</v>
      </c>
      <c r="B797" s="4">
        <v>45645</v>
      </c>
      <c r="C797">
        <v>0.54099537037037038</v>
      </c>
      <c r="D797" s="5">
        <v>0.54099537037037049</v>
      </c>
      <c r="E797" t="s">
        <v>12</v>
      </c>
      <c r="F797">
        <v>46</v>
      </c>
      <c r="G797">
        <v>1.0042592592592592</v>
      </c>
      <c r="H797">
        <v>1446</v>
      </c>
      <c r="I797" t="s">
        <v>13</v>
      </c>
      <c r="J797" t="s">
        <v>1600</v>
      </c>
    </row>
    <row r="798" spans="1:10" x14ac:dyDescent="0.3">
      <c r="A798" t="s">
        <v>1601</v>
      </c>
      <c r="B798" s="4">
        <v>45645</v>
      </c>
      <c r="C798">
        <v>0.57400462962962961</v>
      </c>
      <c r="D798" s="5">
        <v>0.57400462962962973</v>
      </c>
      <c r="E798" t="s">
        <v>12</v>
      </c>
      <c r="F798">
        <v>45</v>
      </c>
      <c r="G798">
        <v>1.0039004629629629</v>
      </c>
      <c r="H798">
        <v>1446</v>
      </c>
      <c r="I798" t="s">
        <v>13</v>
      </c>
      <c r="J798" t="s">
        <v>1602</v>
      </c>
    </row>
    <row r="799" spans="1:10" x14ac:dyDescent="0.3">
      <c r="A799" t="s">
        <v>1603</v>
      </c>
      <c r="B799" s="4">
        <v>45645</v>
      </c>
      <c r="C799">
        <v>0.68499999999999994</v>
      </c>
      <c r="D799" s="5">
        <v>0.68500000000000005</v>
      </c>
      <c r="E799" t="s">
        <v>12</v>
      </c>
      <c r="F799">
        <v>73</v>
      </c>
      <c r="G799">
        <v>1.0042939814814815</v>
      </c>
      <c r="H799">
        <v>1446</v>
      </c>
      <c r="I799" t="s">
        <v>13</v>
      </c>
      <c r="J799" t="s">
        <v>1604</v>
      </c>
    </row>
    <row r="800" spans="1:10" x14ac:dyDescent="0.3">
      <c r="A800" t="s">
        <v>1605</v>
      </c>
      <c r="B800" s="4">
        <v>45333</v>
      </c>
      <c r="C800">
        <v>0.43700231481481477</v>
      </c>
      <c r="D800" s="5">
        <v>0.43700231481481477</v>
      </c>
      <c r="E800" t="s">
        <v>12</v>
      </c>
      <c r="F800">
        <v>36</v>
      </c>
      <c r="G800">
        <v>1.0039004629629629</v>
      </c>
      <c r="H800">
        <v>1446</v>
      </c>
      <c r="I800" t="s">
        <v>13</v>
      </c>
      <c r="J800" t="s">
        <v>1606</v>
      </c>
    </row>
    <row r="801" spans="1:10" x14ac:dyDescent="0.3">
      <c r="A801" t="s">
        <v>1607</v>
      </c>
      <c r="B801" s="4">
        <v>45333</v>
      </c>
      <c r="C801">
        <v>0.50299768518518517</v>
      </c>
      <c r="D801" s="5">
        <v>0.50299768518518517</v>
      </c>
      <c r="E801" t="s">
        <v>12</v>
      </c>
      <c r="F801">
        <v>65</v>
      </c>
      <c r="G801">
        <v>1.0039699074074073</v>
      </c>
      <c r="H801">
        <v>1446</v>
      </c>
      <c r="I801" t="s">
        <v>13</v>
      </c>
      <c r="J801" t="s">
        <v>1608</v>
      </c>
    </row>
    <row r="802" spans="1:10" x14ac:dyDescent="0.3">
      <c r="A802" t="s">
        <v>1609</v>
      </c>
      <c r="B802" s="4">
        <v>45333</v>
      </c>
      <c r="C802">
        <v>0.66599537037037038</v>
      </c>
      <c r="D802" s="5">
        <v>0.66599537037037049</v>
      </c>
      <c r="E802" t="s">
        <v>12</v>
      </c>
      <c r="F802">
        <v>119</v>
      </c>
      <c r="G802">
        <v>1.0044328703703704</v>
      </c>
      <c r="H802">
        <v>1446</v>
      </c>
      <c r="I802" t="s">
        <v>13</v>
      </c>
      <c r="J802" t="s">
        <v>1610</v>
      </c>
    </row>
    <row r="803" spans="1:10" x14ac:dyDescent="0.3">
      <c r="A803" t="s">
        <v>1611</v>
      </c>
      <c r="B803" s="4">
        <v>45333</v>
      </c>
      <c r="C803">
        <v>0.70200231481481479</v>
      </c>
      <c r="D803" s="5">
        <v>0.7020023148148149</v>
      </c>
      <c r="E803" t="s">
        <v>12</v>
      </c>
      <c r="F803">
        <v>60</v>
      </c>
      <c r="G803">
        <v>1.0040856481481482</v>
      </c>
      <c r="H803">
        <v>1446</v>
      </c>
      <c r="I803" t="s">
        <v>13</v>
      </c>
      <c r="J803" t="s">
        <v>1612</v>
      </c>
    </row>
    <row r="804" spans="1:10" x14ac:dyDescent="0.3">
      <c r="A804" t="s">
        <v>1613</v>
      </c>
      <c r="B804" s="4">
        <v>45333</v>
      </c>
      <c r="C804">
        <v>0.71</v>
      </c>
      <c r="D804" s="5">
        <v>0.71</v>
      </c>
      <c r="E804" t="s">
        <v>12</v>
      </c>
      <c r="F804">
        <v>91</v>
      </c>
      <c r="G804">
        <v>1.0042592592592592</v>
      </c>
      <c r="H804">
        <v>1446</v>
      </c>
      <c r="I804" t="s">
        <v>13</v>
      </c>
      <c r="J804" t="s">
        <v>1614</v>
      </c>
    </row>
    <row r="805" spans="1:10" x14ac:dyDescent="0.3">
      <c r="A805" t="s">
        <v>1615</v>
      </c>
      <c r="B805" s="4">
        <v>45335</v>
      </c>
      <c r="C805">
        <v>0.40400462962962963</v>
      </c>
      <c r="D805" s="5">
        <v>0.40400462962962957</v>
      </c>
      <c r="E805" t="s">
        <v>12</v>
      </c>
      <c r="F805">
        <v>37</v>
      </c>
      <c r="G805">
        <v>1.0042245370370371</v>
      </c>
      <c r="H805">
        <v>1446</v>
      </c>
      <c r="I805" t="s">
        <v>13</v>
      </c>
      <c r="J805" t="s">
        <v>1616</v>
      </c>
    </row>
    <row r="806" spans="1:10" x14ac:dyDescent="0.3">
      <c r="A806" t="s">
        <v>1617</v>
      </c>
      <c r="B806" s="4">
        <v>45335</v>
      </c>
      <c r="C806">
        <v>0.67799768518518511</v>
      </c>
      <c r="D806" s="5">
        <v>0.67799768518518522</v>
      </c>
      <c r="E806" t="s">
        <v>12</v>
      </c>
      <c r="F806">
        <v>124</v>
      </c>
      <c r="G806">
        <v>1.0039467592592592</v>
      </c>
      <c r="H806">
        <v>1446</v>
      </c>
      <c r="I806" t="s">
        <v>13</v>
      </c>
      <c r="J806" t="s">
        <v>1618</v>
      </c>
    </row>
    <row r="807" spans="1:10" x14ac:dyDescent="0.3">
      <c r="A807" t="s">
        <v>1619</v>
      </c>
      <c r="B807" s="4">
        <v>45488</v>
      </c>
      <c r="C807">
        <v>0.72200231481481481</v>
      </c>
      <c r="D807" s="5">
        <v>0.72200231481481492</v>
      </c>
      <c r="E807" t="s">
        <v>12</v>
      </c>
      <c r="F807">
        <v>55</v>
      </c>
      <c r="G807">
        <v>1.0044560185185185</v>
      </c>
      <c r="H807">
        <v>1446</v>
      </c>
      <c r="I807" t="s">
        <v>13</v>
      </c>
      <c r="J807" t="s">
        <v>1620</v>
      </c>
    </row>
    <row r="808" spans="1:10" x14ac:dyDescent="0.3">
      <c r="A808" t="s">
        <v>1621</v>
      </c>
      <c r="B808" s="4">
        <v>45338</v>
      </c>
      <c r="C808">
        <v>0.43799768518518517</v>
      </c>
      <c r="D808" s="5">
        <v>0.43799768518518523</v>
      </c>
      <c r="E808" t="s">
        <v>12</v>
      </c>
      <c r="F808">
        <v>26</v>
      </c>
      <c r="G808">
        <v>1.0044907407407409</v>
      </c>
      <c r="H808">
        <v>1446</v>
      </c>
      <c r="I808" t="s">
        <v>13</v>
      </c>
      <c r="J808" t="s">
        <v>1622</v>
      </c>
    </row>
    <row r="809" spans="1:10" x14ac:dyDescent="0.3">
      <c r="A809" t="s">
        <v>1623</v>
      </c>
      <c r="B809" s="4">
        <v>45338</v>
      </c>
      <c r="C809">
        <v>0.4670023148148148</v>
      </c>
      <c r="D809" s="5">
        <v>0.4670023148148148</v>
      </c>
      <c r="E809" t="s">
        <v>12</v>
      </c>
      <c r="F809">
        <v>14</v>
      </c>
      <c r="G809">
        <v>1.0040625000000001</v>
      </c>
      <c r="H809">
        <v>1446</v>
      </c>
      <c r="I809" t="s">
        <v>13</v>
      </c>
      <c r="J809" t="s">
        <v>1624</v>
      </c>
    </row>
    <row r="810" spans="1:10" x14ac:dyDescent="0.3">
      <c r="A810" t="s">
        <v>1625</v>
      </c>
      <c r="B810" s="4">
        <v>45338</v>
      </c>
      <c r="C810">
        <v>0.53500000000000003</v>
      </c>
      <c r="D810" s="5">
        <v>0.53500000000000014</v>
      </c>
      <c r="E810" t="s">
        <v>12</v>
      </c>
      <c r="F810">
        <v>118</v>
      </c>
      <c r="G810">
        <v>1.0041435185185186</v>
      </c>
      <c r="H810">
        <v>1446</v>
      </c>
      <c r="I810" t="s">
        <v>13</v>
      </c>
      <c r="J810" t="s">
        <v>1626</v>
      </c>
    </row>
    <row r="811" spans="1:10" x14ac:dyDescent="0.3">
      <c r="A811" t="s">
        <v>1627</v>
      </c>
      <c r="B811" s="4">
        <v>45338</v>
      </c>
      <c r="C811">
        <v>0.61700231481481482</v>
      </c>
      <c r="D811" s="5">
        <v>0.61700231481481493</v>
      </c>
      <c r="E811" t="s">
        <v>12</v>
      </c>
      <c r="F811">
        <v>91</v>
      </c>
      <c r="G811">
        <v>1.0038194444444444</v>
      </c>
      <c r="H811">
        <v>1446</v>
      </c>
      <c r="I811" t="s">
        <v>13</v>
      </c>
      <c r="J811" t="s">
        <v>1628</v>
      </c>
    </row>
    <row r="812" spans="1:10" x14ac:dyDescent="0.3">
      <c r="A812" t="s">
        <v>1629</v>
      </c>
      <c r="B812" s="4">
        <v>45338</v>
      </c>
      <c r="C812">
        <v>0.63</v>
      </c>
      <c r="D812" s="5">
        <v>0.62999999999999989</v>
      </c>
      <c r="E812" t="s">
        <v>12</v>
      </c>
      <c r="F812">
        <v>37</v>
      </c>
      <c r="G812">
        <v>1.0038888888888888</v>
      </c>
      <c r="H812">
        <v>1446</v>
      </c>
      <c r="I812" t="s">
        <v>13</v>
      </c>
      <c r="J812" t="s">
        <v>1630</v>
      </c>
    </row>
    <row r="813" spans="1:10" x14ac:dyDescent="0.3">
      <c r="A813" t="s">
        <v>1631</v>
      </c>
      <c r="B813" s="4">
        <v>45427</v>
      </c>
      <c r="C813">
        <v>0.37599537037037034</v>
      </c>
      <c r="D813" s="5">
        <v>0.37599537037037045</v>
      </c>
      <c r="E813" t="s">
        <v>12</v>
      </c>
      <c r="F813">
        <v>81</v>
      </c>
      <c r="G813">
        <v>1.0044560185185185</v>
      </c>
      <c r="H813">
        <v>1446</v>
      </c>
      <c r="I813" t="s">
        <v>13</v>
      </c>
      <c r="J813" t="s">
        <v>1632</v>
      </c>
    </row>
    <row r="814" spans="1:10" x14ac:dyDescent="0.3">
      <c r="A814" t="s">
        <v>1633</v>
      </c>
      <c r="B814" s="4">
        <v>45427</v>
      </c>
      <c r="C814">
        <v>0.47799768518518515</v>
      </c>
      <c r="D814" s="5">
        <v>0.47799768518518526</v>
      </c>
      <c r="E814" t="s">
        <v>12</v>
      </c>
      <c r="F814">
        <v>96</v>
      </c>
      <c r="G814">
        <v>1.0040277777777777</v>
      </c>
      <c r="H814">
        <v>1446</v>
      </c>
      <c r="I814" t="s">
        <v>13</v>
      </c>
      <c r="J814" t="s">
        <v>1634</v>
      </c>
    </row>
    <row r="815" spans="1:10" x14ac:dyDescent="0.3">
      <c r="A815" t="s">
        <v>1635</v>
      </c>
      <c r="B815" s="4">
        <v>45427</v>
      </c>
      <c r="C815">
        <v>0.50799768518518518</v>
      </c>
      <c r="D815" s="5">
        <v>0.50799768518518507</v>
      </c>
      <c r="E815" t="s">
        <v>12</v>
      </c>
      <c r="F815">
        <v>104</v>
      </c>
      <c r="G815">
        <v>1.0044560185185185</v>
      </c>
      <c r="H815">
        <v>1446</v>
      </c>
      <c r="I815" t="s">
        <v>13</v>
      </c>
      <c r="J815" t="s">
        <v>1636</v>
      </c>
    </row>
    <row r="816" spans="1:10" x14ac:dyDescent="0.3">
      <c r="A816" t="s">
        <v>1637</v>
      </c>
      <c r="B816" s="4">
        <v>45427</v>
      </c>
      <c r="C816">
        <v>0.60400462962962964</v>
      </c>
      <c r="D816" s="5">
        <v>0.60400462962962953</v>
      </c>
      <c r="E816" t="s">
        <v>12</v>
      </c>
      <c r="F816">
        <v>110</v>
      </c>
      <c r="G816">
        <v>1.0042361111111111</v>
      </c>
      <c r="H816">
        <v>1446</v>
      </c>
      <c r="I816" t="s">
        <v>13</v>
      </c>
      <c r="J816" t="s">
        <v>1638</v>
      </c>
    </row>
    <row r="817" spans="1:10" x14ac:dyDescent="0.3">
      <c r="A817" t="s">
        <v>1639</v>
      </c>
      <c r="B817" s="4">
        <v>45427</v>
      </c>
      <c r="C817">
        <v>0.67700231481481477</v>
      </c>
      <c r="D817" s="5">
        <v>0.67700231481481477</v>
      </c>
      <c r="E817" t="s">
        <v>12</v>
      </c>
      <c r="F817">
        <v>97</v>
      </c>
      <c r="G817">
        <v>1.0040972222222222</v>
      </c>
      <c r="H817">
        <v>1446</v>
      </c>
      <c r="I817" t="s">
        <v>13</v>
      </c>
      <c r="J817" t="s">
        <v>1640</v>
      </c>
    </row>
    <row r="818" spans="1:10" x14ac:dyDescent="0.3">
      <c r="A818" t="s">
        <v>1641</v>
      </c>
      <c r="B818" s="4">
        <v>45340</v>
      </c>
      <c r="C818">
        <v>0.47099537037037037</v>
      </c>
      <c r="D818" s="5">
        <v>0.47099537037037043</v>
      </c>
      <c r="E818" t="s">
        <v>12</v>
      </c>
      <c r="F818">
        <v>25</v>
      </c>
      <c r="G818">
        <v>1.0038310185185184</v>
      </c>
      <c r="H818">
        <v>1446</v>
      </c>
      <c r="I818" t="s">
        <v>13</v>
      </c>
      <c r="J818" t="s">
        <v>1642</v>
      </c>
    </row>
    <row r="819" spans="1:10" x14ac:dyDescent="0.3">
      <c r="A819" t="s">
        <v>1643</v>
      </c>
      <c r="B819" s="4">
        <v>45340</v>
      </c>
      <c r="C819">
        <v>0.66900462962962959</v>
      </c>
      <c r="D819" s="5">
        <v>0.66900462962962948</v>
      </c>
      <c r="E819" t="s">
        <v>12</v>
      </c>
      <c r="F819">
        <v>56</v>
      </c>
      <c r="G819">
        <v>1.0045138888888889</v>
      </c>
      <c r="H819">
        <v>1446</v>
      </c>
      <c r="I819" t="s">
        <v>13</v>
      </c>
      <c r="J819" t="s">
        <v>1644</v>
      </c>
    </row>
    <row r="820" spans="1:10" x14ac:dyDescent="0.3">
      <c r="A820" t="s">
        <v>1645</v>
      </c>
      <c r="B820" s="4">
        <v>45519</v>
      </c>
      <c r="C820">
        <v>0.59900462962962964</v>
      </c>
      <c r="D820" s="5">
        <v>0.59900462962962964</v>
      </c>
      <c r="E820" t="s">
        <v>12</v>
      </c>
      <c r="F820">
        <v>80</v>
      </c>
      <c r="G820">
        <v>1.0039120370370371</v>
      </c>
      <c r="H820">
        <v>1446</v>
      </c>
      <c r="I820" t="s">
        <v>13</v>
      </c>
      <c r="J820" t="s">
        <v>1646</v>
      </c>
    </row>
    <row r="821" spans="1:10" x14ac:dyDescent="0.3">
      <c r="A821" t="s">
        <v>1647</v>
      </c>
      <c r="B821" s="4">
        <v>45519</v>
      </c>
      <c r="C821">
        <v>0.62700231481481483</v>
      </c>
      <c r="D821" s="5">
        <v>0.62700231481481472</v>
      </c>
      <c r="E821" t="s">
        <v>12</v>
      </c>
      <c r="F821">
        <v>55</v>
      </c>
      <c r="G821">
        <v>1.0039351851851852</v>
      </c>
      <c r="H821">
        <v>1446</v>
      </c>
      <c r="I821" t="s">
        <v>13</v>
      </c>
      <c r="J821" t="s">
        <v>1648</v>
      </c>
    </row>
    <row r="822" spans="1:10" x14ac:dyDescent="0.3">
      <c r="A822" t="s">
        <v>1649</v>
      </c>
      <c r="B822" s="4">
        <v>45519</v>
      </c>
      <c r="C822">
        <v>0.72900462962962964</v>
      </c>
      <c r="D822" s="5">
        <v>0.72900462962962953</v>
      </c>
      <c r="E822" t="s">
        <v>12</v>
      </c>
      <c r="F822">
        <v>32</v>
      </c>
      <c r="G822">
        <v>1.0042592592592592</v>
      </c>
      <c r="H822">
        <v>1446</v>
      </c>
      <c r="I822" t="s">
        <v>13</v>
      </c>
      <c r="J822" t="s">
        <v>1650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37C3-35CF-4851-8E15-4865E6556016}">
  <sheetPr codeName="Sheet2"/>
  <dimension ref="A2:S20"/>
  <sheetViews>
    <sheetView workbookViewId="0">
      <selection activeCell="C16" sqref="C16"/>
    </sheetView>
  </sheetViews>
  <sheetFormatPr defaultRowHeight="14.4" x14ac:dyDescent="0.3"/>
  <cols>
    <col min="1" max="1" width="18.109375" bestFit="1" customWidth="1"/>
    <col min="2" max="2" width="5" bestFit="1" customWidth="1"/>
    <col min="3" max="3" width="13.109375" bestFit="1" customWidth="1"/>
    <col min="4" max="4" width="13.88671875" bestFit="1" customWidth="1"/>
    <col min="5" max="6" width="12.5546875" bestFit="1" customWidth="1"/>
    <col min="7" max="7" width="18.44140625" bestFit="1" customWidth="1"/>
    <col min="8" max="8" width="12" bestFit="1" customWidth="1"/>
    <col min="9" max="9" width="19" bestFit="1" customWidth="1"/>
    <col min="10" max="10" width="12.6640625" bestFit="1" customWidth="1"/>
    <col min="13" max="13" width="14.6640625" bestFit="1" customWidth="1"/>
    <col min="14" max="14" width="12.5546875" bestFit="1" customWidth="1"/>
    <col min="15" max="15" width="9.44140625" bestFit="1" customWidth="1"/>
    <col min="16" max="17" width="15.21875" bestFit="1" customWidth="1"/>
    <col min="18" max="18" width="28.44140625" bestFit="1" customWidth="1"/>
    <col min="19" max="19" width="12.6640625" bestFit="1" customWidth="1"/>
    <col min="20" max="26" width="15.5546875" bestFit="1" customWidth="1"/>
    <col min="27" max="27" width="10.6640625" bestFit="1" customWidth="1"/>
  </cols>
  <sheetData>
    <row r="2" spans="1:19" x14ac:dyDescent="0.3">
      <c r="A2" t="s">
        <v>1651</v>
      </c>
      <c r="B2" t="s">
        <v>1652</v>
      </c>
      <c r="C2" t="s">
        <v>1653</v>
      </c>
      <c r="F2" s="1" t="s">
        <v>1654</v>
      </c>
      <c r="G2" t="s">
        <v>1655</v>
      </c>
      <c r="I2" t="s">
        <v>1656</v>
      </c>
      <c r="J2" t="s">
        <v>1657</v>
      </c>
      <c r="N2" t="s">
        <v>1658</v>
      </c>
      <c r="O2" t="s">
        <v>1659</v>
      </c>
      <c r="P2" t="s">
        <v>1660</v>
      </c>
      <c r="Q2" t="s">
        <v>1661</v>
      </c>
      <c r="R2" t="s">
        <v>1662</v>
      </c>
      <c r="S2" t="s">
        <v>1663</v>
      </c>
    </row>
    <row r="3" spans="1:19" x14ac:dyDescent="0.3">
      <c r="A3" t="str">
        <f t="shared" ref="A3:B5" si="0">A17</f>
        <v>Count of GCLID</v>
      </c>
      <c r="B3">
        <f t="shared" si="0"/>
        <v>1709</v>
      </c>
      <c r="C3">
        <f>(MAX($B$3:$B$5)-B3)/2</f>
        <v>0</v>
      </c>
      <c r="F3" s="2" t="s">
        <v>1687</v>
      </c>
      <c r="G3" s="17">
        <v>12</v>
      </c>
      <c r="I3" t="str">
        <f>F4</f>
        <v>Adana</v>
      </c>
      <c r="J3">
        <f>G4</f>
        <v>48</v>
      </c>
      <c r="N3" t="s">
        <v>1664</v>
      </c>
      <c r="O3" t="s">
        <v>1665</v>
      </c>
      <c r="P3" t="s">
        <v>1666</v>
      </c>
      <c r="Q3" t="s">
        <v>1661</v>
      </c>
      <c r="R3" t="s">
        <v>1667</v>
      </c>
      <c r="S3" t="s">
        <v>1668</v>
      </c>
    </row>
    <row r="4" spans="1:19" x14ac:dyDescent="0.3">
      <c r="A4" t="str">
        <f t="shared" si="0"/>
        <v>Count of GCLID CTM</v>
      </c>
      <c r="B4">
        <f t="shared" si="0"/>
        <v>819</v>
      </c>
      <c r="C4">
        <f>(MAX($B$3:$B$5)-B4)/2</f>
        <v>445</v>
      </c>
      <c r="F4" s="2" t="s">
        <v>1669</v>
      </c>
      <c r="G4" s="17">
        <v>48</v>
      </c>
      <c r="I4" t="str">
        <f t="shared" ref="I4:I14" si="1">F5</f>
        <v>Ankara</v>
      </c>
      <c r="J4">
        <f t="shared" ref="J4:J14" si="2">G5</f>
        <v>45</v>
      </c>
      <c r="N4" s="17">
        <v>819</v>
      </c>
      <c r="O4" s="3">
        <v>7.1829357990963539E-3</v>
      </c>
      <c r="P4" s="17">
        <v>630.86156357388313</v>
      </c>
      <c r="Q4" s="17">
        <v>582</v>
      </c>
      <c r="R4" s="17">
        <v>29.699633699633701</v>
      </c>
      <c r="S4" s="17">
        <v>-19.411042944785216</v>
      </c>
    </row>
    <row r="5" spans="1:19" x14ac:dyDescent="0.3">
      <c r="A5" t="str">
        <f t="shared" si="0"/>
        <v>Count of GCLID CRM</v>
      </c>
      <c r="B5">
        <f t="shared" si="0"/>
        <v>582</v>
      </c>
      <c r="C5">
        <f>(MAX($B$3:$B$5)-B5)/2</f>
        <v>563.5</v>
      </c>
      <c r="F5" s="2" t="s">
        <v>1670</v>
      </c>
      <c r="G5" s="17">
        <v>45</v>
      </c>
      <c r="I5" t="str">
        <f t="shared" si="1"/>
        <v>Antalya</v>
      </c>
      <c r="J5">
        <f t="shared" si="2"/>
        <v>39</v>
      </c>
    </row>
    <row r="6" spans="1:19" x14ac:dyDescent="0.3">
      <c r="F6" s="2" t="s">
        <v>1671</v>
      </c>
      <c r="G6" s="17">
        <v>39</v>
      </c>
      <c r="I6" t="str">
        <f t="shared" si="1"/>
        <v>Bursa</v>
      </c>
      <c r="J6">
        <f t="shared" si="2"/>
        <v>62</v>
      </c>
    </row>
    <row r="7" spans="1:19" ht="15.6" customHeight="1" x14ac:dyDescent="0.3">
      <c r="F7" s="2" t="s">
        <v>1672</v>
      </c>
      <c r="G7" s="17">
        <v>62</v>
      </c>
      <c r="I7" t="str">
        <f t="shared" si="1"/>
        <v>Eskisehir</v>
      </c>
      <c r="J7">
        <f t="shared" si="2"/>
        <v>51</v>
      </c>
      <c r="N7" s="1" t="s">
        <v>1654</v>
      </c>
      <c r="O7" t="s">
        <v>1673</v>
      </c>
      <c r="P7" t="s">
        <v>1661</v>
      </c>
    </row>
    <row r="8" spans="1:19" x14ac:dyDescent="0.3">
      <c r="F8" s="2" t="s">
        <v>1674</v>
      </c>
      <c r="G8" s="17">
        <v>51</v>
      </c>
      <c r="I8" t="str">
        <f t="shared" si="1"/>
        <v>Istanbul</v>
      </c>
      <c r="J8">
        <f t="shared" si="2"/>
        <v>56</v>
      </c>
      <c r="N8" s="2">
        <v>1</v>
      </c>
      <c r="O8" s="17">
        <v>180</v>
      </c>
      <c r="P8" s="17">
        <v>59</v>
      </c>
    </row>
    <row r="9" spans="1:19" x14ac:dyDescent="0.3">
      <c r="F9" s="2" t="s">
        <v>1675</v>
      </c>
      <c r="G9" s="17">
        <v>56</v>
      </c>
      <c r="I9" t="str">
        <f t="shared" si="1"/>
        <v>Izmir</v>
      </c>
      <c r="J9">
        <f t="shared" si="2"/>
        <v>48</v>
      </c>
      <c r="N9" s="2">
        <v>2</v>
      </c>
      <c r="O9" s="17">
        <v>140</v>
      </c>
      <c r="P9" s="17">
        <v>53</v>
      </c>
    </row>
    <row r="10" spans="1:19" x14ac:dyDescent="0.3">
      <c r="F10" s="2" t="s">
        <v>1676</v>
      </c>
      <c r="G10" s="17">
        <v>48</v>
      </c>
      <c r="I10" t="str">
        <f t="shared" si="1"/>
        <v>Kayseri</v>
      </c>
      <c r="J10">
        <f t="shared" si="2"/>
        <v>42</v>
      </c>
      <c r="N10" s="2">
        <v>3</v>
      </c>
      <c r="O10" s="17">
        <v>20</v>
      </c>
      <c r="P10" s="17">
        <v>56</v>
      </c>
    </row>
    <row r="11" spans="1:19" x14ac:dyDescent="0.3">
      <c r="F11" s="2" t="s">
        <v>1677</v>
      </c>
      <c r="G11" s="17">
        <v>42</v>
      </c>
      <c r="I11" t="str">
        <f t="shared" si="1"/>
        <v>Kocaeli</v>
      </c>
      <c r="J11">
        <f t="shared" si="2"/>
        <v>35</v>
      </c>
      <c r="N11" s="2">
        <v>4</v>
      </c>
      <c r="O11" s="17">
        <v>38</v>
      </c>
      <c r="P11" s="17">
        <v>69</v>
      </c>
    </row>
    <row r="12" spans="1:19" x14ac:dyDescent="0.3">
      <c r="F12" s="2" t="s">
        <v>1678</v>
      </c>
      <c r="G12" s="17">
        <v>35</v>
      </c>
      <c r="I12" t="str">
        <f t="shared" si="1"/>
        <v>Konya</v>
      </c>
      <c r="J12">
        <f t="shared" si="2"/>
        <v>58</v>
      </c>
      <c r="N12" s="2">
        <v>5</v>
      </c>
      <c r="O12" s="17">
        <v>37</v>
      </c>
      <c r="P12" s="17">
        <v>63</v>
      </c>
    </row>
    <row r="13" spans="1:19" x14ac:dyDescent="0.3">
      <c r="F13" s="2" t="s">
        <v>1679</v>
      </c>
      <c r="G13" s="17">
        <v>58</v>
      </c>
      <c r="I13" t="str">
        <f t="shared" si="1"/>
        <v>Sakarya</v>
      </c>
      <c r="J13">
        <f t="shared" si="2"/>
        <v>40</v>
      </c>
      <c r="N13" s="2">
        <v>6</v>
      </c>
      <c r="O13" s="17">
        <v>26</v>
      </c>
      <c r="P13" s="17">
        <v>77</v>
      </c>
    </row>
    <row r="14" spans="1:19" x14ac:dyDescent="0.3">
      <c r="F14" s="2" t="s">
        <v>1680</v>
      </c>
      <c r="G14" s="17">
        <v>40</v>
      </c>
      <c r="I14" t="str">
        <f t="shared" si="1"/>
        <v>Zonguldak</v>
      </c>
      <c r="J14">
        <f t="shared" si="2"/>
        <v>46</v>
      </c>
      <c r="N14" s="2">
        <v>7</v>
      </c>
      <c r="O14" s="17">
        <v>32</v>
      </c>
      <c r="P14" s="17">
        <v>49</v>
      </c>
    </row>
    <row r="15" spans="1:19" x14ac:dyDescent="0.3">
      <c r="F15" s="2" t="s">
        <v>1681</v>
      </c>
      <c r="G15" s="17">
        <v>46</v>
      </c>
      <c r="N15" s="2">
        <v>8</v>
      </c>
      <c r="O15" s="17">
        <v>63</v>
      </c>
      <c r="P15" s="17">
        <v>81</v>
      </c>
    </row>
    <row r="16" spans="1:19" x14ac:dyDescent="0.3">
      <c r="A16" s="1" t="s">
        <v>1652</v>
      </c>
      <c r="N16" s="2">
        <v>9</v>
      </c>
      <c r="O16" s="17">
        <v>64</v>
      </c>
      <c r="P16" s="17">
        <v>65</v>
      </c>
    </row>
    <row r="17" spans="1:16" x14ac:dyDescent="0.3">
      <c r="A17" s="2" t="s">
        <v>1682</v>
      </c>
      <c r="B17" s="17">
        <v>1709</v>
      </c>
      <c r="N17" s="2">
        <v>10</v>
      </c>
      <c r="O17" s="17">
        <v>70</v>
      </c>
      <c r="P17" s="17">
        <v>1</v>
      </c>
    </row>
    <row r="18" spans="1:16" x14ac:dyDescent="0.3">
      <c r="A18" s="2" t="s">
        <v>1683</v>
      </c>
      <c r="B18" s="17">
        <v>819</v>
      </c>
      <c r="N18" s="2">
        <v>11</v>
      </c>
      <c r="O18" s="17">
        <v>110</v>
      </c>
      <c r="P18" s="17">
        <v>4</v>
      </c>
    </row>
    <row r="19" spans="1:16" x14ac:dyDescent="0.3">
      <c r="A19" s="2" t="s">
        <v>1655</v>
      </c>
      <c r="B19" s="17">
        <v>582</v>
      </c>
      <c r="N19" s="2">
        <v>12</v>
      </c>
      <c r="O19" s="17">
        <v>39</v>
      </c>
      <c r="P19" s="17">
        <v>5</v>
      </c>
    </row>
    <row r="20" spans="1:16" x14ac:dyDescent="0.3">
      <c r="N20" s="2" t="s">
        <v>1684</v>
      </c>
      <c r="O20" s="17">
        <v>819</v>
      </c>
      <c r="P20" s="17">
        <v>582</v>
      </c>
    </row>
  </sheetData>
  <phoneticPr fontId="1" type="noConversion"/>
  <pageMargins left="0.7" right="0.7" top="0.75" bottom="0.75" header="0.3" footer="0.3"/>
  <drawing r:id="rId10"/>
  <tableParts count="2">
    <tablePart r:id="rId1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A55DF-5569-432D-B6ED-91A70006A09E}">
  <sheetPr codeName="Sheet3"/>
  <dimension ref="A2:Y33"/>
  <sheetViews>
    <sheetView showGridLines="0" showRowColHeaders="0" tabSelected="1" zoomScale="90" zoomScaleNormal="90" workbookViewId="0">
      <selection activeCell="M38" sqref="M38"/>
    </sheetView>
  </sheetViews>
  <sheetFormatPr defaultColWidth="8.88671875" defaultRowHeight="14.4" x14ac:dyDescent="0.3"/>
  <cols>
    <col min="1" max="16384" width="8.88671875" style="7"/>
  </cols>
  <sheetData>
    <row r="2" spans="1:25" ht="18" x14ac:dyDescent="0.35">
      <c r="B2" s="14" t="s">
        <v>1658</v>
      </c>
      <c r="C2" s="14"/>
      <c r="D2" s="14"/>
      <c r="E2" s="14"/>
      <c r="F2" s="14" t="s">
        <v>1659</v>
      </c>
      <c r="G2" s="14"/>
      <c r="H2" s="14"/>
      <c r="I2" s="14"/>
      <c r="J2" s="14" t="s">
        <v>1660</v>
      </c>
      <c r="K2" s="14"/>
      <c r="L2" s="14"/>
      <c r="M2" s="14"/>
      <c r="N2" s="14" t="s">
        <v>1661</v>
      </c>
      <c r="O2" s="14"/>
      <c r="P2" s="14"/>
      <c r="Q2" s="14"/>
      <c r="R2" s="14" t="s">
        <v>1685</v>
      </c>
      <c r="S2" s="14"/>
      <c r="T2" s="14"/>
      <c r="U2" s="14"/>
      <c r="V2" s="14" t="s">
        <v>1686</v>
      </c>
      <c r="W2" s="14"/>
      <c r="X2" s="14"/>
      <c r="Y2" s="14"/>
    </row>
    <row r="3" spans="1:25" x14ac:dyDescent="0.3">
      <c r="B3" s="11">
        <f>GETPIVOTDATA("[Measures].[Count of Call Id]",'Calc Sheet'!$N$3)</f>
        <v>819</v>
      </c>
      <c r="C3" s="11"/>
      <c r="D3" s="11"/>
      <c r="E3" s="11"/>
      <c r="F3" s="16">
        <f>GETPIVOTDATA("[Measures].[Conv Rate]",'Calc Sheet'!$O$3)</f>
        <v>7.1829357990963539E-3</v>
      </c>
      <c r="G3" s="16"/>
      <c r="H3" s="16"/>
      <c r="I3" s="16"/>
      <c r="J3" s="10">
        <f>GETPIVOTDATA("[Measures].[CPA]",'Calc Sheet'!$P$3)</f>
        <v>630.86156357388313</v>
      </c>
      <c r="K3" s="10"/>
      <c r="L3" s="10"/>
      <c r="M3" s="10"/>
      <c r="N3" s="11">
        <f>GETPIVOTDATA("[Measures].[Total Admissions]",'Calc Sheet'!$Q$3)</f>
        <v>582</v>
      </c>
      <c r="O3" s="11"/>
      <c r="P3" s="11"/>
      <c r="Q3" s="11"/>
      <c r="R3" s="12">
        <f>GETPIVOTDATA("[Measures].[Average of DurationCallTime(m)]",'Calc Sheet'!$R$3)</f>
        <v>29.699633699633701</v>
      </c>
      <c r="S3" s="12"/>
      <c r="T3" s="12"/>
      <c r="U3" s="12"/>
      <c r="V3" s="13">
        <f>GETPIVOTDATA("[Measures].[Company ROI]",'Calc Sheet'!$S$3)</f>
        <v>-19.411042944785216</v>
      </c>
      <c r="W3" s="13"/>
      <c r="X3" s="13"/>
      <c r="Y3" s="13"/>
    </row>
    <row r="4" spans="1:25" x14ac:dyDescent="0.3">
      <c r="B4" s="11"/>
      <c r="C4" s="11"/>
      <c r="D4" s="11"/>
      <c r="E4" s="11"/>
      <c r="F4" s="16"/>
      <c r="G4" s="16"/>
      <c r="H4" s="16"/>
      <c r="I4" s="16"/>
      <c r="J4" s="10"/>
      <c r="K4" s="10"/>
      <c r="L4" s="10"/>
      <c r="M4" s="10"/>
      <c r="N4" s="11"/>
      <c r="O4" s="11"/>
      <c r="P4" s="11"/>
      <c r="Q4" s="11"/>
      <c r="R4" s="12"/>
      <c r="S4" s="12"/>
      <c r="T4" s="12"/>
      <c r="U4" s="12"/>
      <c r="V4" s="13"/>
      <c r="W4" s="13"/>
      <c r="X4" s="13"/>
      <c r="Y4" s="13"/>
    </row>
    <row r="6" spans="1:25" x14ac:dyDescent="0.3">
      <c r="A6" s="15"/>
      <c r="B6" s="15"/>
      <c r="C6" s="15"/>
    </row>
    <row r="7" spans="1:25" x14ac:dyDescent="0.3">
      <c r="A7" s="15"/>
      <c r="B7" s="15"/>
      <c r="C7" s="15"/>
    </row>
    <row r="8" spans="1:25" x14ac:dyDescent="0.3">
      <c r="A8" s="15"/>
      <c r="B8" s="15"/>
      <c r="C8" s="15"/>
    </row>
    <row r="9" spans="1:25" x14ac:dyDescent="0.3">
      <c r="A9" s="15"/>
      <c r="B9" s="15"/>
      <c r="C9" s="15"/>
    </row>
    <row r="10" spans="1:25" x14ac:dyDescent="0.3">
      <c r="A10" s="15"/>
      <c r="B10" s="15"/>
      <c r="C10" s="15"/>
    </row>
    <row r="11" spans="1:25" x14ac:dyDescent="0.3">
      <c r="A11" s="15"/>
      <c r="B11" s="15"/>
      <c r="C11" s="15"/>
    </row>
    <row r="12" spans="1:25" x14ac:dyDescent="0.3">
      <c r="A12" s="15"/>
      <c r="B12" s="15"/>
      <c r="C12" s="15"/>
    </row>
    <row r="13" spans="1:25" x14ac:dyDescent="0.3">
      <c r="A13" s="15"/>
      <c r="B13" s="15"/>
      <c r="C13" s="15"/>
    </row>
    <row r="14" spans="1:25" x14ac:dyDescent="0.3">
      <c r="A14" s="15"/>
      <c r="B14" s="15"/>
      <c r="C14" s="15"/>
    </row>
    <row r="15" spans="1:25" x14ac:dyDescent="0.3">
      <c r="A15" s="15"/>
      <c r="B15" s="15"/>
      <c r="C15" s="15"/>
    </row>
    <row r="16" spans="1:25" x14ac:dyDescent="0.3">
      <c r="A16" s="15"/>
      <c r="B16" s="15"/>
      <c r="C16" s="15"/>
    </row>
    <row r="17" spans="1:7" x14ac:dyDescent="0.3">
      <c r="A17" s="15"/>
      <c r="B17" s="15"/>
      <c r="C17" s="15"/>
    </row>
    <row r="18" spans="1:7" x14ac:dyDescent="0.3">
      <c r="A18" s="15"/>
      <c r="B18" s="15"/>
      <c r="C18" s="15"/>
    </row>
    <row r="19" spans="1:7" x14ac:dyDescent="0.3">
      <c r="A19" s="15"/>
      <c r="B19" s="15"/>
      <c r="C19" s="15"/>
    </row>
    <row r="20" spans="1:7" x14ac:dyDescent="0.3">
      <c r="A20" s="15"/>
      <c r="B20" s="15"/>
      <c r="C20" s="15"/>
    </row>
    <row r="21" spans="1:7" x14ac:dyDescent="0.3">
      <c r="A21" s="15"/>
      <c r="B21" s="15"/>
      <c r="C21" s="15"/>
    </row>
    <row r="22" spans="1:7" x14ac:dyDescent="0.3">
      <c r="A22" s="15"/>
      <c r="B22" s="15"/>
      <c r="C22" s="15"/>
    </row>
    <row r="23" spans="1:7" x14ac:dyDescent="0.3">
      <c r="A23" s="15"/>
      <c r="B23" s="15"/>
      <c r="C23" s="15"/>
      <c r="G23" s="8"/>
    </row>
    <row r="24" spans="1:7" x14ac:dyDescent="0.3">
      <c r="A24" s="15"/>
      <c r="B24" s="15"/>
      <c r="C24" s="15"/>
    </row>
    <row r="25" spans="1:7" x14ac:dyDescent="0.3">
      <c r="A25" s="15"/>
      <c r="B25" s="15"/>
      <c r="C25" s="15"/>
    </row>
    <row r="26" spans="1:7" x14ac:dyDescent="0.3">
      <c r="A26" s="15"/>
      <c r="B26" s="15"/>
      <c r="C26" s="15"/>
    </row>
    <row r="27" spans="1:7" x14ac:dyDescent="0.3">
      <c r="A27" s="15"/>
      <c r="B27" s="15"/>
      <c r="C27" s="15"/>
    </row>
    <row r="28" spans="1:7" x14ac:dyDescent="0.3">
      <c r="A28" s="15"/>
      <c r="B28" s="15"/>
      <c r="C28" s="15"/>
    </row>
    <row r="29" spans="1:7" x14ac:dyDescent="0.3">
      <c r="A29" s="15"/>
      <c r="B29" s="15"/>
      <c r="C29" s="15"/>
    </row>
    <row r="30" spans="1:7" x14ac:dyDescent="0.3">
      <c r="A30" s="15"/>
      <c r="B30" s="15"/>
      <c r="C30" s="15"/>
    </row>
    <row r="31" spans="1:7" x14ac:dyDescent="0.3">
      <c r="A31" s="15"/>
      <c r="B31" s="15"/>
      <c r="C31" s="15"/>
    </row>
    <row r="32" spans="1:7" x14ac:dyDescent="0.3">
      <c r="A32" s="15"/>
      <c r="B32" s="15"/>
      <c r="C32" s="15"/>
    </row>
    <row r="33" spans="1:3" x14ac:dyDescent="0.3">
      <c r="A33" s="9"/>
      <c r="B33" s="9"/>
      <c r="C33" s="9"/>
    </row>
  </sheetData>
  <sheetProtection sheet="1" objects="1" scenarios="1" selectLockedCells="1" sort="0" pivotTables="0"/>
  <mergeCells count="15">
    <mergeCell ref="A6:C14"/>
    <mergeCell ref="A15:C23"/>
    <mergeCell ref="A24:C32"/>
    <mergeCell ref="B3:E4"/>
    <mergeCell ref="F3:I4"/>
    <mergeCell ref="J3:M4"/>
    <mergeCell ref="N3:Q4"/>
    <mergeCell ref="R3:U4"/>
    <mergeCell ref="V3:Y4"/>
    <mergeCell ref="B2:E2"/>
    <mergeCell ref="F2:I2"/>
    <mergeCell ref="J2:M2"/>
    <mergeCell ref="N2:Q2"/>
    <mergeCell ref="R2:U2"/>
    <mergeCell ref="V2:Y2"/>
  </mergeCells>
  <phoneticPr fontId="1" type="noConversion"/>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  �  �  �  
</file>

<file path=customXml/item2.xml>�� 
</file>

<file path=customXml/item3.xml>�� 
</file>

<file path=customXml/item4.xml>�� 
</file>

<file path=customXml/item5.xml>�� 
</file>

<file path=customXml/item6.xml>�� 
</file>

<file path=customXml/item7.xml>�� 
</file>

<file path=customXml/item8.xml>�� �  �  �  �  
</file>

<file path=customXml/item9.xml>�� 
</file>

<file path=customXml/item10.xml>�� �  �  �  �  �  �  �  �  
</file>

<file path=customXml/item11.xml>�� 
</file>

<file path=customXml/item12.xml>�� 
</file>

<file path=customXml/item13.xml>�� 
</file>

<file path=customXml/item14.xml>�� 
</file>

<file path=customXml/item15.xml>�� 
</file>

<file path=customXml/item16.xml>�� 
</file>

<file path=customXml/item17.xml>�� 
</file>

<file path=customXml/item18.xml>�� �  �  �  �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DAA32F4B-E3EF-4A0F-A2CF-662C81AD49FE}">
  <ds:schemaRefs>
    <ds:schemaRef ds:uri="http://gemini/pivotcustomization/TableXML_CRM Data_0a3c9484-d5c3-4d15-ab46-df1410f668dc"/>
  </ds:schemaRefs>
</ds:datastoreItem>
</file>

<file path=customXml/itemProps2.xml><?xml version="1.0" encoding="utf-8"?>
<ds:datastoreItem xmlns:ds="http://schemas.openxmlformats.org/officeDocument/2006/customXml" ds:itemID="{3D83A2B1-A72E-4D29-8644-3874549E5C69}">
  <ds:schemaRefs>
    <ds:schemaRef ds:uri="http://gemini/pivotcustomization/9a44a4d4-4e5c-4b66-a69a-ebdaebb44b0e"/>
  </ds:schemaRefs>
</ds:datastoreItem>
</file>

<file path=customXml/itemProps3.xml><?xml version="1.0" encoding="utf-8"?>
<ds:datastoreItem xmlns:ds="http://schemas.openxmlformats.org/officeDocument/2006/customXml" ds:itemID="{7BCA4677-01D6-4734-867F-8552A1E39716}">
  <ds:schemaRefs>
    <ds:schemaRef ds:uri="http://gemini/pivotcustomization/MeasureGridState"/>
  </ds:schemaRefs>
</ds:datastoreItem>
</file>

<file path=customXml/itemProps4.xml><?xml version="1.0" encoding="utf-8"?>
<ds:datastoreItem xmlns:ds="http://schemas.openxmlformats.org/officeDocument/2006/customXml" ds:itemID="{AAF9393E-7D9B-42B4-BA5A-EB80424EB389}">
  <ds:schemaRefs>
    <ds:schemaRef ds:uri="http://gemini/pivotcustomization/198af795-1681-4db7-8b87-cb6fc7dc2f32"/>
  </ds:schemaRefs>
</ds:datastoreItem>
</file>

<file path=customXml/itemProps5.xml><?xml version="1.0" encoding="utf-8"?>
<ds:datastoreItem xmlns:ds="http://schemas.openxmlformats.org/officeDocument/2006/customXml" ds:itemID="{0C8B5DAF-B963-42C5-A36B-80FD27704408}">
  <ds:schemaRefs>
    <ds:schemaRef ds:uri="http://gemini/pivotcustomization/54dd11ac-3684-441c-9f91-59f2115fefdb"/>
  </ds:schemaRefs>
</ds:datastoreItem>
</file>

<file path=customXml/itemProps6.xml><?xml version="1.0" encoding="utf-8"?>
<ds:datastoreItem xmlns:ds="http://schemas.openxmlformats.org/officeDocument/2006/customXml" ds:itemID="{4D595C07-FE99-4694-BF89-17752DFD4AFD}">
  <ds:schemaRefs>
    <ds:schemaRef ds:uri="http://gemini/pivotcustomization/fe93afee-d2f5-4032-9aa1-e704b31ad367"/>
  </ds:schemaRefs>
</ds:datastoreItem>
</file>

<file path=customXml/itemProps7.xml><?xml version="1.0" encoding="utf-8"?>
<ds:datastoreItem xmlns:ds="http://schemas.openxmlformats.org/officeDocument/2006/customXml" ds:itemID="{B65CAC59-982E-4EF4-9B88-CCB0C60B0532}">
  <ds:schemaRefs>
    <ds:schemaRef ds:uri="http://gemini/pivotcustomization/ManualCalcMode"/>
  </ds:schemaRefs>
</ds:datastoreItem>
</file>

<file path=customXml/itemProps8.xml><?xml version="1.0" encoding="utf-8"?>
<ds:datastoreItem xmlns:ds="http://schemas.openxmlformats.org/officeDocument/2006/customXml" ds:itemID="{5EED28ED-CEC4-4C06-B25F-20AC08F0BFFE}">
  <ds:schemaRefs>
    <ds:schemaRef ds:uri="http://gemini/pivotcustomization/TableXML_Fact_CRM Data_bf4da8bc-77e3-43b4-b41e-686cd8963eb5"/>
  </ds:schemaRefs>
</ds:datastoreItem>
</file>

<file path=customXml/itemProps9.xml><?xml version="1.0" encoding="utf-8"?>
<ds:datastoreItem xmlns:ds="http://schemas.openxmlformats.org/officeDocument/2006/customXml" ds:itemID="{90C6D8D1-3ED3-49FD-8538-DA33C28063BE}">
  <ds:schemaRefs>
    <ds:schemaRef ds:uri="http://gemini/pivotcustomization/ShowHidden"/>
  </ds:schemaRefs>
</ds:datastoreItem>
</file>

<file path=customXml/itemProps10.xml><?xml version="1.0" encoding="utf-8"?>
<ds:datastoreItem xmlns:ds="http://schemas.openxmlformats.org/officeDocument/2006/customXml" ds:itemID="{60B7A466-8CE7-4C1B-8ECC-DE2FD4EF7A61}">
  <ds:schemaRefs>
    <ds:schemaRef ds:uri="http://gemini/pivotcustomization/Diagrams"/>
  </ds:schemaRefs>
</ds:datastoreItem>
</file>

<file path=customXml/itemProps11.xml><?xml version="1.0" encoding="utf-8"?>
<ds:datastoreItem xmlns:ds="http://schemas.openxmlformats.org/officeDocument/2006/customXml" ds:itemID="{C89932A6-AA0D-4595-AE56-3AC20876C486}">
  <ds:schemaRefs>
    <ds:schemaRef ds:uri="http://gemini/pivotcustomization/97ac6cb5-e58b-4775-a1b3-b88b13697ba9"/>
  </ds:schemaRefs>
</ds:datastoreItem>
</file>

<file path=customXml/itemProps12.xml><?xml version="1.0" encoding="utf-8"?>
<ds:datastoreItem xmlns:ds="http://schemas.openxmlformats.org/officeDocument/2006/customXml" ds:itemID="{F9CC4D45-E2CB-499D-9CBB-A72F760582A8}">
  <ds:schemaRefs>
    <ds:schemaRef ds:uri="http://gemini/pivotcustomization/TableOrder"/>
  </ds:schemaRefs>
</ds:datastoreItem>
</file>

<file path=customXml/itemProps13.xml><?xml version="1.0" encoding="utf-8"?>
<ds:datastoreItem xmlns:ds="http://schemas.openxmlformats.org/officeDocument/2006/customXml" ds:itemID="{F94FFE9B-6BB3-43D5-9649-7137298CBE9C}">
  <ds:schemaRefs>
    <ds:schemaRef ds:uri="http://gemini/pivotcustomization/TableXML_Fact_CTM_e0c0536a-aa08-406d-8253-a3457939a4cb"/>
  </ds:schemaRefs>
</ds:datastoreItem>
</file>

<file path=customXml/itemProps14.xml><?xml version="1.0" encoding="utf-8"?>
<ds:datastoreItem xmlns:ds="http://schemas.openxmlformats.org/officeDocument/2006/customXml" ds:itemID="{8231DBA5-B9BB-4BD1-8A8A-C78ECFB30A0A}">
  <ds:schemaRefs>
    <ds:schemaRef ds:uri="http://gemini/pivotcustomization/ShowImplicitMeasures"/>
  </ds:schemaRefs>
</ds:datastoreItem>
</file>

<file path=customXml/itemProps15.xml><?xml version="1.0" encoding="utf-8"?>
<ds:datastoreItem xmlns:ds="http://schemas.openxmlformats.org/officeDocument/2006/customXml" ds:itemID="{E0EAB88C-531E-4F36-9C2F-E0F605C48556}">
  <ds:schemaRefs>
    <ds:schemaRef ds:uri="http://gemini/pivotcustomization/TableXML_Dim_Master_88116b93-146e-4064-a142-81042414d486"/>
  </ds:schemaRefs>
</ds:datastoreItem>
</file>

<file path=customXml/itemProps16.xml><?xml version="1.0" encoding="utf-8"?>
<ds:datastoreItem xmlns:ds="http://schemas.openxmlformats.org/officeDocument/2006/customXml" ds:itemID="{3E26D86C-DE5F-4AF5-99CD-2D8353E3373F}">
  <ds:schemaRefs>
    <ds:schemaRef ds:uri="http://gemini/pivotcustomization/TableXML_Fact_GoogleAds_93383597-7804-452d-a924-1169d7758307"/>
  </ds:schemaRefs>
</ds:datastoreItem>
</file>

<file path=customXml/itemProps17.xml><?xml version="1.0" encoding="utf-8"?>
<ds:datastoreItem xmlns:ds="http://schemas.openxmlformats.org/officeDocument/2006/customXml" ds:itemID="{AF8279DF-4BE0-4932-9223-589735BADE44}">
  <ds:schemaRefs>
    <ds:schemaRef ds:uri="http://gemini/pivotcustomization/def233f0-8291-4c1e-8f3a-5b260217e2e0"/>
  </ds:schemaRefs>
</ds:datastoreItem>
</file>

<file path=customXml/itemProps18.xml><?xml version="1.0" encoding="utf-8"?>
<ds:datastoreItem xmlns:ds="http://schemas.openxmlformats.org/officeDocument/2006/customXml" ds:itemID="{3AC3F159-8765-486E-BA02-BEF2CB444C4B}">
  <ds:schemaRefs>
    <ds:schemaRef ds:uri="http://gemini/pivotcustomization/TableWidget"/>
  </ds:schemaRefs>
</ds:datastoreItem>
</file>

<file path=customXml/itemProps19.xml><?xml version="1.0" encoding="utf-8"?>
<ds:datastoreItem xmlns:ds="http://schemas.openxmlformats.org/officeDocument/2006/customXml" ds:itemID="{262BA30A-EFAF-46F5-B686-5D655CC50053}">
  <ds:schemaRefs>
    <ds:schemaRef ds:uri="http://gemini/pivotcustomization/c0d6f43e-5037-49e4-8898-ced3bd1ff7c6"/>
  </ds:schemaRefs>
</ds:datastoreItem>
</file>

<file path=customXml/itemProps20.xml><?xml version="1.0" encoding="utf-8"?>
<ds:datastoreItem xmlns:ds="http://schemas.openxmlformats.org/officeDocument/2006/customXml" ds:itemID="{77671D6C-304C-4C13-9893-E1ECDC8E1E56}">
  <ds:schemaRefs>
    <ds:schemaRef ds:uri="http://gemini/pivotcustomization/TableXML_Calendar"/>
  </ds:schemaRefs>
</ds:datastoreItem>
</file>

<file path=customXml/itemProps21.xml><?xml version="1.0" encoding="utf-8"?>
<ds:datastoreItem xmlns:ds="http://schemas.openxmlformats.org/officeDocument/2006/customXml" ds:itemID="{28EA933A-F45C-4E8E-A29A-BBD4EF42F7DD}">
  <ds:schemaRefs>
    <ds:schemaRef ds:uri="http://gemini/pivotcustomization/ClientWindowXML"/>
  </ds:schemaRefs>
</ds:datastoreItem>
</file>

<file path=customXml/itemProps22.xml><?xml version="1.0" encoding="utf-8"?>
<ds:datastoreItem xmlns:ds="http://schemas.openxmlformats.org/officeDocument/2006/customXml" ds:itemID="{05D6FDFD-4B40-456E-93BE-492F09EC3AB0}">
  <ds:schemaRefs>
    <ds:schemaRef ds:uri="http://gemini/pivotcustomization/271f03ff-5aef-41d6-a689-86ad899b187f"/>
  </ds:schemaRefs>
</ds:datastoreItem>
</file>

<file path=customXml/itemProps23.xml><?xml version="1.0" encoding="utf-8"?>
<ds:datastoreItem xmlns:ds="http://schemas.openxmlformats.org/officeDocument/2006/customXml" ds:itemID="{8E1BC1DA-D617-40BF-A742-43EDDD3BE07E}">
  <ds:schemaRefs>
    <ds:schemaRef ds:uri="http://gemini/pivotcustomization/FormulaBarState"/>
  </ds:schemaRefs>
</ds:datastoreItem>
</file>

<file path=customXml/itemProps24.xml><?xml version="1.0" encoding="utf-8"?>
<ds:datastoreItem xmlns:ds="http://schemas.openxmlformats.org/officeDocument/2006/customXml" ds:itemID="{4E6D75EB-7FDD-4085-8C8F-10FF820DED70}">
  <ds:schemaRefs>
    <ds:schemaRef ds:uri="http://gemini/pivotcustomization/bfe6c717-d7c5-471b-80cc-c07354c8e5d3"/>
  </ds:schemaRefs>
</ds:datastoreItem>
</file>

<file path=customXml/itemProps25.xml><?xml version="1.0" encoding="utf-8"?>
<ds:datastoreItem xmlns:ds="http://schemas.openxmlformats.org/officeDocument/2006/customXml" ds:itemID="{483E1C73-5A01-48F6-A7F1-B6554661B0B1}">
  <ds:schemaRefs>
    <ds:schemaRef ds:uri="http://gemini/pivotcustomization/b897f97a-dc2e-4183-9d69-40a36678a637"/>
  </ds:schemaRefs>
</ds:datastoreItem>
</file>

<file path=customXml/itemProps26.xml><?xml version="1.0" encoding="utf-8"?>
<ds:datastoreItem xmlns:ds="http://schemas.openxmlformats.org/officeDocument/2006/customXml" ds:itemID="{0AF6CDC9-0AE1-471A-B51F-CDAD4753CA40}">
  <ds:schemaRefs>
    <ds:schemaRef ds:uri="http://gemini/pivotcustomization/LinkedTableUpdateMode"/>
  </ds:schemaRefs>
</ds:datastoreItem>
</file>

<file path=customXml/itemProps27.xml><?xml version="1.0" encoding="utf-8"?>
<ds:datastoreItem xmlns:ds="http://schemas.openxmlformats.org/officeDocument/2006/customXml" ds:itemID="{C4D8198C-C0EB-48C5-AAC5-AC394A197ED3}">
  <ds:schemaRefs>
    <ds:schemaRef ds:uri="http://gemini/pivotcustomization/4921e3d6-2c52-4609-8849-f4af3bf6b1f6"/>
  </ds:schemaRefs>
</ds:datastoreItem>
</file>

<file path=customXml/itemProps28.xml><?xml version="1.0" encoding="utf-8"?>
<ds:datastoreItem xmlns:ds="http://schemas.openxmlformats.org/officeDocument/2006/customXml" ds:itemID="{8DEBF525-8139-4296-A14C-401DB2306904}">
  <ds:schemaRefs>
    <ds:schemaRef ds:uri="http://gemini/pivotcustomization/4488ad6b-c332-4eab-8e38-7805d552abad"/>
  </ds:schemaRefs>
</ds:datastoreItem>
</file>

<file path=customXml/itemProps29.xml><?xml version="1.0" encoding="utf-8"?>
<ds:datastoreItem xmlns:ds="http://schemas.openxmlformats.org/officeDocument/2006/customXml" ds:itemID="{83C828B4-239E-4924-B0D1-44C07B6D1CE9}">
  <ds:schemaRefs>
    <ds:schemaRef ds:uri="http://schemas.microsoft.com/DataMashup"/>
  </ds:schemaRefs>
</ds:datastoreItem>
</file>

<file path=customXml/itemProps30.xml><?xml version="1.0" encoding="utf-8"?>
<ds:datastoreItem xmlns:ds="http://schemas.openxmlformats.org/officeDocument/2006/customXml" ds:itemID="{4A530809-6A9F-4281-8029-F98C2D034E12}">
  <ds:schemaRefs>
    <ds:schemaRef ds:uri="http://gemini/pivotcustomization/TableXML_GoogleAds_d2f2219a-8a02-47fa-ab91-5b1cfc4e84c8"/>
  </ds:schemaRefs>
</ds:datastoreItem>
</file>

<file path=customXml/itemProps31.xml><?xml version="1.0" encoding="utf-8"?>
<ds:datastoreItem xmlns:ds="http://schemas.openxmlformats.org/officeDocument/2006/customXml" ds:itemID="{094093DF-CDFE-42EB-9AB5-1CB0429B588C}">
  <ds:schemaRefs/>
</ds:datastoreItem>
</file>

<file path=customXml/itemProps32.xml><?xml version="1.0" encoding="utf-8"?>
<ds:datastoreItem xmlns:ds="http://schemas.openxmlformats.org/officeDocument/2006/customXml" ds:itemID="{18D4A7CF-499C-4FF2-90B1-C2158AA7005E}">
  <ds:schemaRefs/>
</ds:datastoreItem>
</file>

<file path=customXml/itemProps33.xml><?xml version="1.0" encoding="utf-8"?>
<ds:datastoreItem xmlns:ds="http://schemas.openxmlformats.org/officeDocument/2006/customXml" ds:itemID="{C41C579F-65EF-4E6E-953D-B1A3C812DD0B}">
  <ds:schemaRefs/>
</ds:datastoreItem>
</file>

<file path=customXml/itemProps34.xml><?xml version="1.0" encoding="utf-8"?>
<ds:datastoreItem xmlns:ds="http://schemas.openxmlformats.org/officeDocument/2006/customXml" ds:itemID="{51B7DE7D-0821-4545-8484-E4689D336CC3}">
  <ds:schemaRefs/>
</ds:datastoreItem>
</file>

<file path=customXml/itemProps35.xml><?xml version="1.0" encoding="utf-8"?>
<ds:datastoreItem xmlns:ds="http://schemas.openxmlformats.org/officeDocument/2006/customXml" ds:itemID="{9C498FD6-AEED-4FDE-8994-EDCD59D88C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Calc Sheet</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Saleh</dc:creator>
  <cp:keywords/>
  <dc:description/>
  <cp:lastModifiedBy>Ali Saleh</cp:lastModifiedBy>
  <cp:revision/>
  <dcterms:created xsi:type="dcterms:W3CDTF">2015-06-05T18:17:20Z</dcterms:created>
  <dcterms:modified xsi:type="dcterms:W3CDTF">2026-02-21T11:06:13Z</dcterms:modified>
  <cp:category/>
  <cp:contentStatus/>
</cp:coreProperties>
</file>