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344C5022-0049-4B85-BAA4-5A3F5EEC6D74}" xr6:coauthVersionLast="47" xr6:coauthVersionMax="47" xr10:uidLastSave="{00000000-0000-0000-0000-000000000000}"/>
  <bookViews>
    <workbookView xWindow="-120" yWindow="-120" windowWidth="20730" windowHeight="11160" activeTab="5" xr2:uid="{0D1C013E-ACB1-4F51-B374-FE3A90D1DB47}"/>
  </bookViews>
  <sheets>
    <sheet name="Combo Box" sheetId="1" r:id="rId1"/>
    <sheet name="Check Box" sheetId="2" r:id="rId2"/>
    <sheet name="Option Button" sheetId="3" r:id="rId3"/>
    <sheet name="Spin Button" sheetId="4" r:id="rId4"/>
    <sheet name="List Box" sheetId="5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6" l="1" a="1"/>
  <c r="F7" i="6" s="1"/>
  <c r="F8" i="6" a="1"/>
  <c r="F8" i="6" s="1"/>
  <c r="F9" i="6" a="1"/>
  <c r="F9" i="6" s="1"/>
  <c r="F10" i="6" a="1"/>
  <c r="F10" i="6" s="1"/>
  <c r="F6" i="6" a="1"/>
  <c r="F6" i="6" s="1"/>
  <c r="E7" i="6" a="1"/>
  <c r="E7" i="6" s="1"/>
  <c r="E8" i="6" a="1"/>
  <c r="E8" i="6" s="1"/>
  <c r="E9" i="6" a="1"/>
  <c r="E9" i="6" s="1"/>
  <c r="E10" i="6" a="1"/>
  <c r="E10" i="6" s="1"/>
  <c r="E6" i="6" a="1"/>
  <c r="E6" i="6" s="1"/>
  <c r="F4" i="5" a="1"/>
  <c r="F4" i="5" s="1"/>
  <c r="F3" i="5" a="1"/>
  <c r="F3" i="5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B8" i="3"/>
  <c r="B9" i="3"/>
  <c r="B10" i="3"/>
  <c r="B11" i="3"/>
  <c r="B12" i="3"/>
  <c r="B13" i="3"/>
  <c r="B14" i="3"/>
  <c r="B15" i="3"/>
  <c r="B16" i="3"/>
  <c r="B17" i="3"/>
  <c r="B18" i="3"/>
  <c r="C7" i="2"/>
  <c r="C8" i="2"/>
  <c r="C9" i="2"/>
  <c r="C10" i="2"/>
  <c r="C11" i="2"/>
  <c r="C12" i="2"/>
  <c r="C13" i="2"/>
  <c r="C14" i="2"/>
  <c r="C15" i="2"/>
  <c r="C16" i="2"/>
  <c r="C6" i="2"/>
  <c r="B6" i="2"/>
  <c r="B7" i="2"/>
  <c r="B8" i="2"/>
  <c r="B9" i="2"/>
  <c r="B10" i="2"/>
  <c r="B11" i="2"/>
  <c r="B12" i="2"/>
  <c r="B13" i="2"/>
  <c r="B14" i="2"/>
  <c r="B15" i="2"/>
  <c r="B16" i="2"/>
  <c r="J4" i="1" a="1"/>
  <c r="J4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<sst xmlns="http://schemas.openxmlformats.org/spreadsheetml/2006/main" count="95" uniqueCount="42">
  <si>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</si>
  <si>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</si>
  <si>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</si>
  <si>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</si>
  <si>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</si>
  <si>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</si>
  <si>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</si>
  <si>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</si>
  <si>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</si>
  <si>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</si>
  <si>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</si>
  <si>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</si>
  <si>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</si>
  <si>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</si>
  <si>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</si>
  <si>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</si>
  <si>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</si>
  <si>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</si>
  <si>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</si>
  <si>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</si>
  <si>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</si>
  <si>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</si>
  <si>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</si>
  <si>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</si>
  <si>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</si>
  <si>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</si>
  <si>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</si>
  <si>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</si>
  <si>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</si>
  <si>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</si>
  <si>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</si>
  <si>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Salaries 2022</t>
  </si>
  <si>
    <t>HR Report - Employee Absence 2022</t>
  </si>
  <si>
    <t>Employee:</t>
  </si>
  <si>
    <t>Salary:</t>
  </si>
  <si>
    <t>HR Report - Employee Details</t>
  </si>
  <si>
    <t>Sample Report 2022</t>
  </si>
  <si>
    <t>Revenue</t>
  </si>
  <si>
    <t>Selected Revenue</t>
  </si>
  <si>
    <t>HR Report - Salary Details</t>
  </si>
  <si>
    <t>Clive</t>
  </si>
  <si>
    <t>Vliamd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</si>
</sst>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4"/>
      <color theme="1"/>
      <name val="Lato Black"/>
      <family val="2"/>
    </font>
    <font>
      <sz val="14"/>
      <color theme="8" tint="-0.499984740745262"/>
      <name val="Lato Black"/>
      <family val="2"/>
    </font>
    <font>
      <sz val="14"/>
      <color theme="9" tint="-0.499984740745262"/>
      <name val="Lato Black"/>
      <family val="2"/>
    </font>
    <font>
      <b/>
      <sz val="11"/>
      <color theme="9" tint="-0.499984740745262"/>
      <name val="Arial"/>
      <family val="2"/>
    </font>
    <font>
      <sz val="11"/>
      <color theme="8" tint="-0.499984740745262"/>
      <name val="Arial"/>
      <family val="2"/>
    </font>
    <font>
      <b/>
      <sz val="11"/>
      <color theme="8" tint="-0.499984740745262"/>
      <name val="Arial"/>
      <family val="2"/>
    </font>
    <font>
      <sz val="14"/>
      <color rgb="FFC00000"/>
      <name val="Lato Black"/>
      <family val="2"/>
    </font>
    <font>
      <sz val="14"/>
      <color theme="0"/>
      <name val="Lato Black"/>
      <family val="2"/>
    </font>
    <font>
      <sz val="8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NumberFormat="1" applyFont="1"/>
    <xf numFmtId="0" fontId="0" fillId="0" borderId="0" xfId="0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ont="1"/>
    <xf numFmtId="0" fontId="7" fillId="0" borderId="0" xfId="1" applyNumberFormat="1" applyFont="1"/>
    <xf numFmtId="0" fontId="0" fillId="0" borderId="0" xfId="1" applyNumberFormat="1" applyFont="1"/>
    <xf numFmtId="0" fontId="8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1" xfId="0" applyFont="1" applyFill="1" applyBorder="1"/>
    <xf numFmtId="0" fontId="11" fillId="2" borderId="2" xfId="0" applyFont="1" applyFill="1" applyBorder="1"/>
    <xf numFmtId="0" fontId="0" fillId="3" borderId="2" xfId="0" applyFill="1" applyBorder="1"/>
    <xf numFmtId="0" fontId="8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2" fillId="0" borderId="2" xfId="0" applyFont="1" applyFill="1" applyBorder="1"/>
    <xf numFmtId="0" fontId="13" fillId="8" borderId="2" xfId="0" applyFont="1" applyFill="1" applyBorder="1"/>
    <xf numFmtId="164" fontId="12" fillId="0" borderId="2" xfId="1" applyNumberFormat="1" applyFont="1" applyFill="1" applyBorder="1"/>
    <xf numFmtId="0" fontId="0" fillId="9" borderId="0" xfId="0" applyFill="1"/>
    <xf numFmtId="0" fontId="8" fillId="1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3" fillId="3" borderId="3" xfId="0" applyFont="1" applyFill="1" applyBorder="1"/>
    <xf numFmtId="0" fontId="0" fillId="11" borderId="0" xfId="0" applyFill="1"/>
    <xf numFmtId="44" fontId="0" fillId="0" borderId="4" xfId="2" applyFont="1" applyBorder="1"/>
    <xf numFmtId="44" fontId="0" fillId="0" borderId="0" xfId="2" applyFont="1"/>
    <xf numFmtId="0" fontId="3" fillId="8" borderId="0" xfId="0" applyFont="1" applyFill="1"/>
    <xf numFmtId="0" fontId="15" fillId="12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3" fillId="0" borderId="5" xfId="0" applyFont="1" applyBorder="1"/>
    <xf numFmtId="0" fontId="2" fillId="13" borderId="6" xfId="0" applyFont="1" applyFill="1" applyBorder="1"/>
    <xf numFmtId="0" fontId="2" fillId="13" borderId="7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2" fmlaLink="$H$4" fmlaRange="$F$4:$F$15" noThreeD="1" sel="6" val="0"/>
</file>

<file path=xl/ctrlProps/ctrlProp2.xml><?xml version="1.0" encoding="utf-8"?>
<formControlPr xmlns="http://schemas.microsoft.com/office/spreadsheetml/2009/9/main" objectType="CheckBox" checked="Checked" fmlaLink="$F$7" lockText="1" noThreeD="1"/>
</file>

<file path=xl/ctrlProps/ctrlProp3.xml><?xml version="1.0" encoding="utf-8"?>
<formControlPr xmlns="http://schemas.microsoft.com/office/spreadsheetml/2009/9/main" objectType="Radio" checked="Checked" firstButton="1" fmlaLink="$H$9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List" dx="22" fmlaLink="$B$13" fmlaRange="$M$5:$M$16" noThreeD="1" sel="5" val="0"/>
</file>

<file path=xl/ctrlProps/ctrlProp6.xml><?xml version="1.0" encoding="utf-8"?>
<formControlPr xmlns="http://schemas.microsoft.com/office/spreadsheetml/2009/9/main" objectType="Scroll" dx="22" fmlaLink="$B$5" max="10" min="1" page="5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</xdr:row>
      <xdr:rowOff>0</xdr:rowOff>
    </xdr:from>
    <xdr:to>
      <xdr:col>1</xdr:col>
      <xdr:colOff>1143000</xdr:colOff>
      <xdr:row>3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9060" y="495300"/>
          <a:ext cx="1196340" cy="2286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Select Month:</a:t>
          </a:r>
        </a:p>
      </xdr:txBody>
    </xdr:sp>
    <xdr:clientData/>
  </xdr:twoCellAnchor>
  <xdr:twoCellAnchor>
    <xdr:from>
      <xdr:col>0</xdr:col>
      <xdr:colOff>99060</xdr:colOff>
      <xdr:row>3</xdr:row>
      <xdr:rowOff>160020</xdr:rowOff>
    </xdr:from>
    <xdr:to>
      <xdr:col>1</xdr:col>
      <xdr:colOff>1127760</xdr:colOff>
      <xdr:row>5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060" y="830580"/>
          <a:ext cx="1181100" cy="25146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Revenue: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171450</xdr:rowOff>
        </xdr:from>
        <xdr:to>
          <xdr:col>3</xdr:col>
          <xdr:colOff>19050</xdr:colOff>
          <xdr:row>3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53340</xdr:rowOff>
    </xdr:from>
    <xdr:to>
      <xdr:col>1</xdr:col>
      <xdr:colOff>952500</xdr:colOff>
      <xdr:row>3</xdr:row>
      <xdr:rowOff>121920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6680" y="533400"/>
          <a:ext cx="975360" cy="24384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</xdr:row>
          <xdr:rowOff>57150</xdr:rowOff>
        </xdr:from>
        <xdr:to>
          <xdr:col>1</xdr:col>
          <xdr:colOff>933450</xdr:colOff>
          <xdr:row>3</xdr:row>
          <xdr:rowOff>133350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Salary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</xdr:row>
          <xdr:rowOff>114300</xdr:rowOff>
        </xdr:from>
        <xdr:to>
          <xdr:col>2</xdr:col>
          <xdr:colOff>123825</xdr:colOff>
          <xdr:row>3</xdr:row>
          <xdr:rowOff>142875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114300</xdr:rowOff>
        </xdr:from>
        <xdr:to>
          <xdr:col>3</xdr:col>
          <xdr:colOff>142875</xdr:colOff>
          <xdr:row>3</xdr:row>
          <xdr:rowOff>142875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2</xdr:row>
          <xdr:rowOff>66675</xdr:rowOff>
        </xdr:from>
        <xdr:to>
          <xdr:col>3</xdr:col>
          <xdr:colOff>333375</xdr:colOff>
          <xdr:row>10</xdr:row>
          <xdr:rowOff>133350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409576</xdr:colOff>
          <xdr:row>5</xdr:row>
          <xdr:rowOff>9524</xdr:rowOff>
        </xdr:from>
        <xdr:to>
          <xdr:col>3</xdr:col>
          <xdr:colOff>542926</xdr:colOff>
          <xdr:row>14</xdr:row>
          <xdr:rowOff>104774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75A6F-B868-4EC3-AD0D-F33549F0D67B}" name="Table1" displayName="Table1" ref="M4:N16" totalsRowShown="0" headerRowDxfId="0">
  <autoFilter ref="M4:N16" xr:uid="{D7475A6F-B868-4EC3-AD0D-F33549F0D67B}"/>
  <tableColumns count="2">
    <tableColumn id="1" xr3:uid="{6E1E87A6-DD95-4A59-B33A-0EFCA479CA3E}" name="Employees"/>
    <tableColumn id="2" xr3:uid="{07D5E713-AE21-419F-AECB-F52B7E47FF95}" name="Salary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sheetPr codeName="Sheet2"/>
  <dimension ref="A1:J15"/>
  <sheetViews>
    <sheetView showGridLines="0" workbookViewId="0">
      <selection activeCell="I4" sqref="I4"/>
    </sheetView>
  </sheetViews>
  <sheetFormatPr defaultRowHeight="14.25" x14ac:dyDescent="0.2"/>
  <cols>
    <col min="1" max="1" width="2" customWidth="1"/>
    <col min="2" max="2" width="15.5" customWidth="1"/>
    <col min="3" max="3" width="15.25" customWidth="1"/>
    <col min="4" max="4" width="11.75" customWidth="1"/>
    <col min="5" max="5" width="11.875" customWidth="1"/>
    <col min="6" max="7" width="14.625" customWidth="1"/>
    <col min="8" max="8" width="8.75" customWidth="1"/>
    <col min="9" max="9" width="14.625" customWidth="1"/>
    <col min="10" max="10" width="17.25" customWidth="1"/>
  </cols>
  <sheetData>
    <row r="1" spans="1:10" s="28" customFormat="1" ht="24" customHeight="1" x14ac:dyDescent="0.2">
      <c r="A1" s="27"/>
      <c r="B1" s="29" t="s">
        <v>36</v>
      </c>
    </row>
    <row r="2" spans="1:10" s="2" customFormat="1" ht="15" x14ac:dyDescent="0.2">
      <c r="A2" s="1"/>
    </row>
    <row r="3" spans="1:10" ht="15" x14ac:dyDescent="0.25">
      <c r="F3" s="30" t="s">
        <v>0</v>
      </c>
      <c r="G3" s="30" t="s">
        <v>37</v>
      </c>
      <c r="H3" s="30" t="s">
        <v>1</v>
      </c>
      <c r="I3" s="30" t="s">
        <v>2</v>
      </c>
      <c r="J3" s="30" t="s">
        <v>38</v>
      </c>
    </row>
    <row r="4" spans="1:10" x14ac:dyDescent="0.2">
      <c r="F4" t="s">
        <v>3</v>
      </c>
      <c r="G4">
        <v>5191</v>
      </c>
      <c r="H4" s="26">
        <v>6</v>
      </c>
      <c r="I4" s="31" t="str" cm="1">
        <f t="array" ref="I4">INDEX(F4:F15,H4)</f>
        <v>June</v>
      </c>
      <c r="J4" s="33" cm="1">
        <f t="array" ref="J4">INDEX(G4:G15,H4)</f>
        <v>5902</v>
      </c>
    </row>
    <row r="5" spans="1:10" x14ac:dyDescent="0.2">
      <c r="C5" s="32"/>
      <c r="F5" t="s">
        <v>4</v>
      </c>
      <c r="G5">
        <v>6724</v>
      </c>
    </row>
    <row r="6" spans="1:10" x14ac:dyDescent="0.2">
      <c r="F6" t="s">
        <v>5</v>
      </c>
      <c r="G6">
        <v>5844</v>
      </c>
    </row>
    <row r="7" spans="1:10" x14ac:dyDescent="0.2">
      <c r="F7" t="s">
        <v>6</v>
      </c>
      <c r="G7">
        <v>7849</v>
      </c>
    </row>
    <row r="8" spans="1:10" x14ac:dyDescent="0.2">
      <c r="F8" t="s">
        <v>7</v>
      </c>
      <c r="G8">
        <v>6578</v>
      </c>
    </row>
    <row r="9" spans="1:10" x14ac:dyDescent="0.2">
      <c r="F9" t="s">
        <v>8</v>
      </c>
      <c r="G9">
        <v>5902</v>
      </c>
    </row>
    <row r="10" spans="1:10" x14ac:dyDescent="0.2">
      <c r="F10" t="s">
        <v>9</v>
      </c>
      <c r="G10">
        <v>7725</v>
      </c>
    </row>
    <row r="11" spans="1:10" x14ac:dyDescent="0.2">
      <c r="F11" t="s">
        <v>10</v>
      </c>
      <c r="G11">
        <v>5561</v>
      </c>
    </row>
    <row r="12" spans="1:10" x14ac:dyDescent="0.2">
      <c r="F12" t="s">
        <v>11</v>
      </c>
      <c r="G12">
        <v>6955</v>
      </c>
    </row>
    <row r="13" spans="1:10" x14ac:dyDescent="0.2">
      <c r="F13" t="s">
        <v>12</v>
      </c>
      <c r="G13">
        <v>7142</v>
      </c>
    </row>
    <row r="14" spans="1:10" x14ac:dyDescent="0.2">
      <c r="F14" t="s">
        <v>13</v>
      </c>
      <c r="G14">
        <v>7658</v>
      </c>
    </row>
    <row r="15" spans="1:10" x14ac:dyDescent="0.2">
      <c r="F15" t="s">
        <v>14</v>
      </c>
      <c r="G15">
        <v>6408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171450</xdr:rowOff>
                  </from>
                  <to>
                    <xdr:col>3</xdr:col>
                    <xdr:colOff>19050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sheetPr codeName="Sheet1"/>
  <dimension ref="A1:J26"/>
  <sheetViews>
    <sheetView showGridLines="0" workbookViewId="0">
      <selection activeCell="F17" sqref="F17"/>
    </sheetView>
  </sheetViews>
  <sheetFormatPr defaultRowHeight="14.25" x14ac:dyDescent="0.2"/>
  <cols>
    <col min="1" max="1" width="1.75" customWidth="1"/>
    <col min="2" max="2" width="18.75" customWidth="1"/>
    <col min="3" max="3" width="12.5" customWidth="1"/>
    <col min="4" max="4" width="13" customWidth="1"/>
    <col min="6" max="6" width="11.875" customWidth="1"/>
    <col min="7" max="7" width="10.375" customWidth="1"/>
    <col min="8" max="8" width="9.75" bestFit="1" customWidth="1"/>
    <col min="9" max="9" width="13.625" customWidth="1"/>
    <col min="10" max="10" width="13.25" customWidth="1"/>
  </cols>
  <sheetData>
    <row r="1" spans="1:10" s="14" customFormat="1" ht="24" customHeight="1" x14ac:dyDescent="0.2">
      <c r="A1" s="12"/>
      <c r="B1" s="13" t="s">
        <v>31</v>
      </c>
    </row>
    <row r="6" spans="1:10" ht="15" x14ac:dyDescent="0.25">
      <c r="B6" s="8" t="str">
        <f t="shared" ref="B6:B16" si="0">I6</f>
        <v>Employee</v>
      </c>
      <c r="C6" t="str">
        <f>IF($F$7,J6,"")</f>
        <v>Salary</v>
      </c>
      <c r="F6" s="7" t="s">
        <v>15</v>
      </c>
      <c r="I6" s="8" t="s">
        <v>16</v>
      </c>
      <c r="J6" s="8" t="s">
        <v>17</v>
      </c>
    </row>
    <row r="7" spans="1:10" x14ac:dyDescent="0.2">
      <c r="B7" t="str">
        <f t="shared" si="0"/>
        <v>Deb</v>
      </c>
      <c r="C7" s="5">
        <f t="shared" ref="C7:C16" si="1">IF($F$7,J7,"")</f>
        <v>29750</v>
      </c>
      <c r="F7" s="3" t="b">
        <v>1</v>
      </c>
      <c r="I7" t="s">
        <v>18</v>
      </c>
      <c r="J7" s="5">
        <v>29750</v>
      </c>
    </row>
    <row r="8" spans="1:10" x14ac:dyDescent="0.2">
      <c r="B8" t="str">
        <f t="shared" si="0"/>
        <v>Claire</v>
      </c>
      <c r="C8" s="5">
        <f t="shared" si="1"/>
        <v>37941</v>
      </c>
      <c r="I8" t="s">
        <v>19</v>
      </c>
      <c r="J8" s="5">
        <v>37941</v>
      </c>
    </row>
    <row r="9" spans="1:10" x14ac:dyDescent="0.2">
      <c r="B9" t="str">
        <f t="shared" si="0"/>
        <v>Sam</v>
      </c>
      <c r="C9" s="5">
        <f t="shared" si="1"/>
        <v>21697</v>
      </c>
      <c r="I9" t="s">
        <v>20</v>
      </c>
      <c r="J9" s="5">
        <v>21697</v>
      </c>
    </row>
    <row r="10" spans="1:10" x14ac:dyDescent="0.2">
      <c r="B10" t="str">
        <f t="shared" si="0"/>
        <v>Ben</v>
      </c>
      <c r="C10" s="5">
        <f t="shared" si="1"/>
        <v>34511</v>
      </c>
      <c r="I10" t="s">
        <v>21</v>
      </c>
      <c r="J10" s="5">
        <v>34511</v>
      </c>
    </row>
    <row r="11" spans="1:10" x14ac:dyDescent="0.2">
      <c r="B11" t="str">
        <f t="shared" si="0"/>
        <v>Adam</v>
      </c>
      <c r="C11" s="5">
        <f t="shared" si="1"/>
        <v>44061</v>
      </c>
      <c r="I11" t="s">
        <v>22</v>
      </c>
      <c r="J11" s="5">
        <v>44061</v>
      </c>
    </row>
    <row r="12" spans="1:10" x14ac:dyDescent="0.2">
      <c r="B12" t="str">
        <f t="shared" si="0"/>
        <v>Lucy</v>
      </c>
      <c r="C12" s="5">
        <f t="shared" si="1"/>
        <v>31727</v>
      </c>
      <c r="I12" t="s">
        <v>23</v>
      </c>
      <c r="J12" s="5">
        <v>31727</v>
      </c>
    </row>
    <row r="13" spans="1:10" x14ac:dyDescent="0.2">
      <c r="B13" t="str">
        <f t="shared" si="0"/>
        <v>Olivia</v>
      </c>
      <c r="C13" s="5">
        <f t="shared" si="1"/>
        <v>47585</v>
      </c>
      <c r="I13" t="s">
        <v>24</v>
      </c>
      <c r="J13" s="5">
        <v>47585</v>
      </c>
    </row>
    <row r="14" spans="1:10" x14ac:dyDescent="0.2">
      <c r="B14" t="str">
        <f t="shared" si="0"/>
        <v>James</v>
      </c>
      <c r="C14" s="5">
        <f t="shared" si="1"/>
        <v>27273</v>
      </c>
      <c r="I14" t="s">
        <v>25</v>
      </c>
      <c r="J14" s="5">
        <v>27273</v>
      </c>
    </row>
    <row r="15" spans="1:10" x14ac:dyDescent="0.2">
      <c r="B15" t="str">
        <f t="shared" si="0"/>
        <v>Vin</v>
      </c>
      <c r="C15" s="5">
        <f t="shared" si="1"/>
        <v>46133</v>
      </c>
      <c r="I15" t="s">
        <v>26</v>
      </c>
      <c r="J15" s="5">
        <v>46133</v>
      </c>
    </row>
    <row r="16" spans="1:10" x14ac:dyDescent="0.2">
      <c r="B16" t="str">
        <f t="shared" si="0"/>
        <v>Maria</v>
      </c>
      <c r="C16" s="5">
        <f t="shared" si="1"/>
        <v>30043</v>
      </c>
      <c r="I16" t="s">
        <v>27</v>
      </c>
      <c r="J16" s="5">
        <v>30043</v>
      </c>
    </row>
    <row r="26" spans="1:1" ht="15" x14ac:dyDescent="0.2">
      <c r="A26" s="1"/>
    </row>
  </sheetData>
  <conditionalFormatting sqref="C6:C16">
    <cfRule type="cellIs" dxfId="4" priority="1" operator="equal">
      <formula>"Salary"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2</xdr:row>
                    <xdr:rowOff>57150</xdr:rowOff>
                  </from>
                  <to>
                    <xdr:col>1</xdr:col>
                    <xdr:colOff>933450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sheetPr codeName="Sheet3"/>
  <dimension ref="A1:L18"/>
  <sheetViews>
    <sheetView showGridLines="0" workbookViewId="0">
      <selection activeCell="E7" sqref="E7"/>
    </sheetView>
  </sheetViews>
  <sheetFormatPr defaultRowHeight="14.25" x14ac:dyDescent="0.2"/>
  <cols>
    <col min="1" max="1" width="1.5" customWidth="1"/>
    <col min="2" max="2" width="12.25" customWidth="1"/>
    <col min="3" max="3" width="12.375" bestFit="1" customWidth="1"/>
    <col min="4" max="4" width="11.5" bestFit="1" customWidth="1"/>
    <col min="6" max="6" width="10.625" customWidth="1"/>
    <col min="7" max="7" width="10.5" customWidth="1"/>
    <col min="8" max="8" width="12.375" bestFit="1" customWidth="1"/>
    <col min="9" max="9" width="10.25" bestFit="1" customWidth="1"/>
    <col min="10" max="10" width="11.25" customWidth="1"/>
    <col min="11" max="11" width="13.125" customWidth="1"/>
    <col min="12" max="12" width="10.75" customWidth="1"/>
  </cols>
  <sheetData>
    <row r="1" spans="1:12" s="16" customFormat="1" ht="24" customHeight="1" x14ac:dyDescent="0.2">
      <c r="A1" s="15"/>
      <c r="B1" s="17" t="s">
        <v>32</v>
      </c>
    </row>
    <row r="2" spans="1:12" ht="15" x14ac:dyDescent="0.2">
      <c r="A2" s="1"/>
    </row>
    <row r="8" spans="1:12" ht="15.75" thickBot="1" x14ac:dyDescent="0.3">
      <c r="B8" s="18" t="str">
        <f t="shared" ref="B8:B18" si="0">J8</f>
        <v>Employee</v>
      </c>
      <c r="C8" s="18" t="str" cm="1">
        <f t="array" ref="C8">INDEX(K8:L8,$H$9)</f>
        <v>Holiday Days</v>
      </c>
      <c r="D8" s="6"/>
      <c r="H8" s="19" t="s">
        <v>15</v>
      </c>
      <c r="J8" s="18" t="s">
        <v>16</v>
      </c>
      <c r="K8" s="18" t="s">
        <v>29</v>
      </c>
      <c r="L8" s="18" t="s">
        <v>30</v>
      </c>
    </row>
    <row r="9" spans="1:12" ht="15" thickTop="1" x14ac:dyDescent="0.2">
      <c r="B9" t="str">
        <f t="shared" si="0"/>
        <v>Deb</v>
      </c>
      <c r="C9" s="10" cm="1">
        <f t="array" ref="C9">INDEX(K9:L9,$H$9)</f>
        <v>5</v>
      </c>
      <c r="H9" s="20">
        <v>1</v>
      </c>
      <c r="J9" t="s">
        <v>18</v>
      </c>
      <c r="K9">
        <v>5</v>
      </c>
      <c r="L9">
        <v>1</v>
      </c>
    </row>
    <row r="10" spans="1:12" x14ac:dyDescent="0.2">
      <c r="B10" t="str">
        <f t="shared" si="0"/>
        <v>Claire</v>
      </c>
      <c r="C10" s="11" cm="1">
        <f t="array" ref="C10">INDEX(K10:L10,$H$9)</f>
        <v>10</v>
      </c>
      <c r="J10" t="s">
        <v>19</v>
      </c>
      <c r="K10">
        <v>10</v>
      </c>
      <c r="L10">
        <v>2</v>
      </c>
    </row>
    <row r="11" spans="1:12" x14ac:dyDescent="0.2">
      <c r="B11" t="str">
        <f t="shared" si="0"/>
        <v>Sam</v>
      </c>
      <c r="C11" s="11" cm="1">
        <f t="array" ref="C11">INDEX(K11:L11,$H$9)</f>
        <v>1</v>
      </c>
      <c r="J11" t="s">
        <v>20</v>
      </c>
      <c r="K11">
        <v>1</v>
      </c>
      <c r="L11">
        <v>1</v>
      </c>
    </row>
    <row r="12" spans="1:12" x14ac:dyDescent="0.2">
      <c r="B12" t="str">
        <f t="shared" si="0"/>
        <v>Ben</v>
      </c>
      <c r="C12" s="11" cm="1">
        <f t="array" ref="C12">INDEX(K12:L12,$H$9)</f>
        <v>0</v>
      </c>
      <c r="J12" t="s">
        <v>21</v>
      </c>
      <c r="K12">
        <v>0</v>
      </c>
      <c r="L12">
        <v>0</v>
      </c>
    </row>
    <row r="13" spans="1:12" x14ac:dyDescent="0.2">
      <c r="B13" t="str">
        <f t="shared" si="0"/>
        <v>Adam</v>
      </c>
      <c r="C13" s="11" cm="1">
        <f t="array" ref="C13">INDEX(K13:L13,$H$9)</f>
        <v>5</v>
      </c>
      <c r="J13" t="s">
        <v>22</v>
      </c>
      <c r="K13">
        <v>5</v>
      </c>
      <c r="L13">
        <v>5</v>
      </c>
    </row>
    <row r="14" spans="1:12" x14ac:dyDescent="0.2">
      <c r="B14" s="9" t="str">
        <f t="shared" si="0"/>
        <v>Lucy</v>
      </c>
      <c r="C14" s="11" cm="1">
        <f t="array" ref="C14">INDEX(K14:L14,$H$9)</f>
        <v>7</v>
      </c>
      <c r="J14" t="s">
        <v>23</v>
      </c>
      <c r="K14">
        <v>7</v>
      </c>
      <c r="L14">
        <v>10</v>
      </c>
    </row>
    <row r="15" spans="1:12" x14ac:dyDescent="0.2">
      <c r="B15" s="9" t="str">
        <f t="shared" si="0"/>
        <v>Olivia</v>
      </c>
      <c r="C15" s="11" cm="1">
        <f t="array" ref="C15">INDEX(K15:L15,$H$9)</f>
        <v>8</v>
      </c>
      <c r="J15" t="s">
        <v>24</v>
      </c>
      <c r="K15">
        <v>8</v>
      </c>
      <c r="L15">
        <v>4</v>
      </c>
    </row>
    <row r="16" spans="1:12" x14ac:dyDescent="0.2">
      <c r="B16" s="9" t="str">
        <f t="shared" si="0"/>
        <v>James</v>
      </c>
      <c r="C16" s="11" cm="1">
        <f t="array" ref="C16">INDEX(K16:L16,$H$9)</f>
        <v>12</v>
      </c>
      <c r="J16" t="s">
        <v>25</v>
      </c>
      <c r="K16">
        <v>12</v>
      </c>
      <c r="L16">
        <v>8</v>
      </c>
    </row>
    <row r="17" spans="2:12" x14ac:dyDescent="0.2">
      <c r="B17" s="9" t="str">
        <f t="shared" si="0"/>
        <v>Vin</v>
      </c>
      <c r="C17" s="11" cm="1">
        <f t="array" ref="C17">INDEX(K17:L17,$H$9)</f>
        <v>3</v>
      </c>
      <c r="J17" t="s">
        <v>26</v>
      </c>
      <c r="K17">
        <v>3</v>
      </c>
      <c r="L17">
        <v>3</v>
      </c>
    </row>
    <row r="18" spans="2:12" x14ac:dyDescent="0.2">
      <c r="B18" s="9" t="str">
        <f t="shared" si="0"/>
        <v>Maria</v>
      </c>
      <c r="C18" s="11" cm="1">
        <f t="array" ref="C18">INDEX(K18:L18,$H$9)</f>
        <v>6</v>
      </c>
      <c r="J18" t="s">
        <v>27</v>
      </c>
      <c r="K18">
        <v>6</v>
      </c>
      <c r="L18">
        <v>2</v>
      </c>
    </row>
  </sheetData>
  <conditionalFormatting sqref="C8">
    <cfRule type="cellIs" dxfId="3" priority="2" operator="equal">
      <formula>"Salary"</formula>
    </cfRule>
  </conditionalFormatting>
  <conditionalFormatting sqref="K8">
    <cfRule type="cellIs" dxfId="2" priority="1" operator="equal">
      <formula>"Salary"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Option Button 1">
              <controlPr defaultSize="0" autoFill="0" autoLine="0" autoPict="0">
                <anchor moveWithCells="1">
                  <from>
                    <xdr:col>1</xdr:col>
                    <xdr:colOff>142875</xdr:colOff>
                    <xdr:row>2</xdr:row>
                    <xdr:rowOff>114300</xdr:rowOff>
                  </from>
                  <to>
                    <xdr:col>2</xdr:col>
                    <xdr:colOff>123825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Option Button 2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114300</xdr:rowOff>
                  </from>
                  <to>
                    <xdr:col>3</xdr:col>
                    <xdr:colOff>142875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sheetPr codeName="Sheet4"/>
  <dimension ref="A1:J22"/>
  <sheetViews>
    <sheetView showGridLines="0" workbookViewId="0">
      <selection activeCell="E12" sqref="E12"/>
    </sheetView>
  </sheetViews>
  <sheetFormatPr defaultRowHeight="14.25" x14ac:dyDescent="0.2"/>
  <cols>
    <col min="1" max="1" width="1.25" customWidth="1"/>
    <col min="3" max="4" width="18.25" bestFit="1" customWidth="1"/>
    <col min="6" max="6" width="9.125" bestFit="1" customWidth="1"/>
    <col min="7" max="7" width="11" customWidth="1"/>
    <col min="9" max="9" width="10.75" bestFit="1" customWidth="1"/>
  </cols>
  <sheetData>
    <row r="1" spans="1:10" s="22" customFormat="1" ht="24" customHeight="1" x14ac:dyDescent="0.2">
      <c r="A1" s="21"/>
      <c r="B1" s="22" t="s">
        <v>35</v>
      </c>
    </row>
    <row r="3" spans="1:10" ht="15" x14ac:dyDescent="0.25">
      <c r="C3" s="4" t="s">
        <v>33</v>
      </c>
      <c r="F3" s="24" t="s">
        <v>15</v>
      </c>
      <c r="I3" s="4" t="s">
        <v>28</v>
      </c>
      <c r="J3" s="4" t="s">
        <v>17</v>
      </c>
    </row>
    <row r="4" spans="1:10" x14ac:dyDescent="0.2">
      <c r="C4" s="23"/>
      <c r="F4" s="3"/>
      <c r="I4" t="s">
        <v>18</v>
      </c>
      <c r="J4" s="5">
        <v>29750</v>
      </c>
    </row>
    <row r="5" spans="1:10" x14ac:dyDescent="0.2">
      <c r="I5" t="s">
        <v>19</v>
      </c>
      <c r="J5" s="5">
        <v>37941</v>
      </c>
    </row>
    <row r="6" spans="1:10" ht="15" x14ac:dyDescent="0.25">
      <c r="C6" s="4" t="s">
        <v>34</v>
      </c>
      <c r="I6" t="s">
        <v>20</v>
      </c>
      <c r="J6" s="5">
        <v>21697</v>
      </c>
    </row>
    <row r="7" spans="1:10" x14ac:dyDescent="0.2">
      <c r="C7" s="25"/>
      <c r="I7" t="s">
        <v>21</v>
      </c>
      <c r="J7" s="5">
        <v>34511</v>
      </c>
    </row>
    <row r="8" spans="1:10" x14ac:dyDescent="0.2">
      <c r="I8" t="s">
        <v>22</v>
      </c>
      <c r="J8" s="5">
        <v>44061</v>
      </c>
    </row>
    <row r="9" spans="1:10" x14ac:dyDescent="0.2">
      <c r="I9" t="s">
        <v>23</v>
      </c>
      <c r="J9" s="5">
        <v>31727</v>
      </c>
    </row>
    <row r="10" spans="1:10" x14ac:dyDescent="0.2">
      <c r="I10" t="s">
        <v>24</v>
      </c>
      <c r="J10" s="5">
        <v>47585</v>
      </c>
    </row>
    <row r="11" spans="1:10" x14ac:dyDescent="0.2">
      <c r="I11" t="s">
        <v>25</v>
      </c>
      <c r="J11" s="5">
        <v>27273</v>
      </c>
    </row>
    <row r="12" spans="1:10" x14ac:dyDescent="0.2">
      <c r="I12" t="s">
        <v>26</v>
      </c>
      <c r="J12" s="5">
        <v>46133</v>
      </c>
    </row>
    <row r="13" spans="1:10" x14ac:dyDescent="0.2">
      <c r="I13" t="s">
        <v>27</v>
      </c>
      <c r="J13" s="5">
        <v>30043</v>
      </c>
    </row>
    <row r="22" spans="1:1" ht="15" x14ac:dyDescent="0.2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sheetPr codeName="Sheet5"/>
  <dimension ref="A1:N16"/>
  <sheetViews>
    <sheetView showGridLines="0" workbookViewId="0">
      <selection activeCell="M17" sqref="M17"/>
    </sheetView>
  </sheetViews>
  <sheetFormatPr defaultRowHeight="14.25" x14ac:dyDescent="0.2"/>
  <cols>
    <col min="1" max="1" width="1.625" customWidth="1"/>
    <col min="5" max="5" width="13" bestFit="1" customWidth="1"/>
    <col min="6" max="6" width="14.875" bestFit="1" customWidth="1"/>
    <col min="8" max="8" width="10.75" bestFit="1" customWidth="1"/>
    <col min="9" max="9" width="7.625" bestFit="1" customWidth="1"/>
    <col min="13" max="13" width="12.375" customWidth="1"/>
    <col min="14" max="14" width="11.625" customWidth="1"/>
  </cols>
  <sheetData>
    <row r="1" spans="1:14" s="22" customFormat="1" ht="24" customHeight="1" x14ac:dyDescent="0.2">
      <c r="A1" s="21"/>
      <c r="B1" s="22" t="s">
        <v>39</v>
      </c>
    </row>
    <row r="3" spans="1:14" x14ac:dyDescent="0.2">
      <c r="F3" s="31" cm="1">
        <f t="array" ref="F3">INDEX(N5:N16,B13,1)</f>
        <v>44061</v>
      </c>
    </row>
    <row r="4" spans="1:14" ht="15" x14ac:dyDescent="0.25">
      <c r="F4" s="5" t="str" cm="1">
        <f t="array" ref="F4">"Salary for " &amp; INDEX(M5:M16,B13,1)</f>
        <v>Salary for Adam</v>
      </c>
      <c r="M4" s="4" t="s">
        <v>28</v>
      </c>
      <c r="N4" s="4" t="s">
        <v>17</v>
      </c>
    </row>
    <row r="5" spans="1:14" x14ac:dyDescent="0.2">
      <c r="M5" t="s">
        <v>18</v>
      </c>
      <c r="N5" s="5">
        <v>29750</v>
      </c>
    </row>
    <row r="6" spans="1:14" x14ac:dyDescent="0.2">
      <c r="M6" t="s">
        <v>19</v>
      </c>
      <c r="N6" s="5">
        <v>37941</v>
      </c>
    </row>
    <row r="7" spans="1:14" x14ac:dyDescent="0.2">
      <c r="M7" t="s">
        <v>20</v>
      </c>
      <c r="N7" s="5">
        <v>21697</v>
      </c>
    </row>
    <row r="8" spans="1:14" x14ac:dyDescent="0.2">
      <c r="M8" t="s">
        <v>21</v>
      </c>
      <c r="N8" s="5">
        <v>34511</v>
      </c>
    </row>
    <row r="9" spans="1:14" x14ac:dyDescent="0.2">
      <c r="M9" t="s">
        <v>22</v>
      </c>
      <c r="N9" s="5">
        <v>44061</v>
      </c>
    </row>
    <row r="10" spans="1:14" x14ac:dyDescent="0.2">
      <c r="M10" t="s">
        <v>23</v>
      </c>
      <c r="N10" s="5">
        <v>31727</v>
      </c>
    </row>
    <row r="11" spans="1:14" x14ac:dyDescent="0.2">
      <c r="M11" t="s">
        <v>24</v>
      </c>
      <c r="N11" s="5">
        <v>47585</v>
      </c>
    </row>
    <row r="12" spans="1:14" ht="15" x14ac:dyDescent="0.25">
      <c r="B12" s="34" t="s">
        <v>15</v>
      </c>
      <c r="M12" t="s">
        <v>25</v>
      </c>
      <c r="N12" s="5">
        <v>27273</v>
      </c>
    </row>
    <row r="13" spans="1:14" x14ac:dyDescent="0.2">
      <c r="B13" s="3">
        <v>5</v>
      </c>
      <c r="M13" t="s">
        <v>26</v>
      </c>
      <c r="N13" s="5">
        <v>46133</v>
      </c>
    </row>
    <row r="14" spans="1:14" x14ac:dyDescent="0.2">
      <c r="M14" t="s">
        <v>27</v>
      </c>
      <c r="N14" s="5">
        <v>30043</v>
      </c>
    </row>
    <row r="15" spans="1:14" x14ac:dyDescent="0.2">
      <c r="M15" t="s">
        <v>18</v>
      </c>
      <c r="N15" s="5">
        <v>12231</v>
      </c>
    </row>
    <row r="16" spans="1:14" x14ac:dyDescent="0.2">
      <c r="M16" t="s">
        <v>41</v>
      </c>
      <c r="N16" s="5">
        <v>212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List Box 1">
              <controlPr defaultSize="0" autoLine="0" autoPict="0">
                <anchor moveWithCells="1">
                  <from>
                    <xdr:col>1</xdr:col>
                    <xdr:colOff>342900</xdr:colOff>
                    <xdr:row>2</xdr:row>
                    <xdr:rowOff>66675</xdr:rowOff>
                  </from>
                  <to>
                    <xdr:col>3</xdr:col>
                    <xdr:colOff>333375</xdr:colOff>
                    <xdr:row>10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sheetPr codeName="Sheet6"/>
  <dimension ref="A1:J15"/>
  <sheetViews>
    <sheetView showGridLines="0" tabSelected="1" workbookViewId="0">
      <selection activeCell="H15" sqref="H15:H16"/>
    </sheetView>
  </sheetViews>
  <sheetFormatPr defaultRowHeight="14.25" x14ac:dyDescent="0.2"/>
  <cols>
    <col min="1" max="1" width="2.125" customWidth="1"/>
    <col min="2" max="2" width="9.25" customWidth="1"/>
    <col min="6" max="6" width="11.5" customWidth="1"/>
    <col min="7" max="7" width="10.75" bestFit="1" customWidth="1"/>
    <col min="9" max="9" width="12.5" customWidth="1"/>
    <col min="10" max="10" width="10.25" customWidth="1"/>
  </cols>
  <sheetData>
    <row r="1" spans="1:10" s="35" customFormat="1" ht="24" customHeight="1" x14ac:dyDescent="0.2">
      <c r="A1" s="36"/>
      <c r="B1" s="35" t="s">
        <v>39</v>
      </c>
    </row>
    <row r="4" spans="1:10" ht="15" x14ac:dyDescent="0.25">
      <c r="B4" s="37" t="s">
        <v>15</v>
      </c>
      <c r="F4" s="4"/>
      <c r="I4" s="38" t="s">
        <v>28</v>
      </c>
      <c r="J4" s="39" t="s">
        <v>17</v>
      </c>
    </row>
    <row r="5" spans="1:10" ht="15" x14ac:dyDescent="0.25">
      <c r="B5">
        <v>1</v>
      </c>
      <c r="F5" s="37" t="s">
        <v>17</v>
      </c>
      <c r="I5" t="s">
        <v>18</v>
      </c>
      <c r="J5" s="5">
        <v>29750</v>
      </c>
    </row>
    <row r="6" spans="1:10" x14ac:dyDescent="0.2">
      <c r="E6" t="str" cm="1">
        <f t="array" ref="E6">IFERROR(INDEX(I5:$I$15,$B$5),"-")</f>
        <v>Deb</v>
      </c>
      <c r="F6" cm="1">
        <f t="array" ref="F6">IFERROR(INDEX(J5:$J$15,$B$5),"-")</f>
        <v>29750</v>
      </c>
      <c r="I6" t="s">
        <v>19</v>
      </c>
      <c r="J6" s="5">
        <v>37941</v>
      </c>
    </row>
    <row r="7" spans="1:10" x14ac:dyDescent="0.2">
      <c r="E7" t="str" cm="1">
        <f t="array" ref="E7">IFERROR(INDEX(I6:$I$15,$B$5),"-")</f>
        <v>Claire</v>
      </c>
      <c r="F7" cm="1">
        <f t="array" ref="F7">IFERROR(INDEX(J6:$J$15,$B$5),"-")</f>
        <v>37941</v>
      </c>
      <c r="I7" t="s">
        <v>20</v>
      </c>
      <c r="J7" s="5">
        <v>21697</v>
      </c>
    </row>
    <row r="8" spans="1:10" x14ac:dyDescent="0.2">
      <c r="E8" t="str" cm="1">
        <f t="array" ref="E8">IFERROR(INDEX(I7:$I$15,$B$5),"-")</f>
        <v>Sam</v>
      </c>
      <c r="F8" cm="1">
        <f t="array" ref="F8">IFERROR(INDEX(J7:$J$15,$B$5),"-")</f>
        <v>21697</v>
      </c>
      <c r="I8" t="s">
        <v>21</v>
      </c>
      <c r="J8" s="5">
        <v>34511</v>
      </c>
    </row>
    <row r="9" spans="1:10" x14ac:dyDescent="0.2">
      <c r="E9" t="str" cm="1">
        <f t="array" ref="E9">IFERROR(INDEX(I8:$I$15,$B$5),"-")</f>
        <v>Ben</v>
      </c>
      <c r="F9" cm="1">
        <f t="array" ref="F9">IFERROR(INDEX(J8:$J$15,$B$5),"-")</f>
        <v>34511</v>
      </c>
      <c r="I9" t="s">
        <v>22</v>
      </c>
      <c r="J9" s="5">
        <v>44061</v>
      </c>
    </row>
    <row r="10" spans="1:10" x14ac:dyDescent="0.2">
      <c r="E10" t="str" cm="1">
        <f t="array" ref="E10">IFERROR(INDEX(I9:$I$15,$B$5),"-")</f>
        <v>Adam</v>
      </c>
      <c r="F10" cm="1">
        <f t="array" ref="F10">IFERROR(INDEX(J9:$J$15,$B$5),"-")</f>
        <v>44061</v>
      </c>
      <c r="I10" t="s">
        <v>23</v>
      </c>
      <c r="J10" s="5">
        <v>31727</v>
      </c>
    </row>
    <row r="11" spans="1:10" x14ac:dyDescent="0.2">
      <c r="I11" t="s">
        <v>24</v>
      </c>
      <c r="J11" s="5">
        <v>47585</v>
      </c>
    </row>
    <row r="12" spans="1:10" x14ac:dyDescent="0.2">
      <c r="I12" t="s">
        <v>25</v>
      </c>
      <c r="J12" s="5">
        <v>27273</v>
      </c>
    </row>
    <row r="13" spans="1:10" x14ac:dyDescent="0.2">
      <c r="I13" t="s">
        <v>26</v>
      </c>
      <c r="J13" s="5">
        <v>46133</v>
      </c>
    </row>
    <row r="14" spans="1:10" x14ac:dyDescent="0.2">
      <c r="I14" t="s">
        <v>27</v>
      </c>
      <c r="J14" s="5">
        <v>30043</v>
      </c>
    </row>
    <row r="15" spans="1:10" x14ac:dyDescent="0.2">
      <c r="I15" t="s">
        <v>40</v>
      </c>
      <c r="J15" s="5">
        <v>25000</v>
      </c>
    </row>
  </sheetData>
  <phoneticPr fontId="6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croll Bar 1">
              <controlPr defaultSize="0" autoPict="0">
                <anchor moveWithCells="1">
                  <from>
                    <xdr:col>3</xdr:col>
                    <xdr:colOff>409575</xdr:colOff>
                    <xdr:row>5</xdr:row>
                    <xdr:rowOff>9525</xdr:rowOff>
                  </from>
                  <to>
                    <xdr:col>3</xdr:col>
                    <xdr:colOff>542925</xdr:colOff>
                    <xdr:row>14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2022-02-23T13:58:28Z</dcterms:created>
  <dcterms:modified xsi:type="dcterms:W3CDTF">2023-04-20T19:22:55Z</dcterms:modified>
</cp:coreProperties>
</file>