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Web learning\015 VBA Programming\"/>
    </mc:Choice>
  </mc:AlternateContent>
  <xr:revisionPtr revIDLastSave="0" documentId="8_{B20BF673-C3AA-4BF0-AF0A-DF3D6D071077}" xr6:coauthVersionLast="47" xr6:coauthVersionMax="47" xr10:uidLastSave="{00000000-0000-0000-0000-000000000000}"/>
  <bookViews>
    <workbookView xWindow="-120" yWindow="-120" windowWidth="20730" windowHeight="11160" activeTab="5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81029" iterate="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E8" i="4"/>
  <c r="E9" i="4"/>
  <c r="E10" i="4"/>
  <c r="E11" i="4"/>
  <c r="E12" i="4"/>
  <c r="E13" i="4"/>
  <c r="E14" i="4"/>
  <c r="E7" i="4"/>
  <c r="D7" i="4" a="1"/>
  <c r="D7" i="4" s="1"/>
  <c r="B12" i="4"/>
  <c r="B13" i="4"/>
  <c r="B14" i="4"/>
  <c r="B15" i="4"/>
  <c r="B16" i="4"/>
  <c r="B17" i="4"/>
  <c r="B18" i="4"/>
  <c r="B19" i="4"/>
  <c r="B8" i="4"/>
  <c r="B10" i="4"/>
  <c r="B11" i="4"/>
  <c r="B7" i="4"/>
  <c r="A7" i="4" a="1"/>
  <c r="A7" i="4" s="1"/>
  <c r="I5" i="2"/>
  <c r="J5" i="2" s="1"/>
  <c r="I6" i="2"/>
  <c r="J6" i="2" s="1"/>
  <c r="I7" i="2"/>
  <c r="J7" i="2" s="1"/>
  <c r="B9" i="4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  <c r="D14" i="4"/>
  <c r="D13" i="4"/>
  <c r="D12" i="4"/>
  <c r="D11" i="4"/>
  <c r="D10" i="4"/>
  <c r="D9" i="4"/>
  <c r="D8" i="4"/>
  <c r="A19" i="4"/>
  <c r="A18" i="4"/>
  <c r="A17" i="4"/>
  <c r="A16" i="4"/>
  <c r="A15" i="4"/>
  <c r="A14" i="4"/>
  <c r="A13" i="4"/>
  <c r="A12" i="4"/>
  <c r="A11" i="4"/>
  <c r="A10" i="4"/>
  <c r="A9" i="4"/>
  <c r="A8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<sst xmlns="http://schemas.openxmlformats.org/spreadsheetml/2006/main" count="494" uniqueCount="70">
  <si>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</si>
  <si>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</si>
  <si>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</si>
  <si>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</si>
  <si>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</si>
  <si>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</si>
  <si>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</si>
  <si>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</si>
  <si>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</si>
  <si>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</si>
  <si>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</si>
  <si>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</si>
  <si>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</si>
  <si>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</si>
  <si>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</si>
  <si>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</si>
  <si>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</si>
  <si>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</si>
  <si>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</si>
  <si>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</si>
  <si>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</si>
  <si>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</si>
  <si>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</si>
  <si>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</si>
  <si>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</si>
  <si>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</si>
  <si>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</si>
  <si>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</si>
  <si>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</si>
  <si>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</si>
  <si>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</si>
  <si>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</si>
  <si>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</si>
  <si>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</si>
  <si>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</si>
  <si>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</si>
  <si>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</si>
  <si>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</si>
  <si>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</si>
  <si>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</si>
  <si>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</si>
  <si>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</si>
  <si>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</si>
  <si>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</si>
  <si>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</si>
  <si>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</si>
  <si>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</si>
  <si>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</si>
  <si>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</si>
  <si>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</si>
  <si>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</si>
  <si>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</si>
  <si>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Perform any calculations on the 'Caculations' tab.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</si>
  <si>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</si>
  <si>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</si>
  <si>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</si>
  <si>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</si>
  <si>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</si>
  <si>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</si>
  <si>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</si>
  <si>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</si>
  <si>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</si>
  <si>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</si>
  <si>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</si>
  <si>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</si>
  <si>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</si>
  <si>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</si>
  <si>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</si>
  <si>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</si>
  <si>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t>please click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</si>
</sst>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u/>
      <sz val="11"/>
      <color theme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53">
    <xf numFmtId="0" fontId="0" fillId="0" borderId="0" xfId="0"/>
    <xf numFmtId="0" fontId="7" fillId="0" borderId="0" xfId="0" applyFont="1"/>
    <xf numFmtId="0" fontId="8" fillId="0" borderId="0" xfId="0" applyFont="1"/>
    <xf numFmtId="4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44" fontId="0" fillId="0" borderId="4" xfId="1" applyFont="1" applyBorder="1" applyAlignment="1">
      <alignment vertical="center"/>
    </xf>
    <xf numFmtId="44" fontId="0" fillId="0" borderId="4" xfId="0" applyNumberFormat="1" applyBorder="1"/>
    <xf numFmtId="44" fontId="0" fillId="0" borderId="9" xfId="0" applyNumberFormat="1" applyBorder="1"/>
    <xf numFmtId="14" fontId="0" fillId="0" borderId="10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44" fontId="0" fillId="0" borderId="11" xfId="1" applyFont="1" applyBorder="1" applyAlignment="1">
      <alignment vertical="center"/>
    </xf>
    <xf numFmtId="44" fontId="0" fillId="0" borderId="11" xfId="0" applyNumberFormat="1" applyBorder="1"/>
    <xf numFmtId="44" fontId="0" fillId="0" borderId="12" xfId="0" applyNumberFormat="1" applyBorder="1"/>
    <xf numFmtId="0" fontId="0" fillId="0" borderId="4" xfId="0" applyBorder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9" fillId="6" borderId="0" xfId="0" applyFont="1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4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/>
    <xf numFmtId="4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44" fontId="3" fillId="2" borderId="2" xfId="3" applyNumberFormat="1" applyAlignment="1">
      <alignment vertical="center"/>
    </xf>
    <xf numFmtId="0" fontId="9" fillId="9" borderId="0" xfId="0" applyFont="1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4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  <xf numFmtId="0" fontId="17" fillId="0" borderId="0" xfId="6"/>
  </cellXfs>
  <cellStyles count="7">
    <cellStyle name="Calculation" xfId="4" builtinId="22"/>
    <cellStyle name="Currency" xfId="1" builtinId="4"/>
    <cellStyle name="Heading 1" xfId="2" builtinId="16"/>
    <cellStyle name="Hyperlink" xfId="6" builtinId="8"/>
    <cellStyle name="Input" xfId="3" builtinId="20" customBuiltin="1"/>
    <cellStyle name="Normal" xfId="0" builtinId="0"/>
    <cellStyle name="Warning Text" xfId="5" builtinId="11"/>
  </cellStyles>
  <dxfs count="4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[02-04-adding-navigation-buttons.xlsx]04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8770" y="1596390"/>
          <a:ext cx="5170491" cy="8065275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F25"/>
  <sheetViews>
    <sheetView showGridLines="0" topLeftCell="A7" workbookViewId="0">
      <selection activeCell="B14" sqref="B14"/>
    </sheetView>
  </sheetViews>
  <sheetFormatPr defaultColWidth="8.75" defaultRowHeight="14.25" x14ac:dyDescent="0.2"/>
  <cols>
    <col min="1" max="1" width="22" customWidth="1"/>
    <col min="2" max="2" width="52.625" customWidth="1"/>
  </cols>
  <sheetData>
    <row r="1" spans="1:2" s="6" customFormat="1" ht="18" x14ac:dyDescent="0.25">
      <c r="A1" s="6" t="s">
        <v>38</v>
      </c>
    </row>
    <row r="3" spans="1:2" s="1" customFormat="1" ht="18" x14ac:dyDescent="0.25">
      <c r="A3" s="29" t="s">
        <v>39</v>
      </c>
    </row>
    <row r="5" spans="1:2" s="1" customFormat="1" ht="33" customHeight="1" x14ac:dyDescent="0.2">
      <c r="A5" s="27" t="s">
        <v>48</v>
      </c>
      <c r="B5" s="25" t="s">
        <v>51</v>
      </c>
    </row>
    <row r="6" spans="1:2" s="1" customFormat="1" ht="33" customHeight="1" x14ac:dyDescent="0.2">
      <c r="A6" s="27" t="s">
        <v>49</v>
      </c>
      <c r="B6" s="26" t="s">
        <v>52</v>
      </c>
    </row>
    <row r="7" spans="1:2" s="1" customFormat="1" ht="33" customHeight="1" x14ac:dyDescent="0.2">
      <c r="A7" s="27" t="s">
        <v>50</v>
      </c>
      <c r="B7" s="26" t="s">
        <v>53</v>
      </c>
    </row>
    <row r="8" spans="1:2" s="1" customFormat="1" ht="33" customHeight="1" x14ac:dyDescent="0.2">
      <c r="A8" s="27" t="s">
        <v>46</v>
      </c>
      <c r="B8" s="26" t="s">
        <v>54</v>
      </c>
    </row>
    <row r="9" spans="1:2" ht="18" x14ac:dyDescent="0.25">
      <c r="A9" s="2"/>
    </row>
    <row r="11" spans="1:2" ht="18" x14ac:dyDescent="0.25">
      <c r="A11" s="29" t="s">
        <v>40</v>
      </c>
    </row>
    <row r="12" spans="1:2" ht="18" x14ac:dyDescent="0.25">
      <c r="A12" s="2"/>
    </row>
    <row r="13" spans="1:2" ht="24" thickBot="1" x14ac:dyDescent="0.4">
      <c r="A13" s="21" t="s">
        <v>41</v>
      </c>
    </row>
    <row r="14" spans="1:2" ht="24" thickTop="1" x14ac:dyDescent="0.35">
      <c r="A14" s="22" t="s">
        <v>42</v>
      </c>
    </row>
    <row r="15" spans="1:2" ht="23.25" x14ac:dyDescent="0.35">
      <c r="A15" s="23" t="s">
        <v>43</v>
      </c>
    </row>
    <row r="16" spans="1:2" ht="23.25" x14ac:dyDescent="0.35">
      <c r="A16" s="24" t="s">
        <v>44</v>
      </c>
    </row>
    <row r="19" spans="1:6" ht="18" x14ac:dyDescent="0.25">
      <c r="A19" s="29" t="s">
        <v>45</v>
      </c>
    </row>
    <row r="20" spans="1:6" ht="18" x14ac:dyDescent="0.25">
      <c r="A20" s="28"/>
    </row>
    <row r="21" spans="1:6" ht="15" x14ac:dyDescent="0.2">
      <c r="A21" s="1" t="s">
        <v>55</v>
      </c>
      <c r="B21" s="1"/>
      <c r="C21" s="1"/>
      <c r="D21" s="1"/>
    </row>
    <row r="23" spans="1:6" ht="18" x14ac:dyDescent="0.25">
      <c r="A23" s="29" t="s">
        <v>46</v>
      </c>
    </row>
    <row r="24" spans="1:6" ht="18" x14ac:dyDescent="0.25">
      <c r="A24" s="28"/>
    </row>
    <row r="25" spans="1:6" ht="15" x14ac:dyDescent="0.2">
      <c r="A25" s="1" t="s">
        <v>47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I5" sqref="I5"/>
    </sheetView>
  </sheetViews>
  <sheetFormatPr defaultRowHeight="14.25" x14ac:dyDescent="0.2"/>
  <cols>
    <col min="1" max="1" width="8.75" bestFit="1" customWidth="1"/>
    <col min="2" max="2" width="10.875" bestFit="1" customWidth="1"/>
    <col min="3" max="3" width="9.125" bestFit="1" customWidth="1"/>
    <col min="4" max="4" width="12.375" customWidth="1"/>
    <col min="5" max="5" width="9.625" customWidth="1"/>
    <col min="6" max="6" width="15.625" bestFit="1" customWidth="1"/>
    <col min="7" max="7" width="13.5" bestFit="1" customWidth="1"/>
    <col min="8" max="8" width="14.625" customWidth="1"/>
    <col min="9" max="9" width="11.25" customWidth="1"/>
    <col min="10" max="10" width="11.5" customWidth="1"/>
    <col min="12" max="12" width="9.375" bestFit="1" customWidth="1"/>
    <col min="13" max="13" width="9.75" bestFit="1" customWidth="1"/>
  </cols>
  <sheetData>
    <row r="1" spans="1:13" s="6" customFormat="1" ht="18" x14ac:dyDescent="0.25">
      <c r="A1" s="6" t="s">
        <v>35</v>
      </c>
    </row>
    <row r="4" spans="1:13" ht="15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6"/>
  <sheetViews>
    <sheetView showGridLines="0" workbookViewId="0">
      <selection activeCell="I6" sqref="I6"/>
    </sheetView>
  </sheetViews>
  <sheetFormatPr defaultRowHeight="14.25" x14ac:dyDescent="0.2"/>
  <cols>
    <col min="2" max="2" width="10" bestFit="1" customWidth="1"/>
    <col min="6" max="6" width="15.125" bestFit="1" customWidth="1"/>
    <col min="7" max="7" width="12.75" bestFit="1" customWidth="1"/>
    <col min="8" max="8" width="10.125" bestFit="1" customWidth="1"/>
    <col min="9" max="9" width="8.625" bestFit="1" customWidth="1"/>
    <col min="10" max="10" width="10.125" bestFit="1" customWidth="1"/>
    <col min="12" max="12" width="9.375" bestFit="1" customWidth="1"/>
  </cols>
  <sheetData>
    <row r="1" spans="1:13" s="30" customFormat="1" ht="18" x14ac:dyDescent="0.25">
      <c r="A1" s="30" t="s">
        <v>56</v>
      </c>
    </row>
    <row r="4" spans="1:13" ht="15" x14ac:dyDescent="0.25">
      <c r="A4" s="31" t="s">
        <v>0</v>
      </c>
      <c r="B4" s="32" t="s">
        <v>1</v>
      </c>
      <c r="C4" s="32" t="s">
        <v>2</v>
      </c>
      <c r="D4" s="32" t="s">
        <v>3</v>
      </c>
      <c r="E4" s="32" t="s">
        <v>4</v>
      </c>
      <c r="F4" s="32" t="s">
        <v>5</v>
      </c>
      <c r="G4" s="32" t="s">
        <v>6</v>
      </c>
      <c r="H4" s="32" t="s">
        <v>7</v>
      </c>
      <c r="I4" s="32" t="s">
        <v>36</v>
      </c>
      <c r="J4" s="33" t="s">
        <v>37</v>
      </c>
      <c r="L4" s="34" t="s">
        <v>34</v>
      </c>
      <c r="M4" s="5">
        <v>0.15</v>
      </c>
    </row>
    <row r="5" spans="1:13" x14ac:dyDescent="0.2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3" x14ac:dyDescent="0.2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workbookViewId="0">
      <selection activeCell="G18" sqref="G18"/>
    </sheetView>
  </sheetViews>
  <sheetFormatPr defaultRowHeight="14.25" x14ac:dyDescent="0.2"/>
  <cols>
    <col min="1" max="1" width="19" customWidth="1"/>
    <col min="2" max="2" width="13.75" customWidth="1"/>
    <col min="3" max="3" width="14.875" customWidth="1"/>
    <col min="4" max="4" width="19.875" bestFit="1" customWidth="1"/>
    <col min="6" max="6" width="11.25" customWidth="1"/>
    <col min="7" max="7" width="14" bestFit="1" customWidth="1"/>
    <col min="9" max="9" width="15.125" customWidth="1"/>
  </cols>
  <sheetData>
    <row r="1" spans="1:9" s="30" customFormat="1" ht="18" x14ac:dyDescent="0.25">
      <c r="A1" s="30" t="s">
        <v>49</v>
      </c>
    </row>
    <row r="6" spans="1:9" ht="15" x14ac:dyDescent="0.25">
      <c r="A6" s="35" t="s">
        <v>57</v>
      </c>
      <c r="B6" s="35" t="s">
        <v>62</v>
      </c>
      <c r="D6" s="35" t="s">
        <v>58</v>
      </c>
      <c r="E6" s="35" t="s">
        <v>63</v>
      </c>
      <c r="G6" s="34" t="s">
        <v>59</v>
      </c>
      <c r="I6" s="36">
        <f>MIN(SalesData[Sales])</f>
        <v>3</v>
      </c>
    </row>
    <row r="7" spans="1:9" x14ac:dyDescent="0.2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ht="15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4" t="s">
        <v>60</v>
      </c>
      <c r="I8" s="36">
        <f>MAX(SalesData[Sales])</f>
        <v>1794.1200000000001</v>
      </c>
    </row>
    <row r="9" spans="1:9" x14ac:dyDescent="0.2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ht="15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4" t="s">
        <v>61</v>
      </c>
      <c r="I10" s="36">
        <f>AVERAGE(SalesData[Sales])</f>
        <v>401.10954545454547</v>
      </c>
    </row>
    <row r="11" spans="1:9" x14ac:dyDescent="0.2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">
      <c r="A17" s="20" t="str">
        <v>Frank Archibald</v>
      </c>
      <c r="B17" s="13">
        <f>SUMIF(SalesData[Manager],'03 Calculations'!A17,SalesData[Total])</f>
        <v>3.45</v>
      </c>
    </row>
    <row r="18" spans="1:2" x14ac:dyDescent="0.2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L12" sqref="L12"/>
    </sheetView>
  </sheetViews>
  <sheetFormatPr defaultRowHeight="14.25" x14ac:dyDescent="0.2"/>
  <cols>
    <col min="1" max="1" width="15.125" bestFit="1" customWidth="1"/>
    <col min="2" max="2" width="10.125" bestFit="1" customWidth="1"/>
    <col min="3" max="3" width="10.75" bestFit="1" customWidth="1"/>
    <col min="4" max="4" width="11" bestFit="1" customWidth="1"/>
    <col min="5" max="5" width="14.5" bestFit="1" customWidth="1"/>
    <col min="6" max="6" width="11.5" bestFit="1" customWidth="1"/>
    <col min="7" max="7" width="13.125" bestFit="1" customWidth="1"/>
    <col min="8" max="8" width="12.25" bestFit="1" customWidth="1"/>
    <col min="9" max="9" width="15.375" bestFit="1" customWidth="1"/>
    <col min="10" max="10" width="11.875" bestFit="1" customWidth="1"/>
    <col min="11" max="11" width="10.375" bestFit="1" customWidth="1"/>
    <col min="12" max="12" width="11.375" bestFit="1" customWidth="1"/>
    <col min="13" max="13" width="12" bestFit="1" customWidth="1"/>
    <col min="14" max="14" width="16.125" bestFit="1" customWidth="1"/>
    <col min="15" max="15" width="11" bestFit="1" customWidth="1"/>
  </cols>
  <sheetData>
    <row r="1" spans="1:2" s="30" customFormat="1" ht="18" x14ac:dyDescent="0.25">
      <c r="A1" s="30" t="s">
        <v>66</v>
      </c>
    </row>
    <row r="4" spans="1:2" x14ac:dyDescent="0.2">
      <c r="A4" s="37" t="s">
        <v>6</v>
      </c>
      <c r="B4" t="s">
        <v>65</v>
      </c>
    </row>
    <row r="5" spans="1:2" x14ac:dyDescent="0.2">
      <c r="A5" s="38" t="s">
        <v>19</v>
      </c>
      <c r="B5" s="3">
        <v>298.32000000000005</v>
      </c>
    </row>
    <row r="6" spans="1:2" x14ac:dyDescent="0.2">
      <c r="A6" s="38" t="s">
        <v>25</v>
      </c>
      <c r="B6" s="3">
        <v>290.94</v>
      </c>
    </row>
    <row r="7" spans="1:2" x14ac:dyDescent="0.2">
      <c r="A7" s="38" t="s">
        <v>29</v>
      </c>
      <c r="B7" s="3">
        <v>3</v>
      </c>
    </row>
    <row r="8" spans="1:2" x14ac:dyDescent="0.2">
      <c r="A8" s="38" t="s">
        <v>16</v>
      </c>
      <c r="B8" s="3">
        <v>1000</v>
      </c>
    </row>
    <row r="9" spans="1:2" x14ac:dyDescent="0.2">
      <c r="A9" s="38" t="s">
        <v>23</v>
      </c>
      <c r="B9" s="3">
        <v>30</v>
      </c>
    </row>
    <row r="10" spans="1:2" x14ac:dyDescent="0.2">
      <c r="A10" s="38" t="s">
        <v>12</v>
      </c>
      <c r="B10" s="3">
        <v>43.019999999999996</v>
      </c>
    </row>
    <row r="11" spans="1:2" x14ac:dyDescent="0.2">
      <c r="A11" s="38" t="s">
        <v>22</v>
      </c>
      <c r="B11" s="3">
        <v>1720.5700000000002</v>
      </c>
    </row>
    <row r="12" spans="1:2" x14ac:dyDescent="0.2">
      <c r="A12" s="38" t="s">
        <v>30</v>
      </c>
      <c r="B12" s="3">
        <v>748.93000000000006</v>
      </c>
    </row>
    <row r="13" spans="1:2" x14ac:dyDescent="0.2">
      <c r="A13" s="38" t="s">
        <v>26</v>
      </c>
      <c r="B13" s="3">
        <v>1085.08</v>
      </c>
    </row>
    <row r="14" spans="1:2" x14ac:dyDescent="0.2">
      <c r="A14" s="38" t="s">
        <v>33</v>
      </c>
      <c r="B14" s="3">
        <v>834.27</v>
      </c>
    </row>
    <row r="15" spans="1:2" x14ac:dyDescent="0.2">
      <c r="A15" s="38" t="s">
        <v>28</v>
      </c>
      <c r="B15" s="3">
        <v>505.66999999999996</v>
      </c>
    </row>
    <row r="16" spans="1:2" x14ac:dyDescent="0.2">
      <c r="A16" s="38" t="s">
        <v>14</v>
      </c>
      <c r="B16" s="3">
        <v>1977.3700000000001</v>
      </c>
    </row>
    <row r="17" spans="1:2" x14ac:dyDescent="0.2">
      <c r="A17" s="38" t="s">
        <v>27</v>
      </c>
      <c r="B17" s="3">
        <v>287.24</v>
      </c>
    </row>
    <row r="18" spans="1:2" x14ac:dyDescent="0.2">
      <c r="A18" s="38" t="s">
        <v>64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tabSelected="1" workbookViewId="0">
      <selection activeCell="K13" sqref="K13"/>
    </sheetView>
  </sheetViews>
  <sheetFormatPr defaultRowHeight="14.25" x14ac:dyDescent="0.2"/>
  <cols>
    <col min="2" max="2" width="10" bestFit="1" customWidth="1"/>
    <col min="6" max="6" width="15.125" bestFit="1" customWidth="1"/>
    <col min="7" max="7" width="12.75" bestFit="1" customWidth="1"/>
    <col min="8" max="8" width="10.125" bestFit="1" customWidth="1"/>
    <col min="9" max="9" width="8.625" bestFit="1" customWidth="1"/>
    <col min="10" max="10" width="10.125" bestFit="1" customWidth="1"/>
    <col min="12" max="12" width="9.375" bestFit="1" customWidth="1"/>
  </cols>
  <sheetData>
    <row r="1" spans="1:13" s="44" customFormat="1" ht="18" x14ac:dyDescent="0.25">
      <c r="A1" s="44" t="s">
        <v>56</v>
      </c>
    </row>
    <row r="4" spans="1:13" ht="15" x14ac:dyDescent="0.25">
      <c r="A4" s="45" t="s">
        <v>0</v>
      </c>
      <c r="B4" s="46" t="s">
        <v>1</v>
      </c>
      <c r="C4" s="46" t="s">
        <v>2</v>
      </c>
      <c r="D4" s="46" t="s">
        <v>3</v>
      </c>
      <c r="E4" s="46" t="s">
        <v>4</v>
      </c>
      <c r="F4" s="46" t="s">
        <v>5</v>
      </c>
      <c r="G4" s="46" t="s">
        <v>6</v>
      </c>
      <c r="H4" s="46" t="s">
        <v>7</v>
      </c>
      <c r="I4" s="46" t="s">
        <v>36</v>
      </c>
      <c r="J4" s="47" t="s">
        <v>37</v>
      </c>
      <c r="L4" s="48" t="s">
        <v>34</v>
      </c>
      <c r="M4" s="5">
        <v>0.15</v>
      </c>
    </row>
    <row r="5" spans="1:13" ht="15" x14ac:dyDescent="0.25">
      <c r="A5" s="41">
        <v>43831</v>
      </c>
      <c r="B5" s="42" t="s">
        <v>8</v>
      </c>
      <c r="C5" s="42" t="s">
        <v>9</v>
      </c>
      <c r="D5" s="42" t="s">
        <v>10</v>
      </c>
      <c r="E5" s="42" t="s">
        <v>11</v>
      </c>
      <c r="F5" s="42" t="s">
        <v>12</v>
      </c>
      <c r="G5" s="42" t="s">
        <v>13</v>
      </c>
      <c r="H5" s="43">
        <v>5</v>
      </c>
      <c r="I5" s="40">
        <f t="shared" ref="I5:I26" si="0">H5*$M$4</f>
        <v>0.75</v>
      </c>
      <c r="J5" s="40">
        <f>SUM(H5+I5)</f>
        <v>5.75</v>
      </c>
    </row>
    <row r="6" spans="1:13" ht="15" x14ac:dyDescent="0.25">
      <c r="A6" s="41">
        <v>43831</v>
      </c>
      <c r="B6" s="42" t="s">
        <v>8</v>
      </c>
      <c r="C6" s="42" t="s">
        <v>9</v>
      </c>
      <c r="D6" s="42" t="s">
        <v>10</v>
      </c>
      <c r="E6" s="42" t="s">
        <v>11</v>
      </c>
      <c r="F6" s="42" t="s">
        <v>14</v>
      </c>
      <c r="G6" s="42" t="s">
        <v>15</v>
      </c>
      <c r="H6" s="43">
        <v>1794.1200000000001</v>
      </c>
      <c r="I6" s="40">
        <f t="shared" si="0"/>
        <v>269.11799999999999</v>
      </c>
      <c r="J6" s="40">
        <f t="shared" ref="J6:J26" si="1">SUM(H6+I6)</f>
        <v>2063.2380000000003</v>
      </c>
    </row>
    <row r="7" spans="1:13" ht="15" x14ac:dyDescent="0.25">
      <c r="A7" s="41">
        <v>43831</v>
      </c>
      <c r="B7" s="42" t="s">
        <v>8</v>
      </c>
      <c r="C7" s="42" t="s">
        <v>9</v>
      </c>
      <c r="D7" s="42" t="s">
        <v>10</v>
      </c>
      <c r="E7" s="42" t="s">
        <v>11</v>
      </c>
      <c r="F7" s="42" t="s">
        <v>16</v>
      </c>
      <c r="G7" s="42" t="s">
        <v>17</v>
      </c>
      <c r="H7" s="43">
        <v>1000</v>
      </c>
      <c r="I7" s="40">
        <f t="shared" si="0"/>
        <v>150</v>
      </c>
      <c r="J7" s="40">
        <f t="shared" si="1"/>
        <v>1150</v>
      </c>
    </row>
    <row r="8" spans="1:13" ht="15" x14ac:dyDescent="0.25">
      <c r="A8" s="41">
        <v>43831</v>
      </c>
      <c r="B8" s="42" t="s">
        <v>18</v>
      </c>
      <c r="C8" s="42" t="s">
        <v>9</v>
      </c>
      <c r="D8" s="42" t="s">
        <v>10</v>
      </c>
      <c r="E8" s="42" t="s">
        <v>11</v>
      </c>
      <c r="F8" s="42" t="s">
        <v>19</v>
      </c>
      <c r="G8" s="42" t="s">
        <v>20</v>
      </c>
      <c r="H8" s="43">
        <v>298.32000000000005</v>
      </c>
      <c r="I8" s="40">
        <f t="shared" si="0"/>
        <v>44.748000000000005</v>
      </c>
      <c r="J8" s="40">
        <f t="shared" si="1"/>
        <v>343.06800000000004</v>
      </c>
      <c r="L8" s="52" t="s">
        <v>69</v>
      </c>
    </row>
    <row r="9" spans="1:13" ht="15" x14ac:dyDescent="0.25">
      <c r="A9" s="41">
        <v>43831</v>
      </c>
      <c r="B9" s="42" t="s">
        <v>8</v>
      </c>
      <c r="C9" s="42" t="s">
        <v>9</v>
      </c>
      <c r="D9" s="42" t="s">
        <v>10</v>
      </c>
      <c r="E9" s="42" t="s">
        <v>11</v>
      </c>
      <c r="F9" s="42" t="s">
        <v>14</v>
      </c>
      <c r="G9" s="42" t="s">
        <v>21</v>
      </c>
      <c r="H9" s="43">
        <v>183.25</v>
      </c>
      <c r="I9" s="40">
        <f t="shared" si="0"/>
        <v>27.487500000000001</v>
      </c>
      <c r="J9" s="40">
        <f t="shared" si="1"/>
        <v>210.73750000000001</v>
      </c>
    </row>
    <row r="10" spans="1:13" ht="15" x14ac:dyDescent="0.25">
      <c r="A10" s="41">
        <v>43831</v>
      </c>
      <c r="B10" s="42" t="s">
        <v>8</v>
      </c>
      <c r="C10" s="42" t="s">
        <v>9</v>
      </c>
      <c r="D10" s="42" t="s">
        <v>10</v>
      </c>
      <c r="E10" s="42" t="s">
        <v>11</v>
      </c>
      <c r="F10" s="42" t="s">
        <v>22</v>
      </c>
      <c r="G10" s="42" t="s">
        <v>15</v>
      </c>
      <c r="H10" s="43">
        <v>1693.7900000000002</v>
      </c>
      <c r="I10" s="40">
        <f t="shared" si="0"/>
        <v>254.06850000000003</v>
      </c>
      <c r="J10" s="40">
        <f t="shared" si="1"/>
        <v>1947.8585000000003</v>
      </c>
    </row>
    <row r="11" spans="1:13" ht="15" x14ac:dyDescent="0.25">
      <c r="A11" s="41">
        <v>43831</v>
      </c>
      <c r="B11" s="42" t="s">
        <v>18</v>
      </c>
      <c r="C11" s="42" t="s">
        <v>9</v>
      </c>
      <c r="D11" s="42" t="s">
        <v>10</v>
      </c>
      <c r="E11" s="42" t="s">
        <v>11</v>
      </c>
      <c r="F11" s="42" t="s">
        <v>23</v>
      </c>
      <c r="G11" s="42" t="s">
        <v>24</v>
      </c>
      <c r="H11" s="43">
        <v>30</v>
      </c>
      <c r="I11" s="40">
        <f t="shared" si="0"/>
        <v>4.5</v>
      </c>
      <c r="J11" s="40">
        <f t="shared" si="1"/>
        <v>34.5</v>
      </c>
    </row>
    <row r="12" spans="1:13" ht="15" x14ac:dyDescent="0.25">
      <c r="A12" s="41">
        <v>43831</v>
      </c>
      <c r="B12" s="42" t="s">
        <v>18</v>
      </c>
      <c r="C12" s="42" t="s">
        <v>9</v>
      </c>
      <c r="D12" s="42" t="s">
        <v>10</v>
      </c>
      <c r="E12" s="42" t="s">
        <v>11</v>
      </c>
      <c r="F12" s="42" t="s">
        <v>25</v>
      </c>
      <c r="G12" s="42" t="s">
        <v>13</v>
      </c>
      <c r="H12" s="43">
        <v>12</v>
      </c>
      <c r="I12" s="40">
        <f t="shared" si="0"/>
        <v>1.7999999999999998</v>
      </c>
      <c r="J12" s="40">
        <f t="shared" si="1"/>
        <v>13.8</v>
      </c>
    </row>
    <row r="13" spans="1:13" ht="15" x14ac:dyDescent="0.25">
      <c r="A13" s="41">
        <v>43831</v>
      </c>
      <c r="B13" s="42" t="s">
        <v>8</v>
      </c>
      <c r="C13" s="42" t="s">
        <v>9</v>
      </c>
      <c r="D13" s="42" t="s">
        <v>10</v>
      </c>
      <c r="E13" s="42" t="s">
        <v>11</v>
      </c>
      <c r="F13" s="42" t="s">
        <v>26</v>
      </c>
      <c r="G13" s="42" t="s">
        <v>21</v>
      </c>
      <c r="H13" s="43">
        <v>1085.08</v>
      </c>
      <c r="I13" s="40">
        <f t="shared" si="0"/>
        <v>162.76199999999997</v>
      </c>
      <c r="J13" s="40">
        <f t="shared" si="1"/>
        <v>1247.8419999999999</v>
      </c>
    </row>
    <row r="14" spans="1:13" ht="15" x14ac:dyDescent="0.25">
      <c r="A14" s="41">
        <v>43831</v>
      </c>
      <c r="B14" s="42" t="s">
        <v>18</v>
      </c>
      <c r="C14" s="42" t="s">
        <v>9</v>
      </c>
      <c r="D14" s="42" t="s">
        <v>10</v>
      </c>
      <c r="E14" s="42" t="s">
        <v>11</v>
      </c>
      <c r="F14" s="42" t="s">
        <v>27</v>
      </c>
      <c r="G14" s="42" t="s">
        <v>24</v>
      </c>
      <c r="H14" s="43">
        <v>10</v>
      </c>
      <c r="I14" s="40">
        <f t="shared" si="0"/>
        <v>1.5</v>
      </c>
      <c r="J14" s="40">
        <f t="shared" si="1"/>
        <v>11.5</v>
      </c>
    </row>
    <row r="15" spans="1:13" ht="15" x14ac:dyDescent="0.25">
      <c r="A15" s="41">
        <v>43831</v>
      </c>
      <c r="B15" s="42" t="s">
        <v>18</v>
      </c>
      <c r="C15" s="42" t="s">
        <v>9</v>
      </c>
      <c r="D15" s="42" t="s">
        <v>10</v>
      </c>
      <c r="E15" s="42" t="s">
        <v>11</v>
      </c>
      <c r="F15" s="42" t="s">
        <v>28</v>
      </c>
      <c r="G15" s="42" t="s">
        <v>24</v>
      </c>
      <c r="H15" s="43">
        <v>173.52999999999997</v>
      </c>
      <c r="I15" s="40">
        <f t="shared" si="0"/>
        <v>26.029499999999995</v>
      </c>
      <c r="J15" s="40">
        <f t="shared" si="1"/>
        <v>199.55949999999996</v>
      </c>
    </row>
    <row r="16" spans="1:13" ht="15" x14ac:dyDescent="0.25">
      <c r="A16" s="41">
        <v>43831</v>
      </c>
      <c r="B16" s="42" t="s">
        <v>18</v>
      </c>
      <c r="C16" s="42" t="s">
        <v>9</v>
      </c>
      <c r="D16" s="42" t="s">
        <v>10</v>
      </c>
      <c r="E16" s="42" t="s">
        <v>11</v>
      </c>
      <c r="F16" s="42" t="s">
        <v>29</v>
      </c>
      <c r="G16" s="42" t="s">
        <v>24</v>
      </c>
      <c r="H16" s="43">
        <v>3</v>
      </c>
      <c r="I16" s="40">
        <f t="shared" si="0"/>
        <v>0.44999999999999996</v>
      </c>
      <c r="J16" s="40">
        <f t="shared" si="1"/>
        <v>3.45</v>
      </c>
    </row>
    <row r="17" spans="1:10" ht="15" x14ac:dyDescent="0.25">
      <c r="A17" s="41">
        <v>43831</v>
      </c>
      <c r="B17" s="42" t="s">
        <v>18</v>
      </c>
      <c r="C17" s="42" t="s">
        <v>9</v>
      </c>
      <c r="D17" s="42" t="s">
        <v>10</v>
      </c>
      <c r="E17" s="42" t="s">
        <v>11</v>
      </c>
      <c r="F17" s="42" t="s">
        <v>25</v>
      </c>
      <c r="G17" s="42" t="s">
        <v>24</v>
      </c>
      <c r="H17" s="43">
        <v>200.98</v>
      </c>
      <c r="I17" s="40">
        <f t="shared" si="0"/>
        <v>30.146999999999998</v>
      </c>
      <c r="J17" s="40">
        <f t="shared" si="1"/>
        <v>231.12699999999998</v>
      </c>
    </row>
    <row r="18" spans="1:10" ht="15" x14ac:dyDescent="0.25">
      <c r="A18" s="41">
        <v>43831</v>
      </c>
      <c r="B18" s="42" t="s">
        <v>8</v>
      </c>
      <c r="C18" s="42" t="s">
        <v>9</v>
      </c>
      <c r="D18" s="42" t="s">
        <v>10</v>
      </c>
      <c r="E18" s="42" t="s">
        <v>11</v>
      </c>
      <c r="F18" s="42" t="s">
        <v>30</v>
      </c>
      <c r="G18" s="42" t="s">
        <v>21</v>
      </c>
      <c r="H18" s="43">
        <v>748.93000000000006</v>
      </c>
      <c r="I18" s="40">
        <f t="shared" si="0"/>
        <v>112.3395</v>
      </c>
      <c r="J18" s="40">
        <f t="shared" si="1"/>
        <v>861.26950000000011</v>
      </c>
    </row>
    <row r="19" spans="1:10" ht="15" x14ac:dyDescent="0.25">
      <c r="A19" s="41">
        <v>43831</v>
      </c>
      <c r="B19" s="42" t="s">
        <v>18</v>
      </c>
      <c r="C19" s="42" t="s">
        <v>9</v>
      </c>
      <c r="D19" s="42" t="s">
        <v>10</v>
      </c>
      <c r="E19" s="42" t="s">
        <v>11</v>
      </c>
      <c r="F19" s="42" t="s">
        <v>22</v>
      </c>
      <c r="G19" s="42" t="s">
        <v>31</v>
      </c>
      <c r="H19" s="43">
        <v>26.78</v>
      </c>
      <c r="I19" s="40">
        <f t="shared" si="0"/>
        <v>4.0170000000000003</v>
      </c>
      <c r="J19" s="40">
        <f t="shared" si="1"/>
        <v>30.797000000000001</v>
      </c>
    </row>
    <row r="20" spans="1:10" ht="15" x14ac:dyDescent="0.25">
      <c r="A20" s="41">
        <v>43831</v>
      </c>
      <c r="B20" s="42" t="s">
        <v>18</v>
      </c>
      <c r="C20" s="42" t="s">
        <v>9</v>
      </c>
      <c r="D20" s="42" t="s">
        <v>10</v>
      </c>
      <c r="E20" s="42" t="s">
        <v>11</v>
      </c>
      <c r="F20" s="42" t="s">
        <v>12</v>
      </c>
      <c r="G20" s="42" t="s">
        <v>31</v>
      </c>
      <c r="H20" s="43">
        <v>38.019999999999996</v>
      </c>
      <c r="I20" s="40">
        <f t="shared" si="0"/>
        <v>5.7029999999999994</v>
      </c>
      <c r="J20" s="40">
        <f t="shared" si="1"/>
        <v>43.722999999999999</v>
      </c>
    </row>
    <row r="21" spans="1:10" ht="15" x14ac:dyDescent="0.25">
      <c r="A21" s="41">
        <v>43831</v>
      </c>
      <c r="B21" s="42" t="s">
        <v>18</v>
      </c>
      <c r="C21" s="42" t="s">
        <v>9</v>
      </c>
      <c r="D21" s="42" t="s">
        <v>10</v>
      </c>
      <c r="E21" s="42" t="s">
        <v>11</v>
      </c>
      <c r="F21" s="42" t="s">
        <v>28</v>
      </c>
      <c r="G21" s="42" t="s">
        <v>32</v>
      </c>
      <c r="H21" s="43">
        <v>332.14</v>
      </c>
      <c r="I21" s="40">
        <f t="shared" si="0"/>
        <v>49.820999999999998</v>
      </c>
      <c r="J21" s="40">
        <f t="shared" si="1"/>
        <v>381.96100000000001</v>
      </c>
    </row>
    <row r="22" spans="1:10" ht="15" x14ac:dyDescent="0.25">
      <c r="A22" s="41">
        <v>43831</v>
      </c>
      <c r="B22" s="42" t="s">
        <v>18</v>
      </c>
      <c r="C22" s="42" t="s">
        <v>9</v>
      </c>
      <c r="D22" s="42" t="s">
        <v>10</v>
      </c>
      <c r="E22" s="42" t="s">
        <v>11</v>
      </c>
      <c r="F22" s="42" t="s">
        <v>25</v>
      </c>
      <c r="G22" s="42" t="s">
        <v>21</v>
      </c>
      <c r="H22" s="43">
        <v>77.959999999999994</v>
      </c>
      <c r="I22" s="40">
        <f t="shared" si="0"/>
        <v>11.693999999999999</v>
      </c>
      <c r="J22" s="40">
        <f t="shared" si="1"/>
        <v>89.653999999999996</v>
      </c>
    </row>
    <row r="23" spans="1:10" ht="15" x14ac:dyDescent="0.25">
      <c r="A23" s="41">
        <v>43831</v>
      </c>
      <c r="B23" s="42" t="s">
        <v>18</v>
      </c>
      <c r="C23" s="42" t="s">
        <v>9</v>
      </c>
      <c r="D23" s="42" t="s">
        <v>10</v>
      </c>
      <c r="E23" s="42" t="s">
        <v>11</v>
      </c>
      <c r="F23" s="42" t="s">
        <v>33</v>
      </c>
      <c r="G23" s="42" t="s">
        <v>17</v>
      </c>
      <c r="H23" s="43">
        <v>152.94</v>
      </c>
      <c r="I23" s="40">
        <f t="shared" si="0"/>
        <v>22.940999999999999</v>
      </c>
      <c r="J23" s="40">
        <f t="shared" si="1"/>
        <v>175.881</v>
      </c>
    </row>
    <row r="24" spans="1:10" ht="15" x14ac:dyDescent="0.25">
      <c r="A24" s="41">
        <v>43831</v>
      </c>
      <c r="B24" s="42" t="s">
        <v>8</v>
      </c>
      <c r="C24" s="42" t="s">
        <v>9</v>
      </c>
      <c r="D24" s="42" t="s">
        <v>10</v>
      </c>
      <c r="E24" s="42" t="s">
        <v>11</v>
      </c>
      <c r="F24" s="42" t="s">
        <v>33</v>
      </c>
      <c r="G24" s="42" t="s">
        <v>32</v>
      </c>
      <c r="H24" s="43">
        <v>681.32999999999993</v>
      </c>
      <c r="I24" s="40">
        <f t="shared" si="0"/>
        <v>102.19949999999999</v>
      </c>
      <c r="J24" s="40">
        <f t="shared" si="1"/>
        <v>783.52949999999987</v>
      </c>
    </row>
    <row r="25" spans="1:10" ht="15" x14ac:dyDescent="0.25">
      <c r="A25" s="41">
        <v>43831</v>
      </c>
      <c r="B25" s="42" t="s">
        <v>8</v>
      </c>
      <c r="C25" s="42" t="s">
        <v>9</v>
      </c>
      <c r="D25" s="42" t="s">
        <v>10</v>
      </c>
      <c r="E25" s="42" t="s">
        <v>11</v>
      </c>
      <c r="F25" s="42" t="s">
        <v>27</v>
      </c>
      <c r="G25" s="42" t="s">
        <v>20</v>
      </c>
      <c r="H25" s="43">
        <v>15.89</v>
      </c>
      <c r="I25" s="40">
        <f t="shared" si="0"/>
        <v>2.3835000000000002</v>
      </c>
      <c r="J25" s="40">
        <f t="shared" si="1"/>
        <v>18.273500000000002</v>
      </c>
    </row>
    <row r="26" spans="1:10" ht="15" x14ac:dyDescent="0.25">
      <c r="A26" s="41">
        <v>43831</v>
      </c>
      <c r="B26" s="42" t="s">
        <v>18</v>
      </c>
      <c r="C26" s="42" t="s">
        <v>9</v>
      </c>
      <c r="D26" s="42" t="s">
        <v>10</v>
      </c>
      <c r="E26" s="42" t="s">
        <v>11</v>
      </c>
      <c r="F26" s="42" t="s">
        <v>27</v>
      </c>
      <c r="G26" s="42" t="s">
        <v>20</v>
      </c>
      <c r="H26" s="43">
        <v>261.35000000000002</v>
      </c>
      <c r="I26" s="40">
        <f t="shared" si="0"/>
        <v>39.202500000000001</v>
      </c>
      <c r="J26" s="40">
        <f t="shared" si="1"/>
        <v>300.55250000000001</v>
      </c>
    </row>
  </sheetData>
  <hyperlinks>
    <hyperlink ref="L8" location="'04 Analysis'!A1" display="please click here" xr:uid="{56A8F2EB-F3F4-4206-BAA1-CD4EDA1E1EED}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H8" sqref="H8"/>
    </sheetView>
  </sheetViews>
  <sheetFormatPr defaultRowHeight="14.25" x14ac:dyDescent="0.2"/>
  <cols>
    <col min="1" max="1" width="18.875" customWidth="1"/>
    <col min="2" max="2" width="16.125" customWidth="1"/>
    <col min="4" max="4" width="13.25" customWidth="1"/>
    <col min="5" max="5" width="10.875" customWidth="1"/>
    <col min="6" max="6" width="15.125" bestFit="1" customWidth="1"/>
    <col min="8" max="8" width="9.375" bestFit="1" customWidth="1"/>
    <col min="13" max="13" width="0" hidden="1" customWidth="1"/>
  </cols>
  <sheetData>
    <row r="1" spans="1:13" s="39" customFormat="1" ht="18" x14ac:dyDescent="0.25">
      <c r="A1" s="39" t="s">
        <v>56</v>
      </c>
    </row>
    <row r="5" spans="1:13" ht="15" x14ac:dyDescent="0.25">
      <c r="A5" s="50" t="s">
        <v>67</v>
      </c>
      <c r="B5" s="51" t="s">
        <v>27</v>
      </c>
      <c r="D5" s="50" t="s">
        <v>68</v>
      </c>
      <c r="E5" s="49">
        <f>SUMIF(SalesData5[Manager],'06 Protection'!$B$5,SalesData5[Sales])</f>
        <v>287.24</v>
      </c>
    </row>
    <row r="6" spans="1:13" x14ac:dyDescent="0.2">
      <c r="M6" t="s">
        <v>12</v>
      </c>
    </row>
    <row r="7" spans="1:13" x14ac:dyDescent="0.2">
      <c r="M7" t="s">
        <v>14</v>
      </c>
    </row>
    <row r="8" spans="1:13" x14ac:dyDescent="0.2">
      <c r="M8" t="s">
        <v>16</v>
      </c>
    </row>
    <row r="9" spans="1:13" x14ac:dyDescent="0.2">
      <c r="M9" t="s">
        <v>19</v>
      </c>
    </row>
    <row r="10" spans="1:13" x14ac:dyDescent="0.2">
      <c r="M10" t="s">
        <v>22</v>
      </c>
    </row>
    <row r="11" spans="1:13" x14ac:dyDescent="0.2">
      <c r="M11" t="s">
        <v>23</v>
      </c>
    </row>
    <row r="12" spans="1:13" x14ac:dyDescent="0.2">
      <c r="M12" t="s">
        <v>25</v>
      </c>
    </row>
    <row r="13" spans="1:13" x14ac:dyDescent="0.2">
      <c r="M13" t="s">
        <v>26</v>
      </c>
    </row>
    <row r="14" spans="1:13" x14ac:dyDescent="0.2">
      <c r="M14" t="s">
        <v>27</v>
      </c>
    </row>
    <row r="15" spans="1:13" x14ac:dyDescent="0.2">
      <c r="M15" t="s">
        <v>28</v>
      </c>
    </row>
    <row r="16" spans="1:13" x14ac:dyDescent="0.2">
      <c r="M16" t="s">
        <v>29</v>
      </c>
    </row>
    <row r="17" spans="13:13" x14ac:dyDescent="0.2">
      <c r="M17" t="s">
        <v>30</v>
      </c>
    </row>
    <row r="18" spans="13:13" x14ac:dyDescent="0.2">
      <c r="M18" t="s">
        <v>33</v>
      </c>
    </row>
  </sheetData>
  <sheetProtection algorithmName="SHA-512" hashValue="Rlxo6y2y9gjhGeu3AouFWIotPsAc7km2Um9lKnAsIOWtxEhvwmY7x8HVtZUgBJvamemDHl3+mkzjm5+uHxO+5g==" saltValue="FVsGxOLqi4Zpc7mU42TRWg==" spinCount="100000" sheet="1" objects="1" scenarios="1"/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Zokaei</cp:lastModifiedBy>
  <dcterms:created xsi:type="dcterms:W3CDTF">2022-01-06T07:49:30Z</dcterms:created>
  <dcterms:modified xsi:type="dcterms:W3CDTF">2023-03-11T20:14:37Z</dcterms:modified>
</cp:coreProperties>
</file>