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583861D5-25DD-401D-905A-71B1E9244DC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1" sheetId="1" r:id="rId1"/>
    <sheet name="3" sheetId="2" r:id="rId2"/>
  </sheets>
  <definedNames>
    <definedName name="solver_adj" localSheetId="0" hidden="1">'1'!$A$10:$C$10</definedName>
    <definedName name="solver_adj" localSheetId="1" hidden="1">'3'!$A$16:$C$16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'1'!$A$10</definedName>
    <definedName name="solver_lhs1" localSheetId="1" hidden="1">'3'!$A$16:$C$16</definedName>
    <definedName name="solver_lhs2" localSheetId="0" hidden="1">'1'!$B$10</definedName>
    <definedName name="solver_lhs2" localSheetId="1" hidden="1">'3'!$M$4:$M$6</definedName>
    <definedName name="solver_lhs3" localSheetId="0" hidden="1">'1'!$C$10</definedName>
    <definedName name="solver_lhs4" localSheetId="0" hidden="1">'1'!$D$2:$D$7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'1'!$E$10</definedName>
    <definedName name="solver_opt" localSheetId="1" hidden="1">'3'!$A$23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2" localSheetId="1" hidden="1">1</definedName>
    <definedName name="solver_rel3" localSheetId="0" hidden="1">3</definedName>
    <definedName name="solver_rel4" localSheetId="0" hidden="1">1</definedName>
    <definedName name="solver_rhs1" localSheetId="0" hidden="1">0</definedName>
    <definedName name="solver_rhs1" localSheetId="1" hidden="1">0</definedName>
    <definedName name="solver_rhs2" localSheetId="0" hidden="1">0</definedName>
    <definedName name="solver_rhs2" localSheetId="1" hidden="1">'3'!$O$4:$O$6</definedName>
    <definedName name="solver_rhs3" localSheetId="0" hidden="1">0</definedName>
    <definedName name="solver_rhs4" localSheetId="0" hidden="1">'1'!$F$2:$F$7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2" l="1"/>
  <c r="M5" i="2"/>
  <c r="M4" i="2"/>
  <c r="E10" i="1"/>
  <c r="D3" i="1"/>
  <c r="D7" i="1"/>
  <c r="D6" i="1"/>
  <c r="D4" i="1"/>
  <c r="D5" i="1"/>
  <c r="D2" i="1"/>
  <c r="A23" i="2" l="1"/>
</calcChain>
</file>

<file path=xl/sharedStrings.xml><?xml version="1.0" encoding="utf-8"?>
<sst xmlns="http://schemas.openxmlformats.org/spreadsheetml/2006/main" count="51" uniqueCount="41">
  <si>
    <t>&lt;=</t>
  </si>
  <si>
    <t>c1</t>
  </si>
  <si>
    <t>c2</t>
  </si>
  <si>
    <t>c3</t>
  </si>
  <si>
    <t>a1</t>
  </si>
  <si>
    <t>F</t>
  </si>
  <si>
    <t>Метод целевого программирования</t>
  </si>
  <si>
    <t>с1</t>
  </si>
  <si>
    <t>с2</t>
  </si>
  <si>
    <t>с3</t>
  </si>
  <si>
    <t>d1</t>
  </si>
  <si>
    <t>d2</t>
  </si>
  <si>
    <t>d3</t>
  </si>
  <si>
    <t>e1</t>
  </si>
  <si>
    <t>e2</t>
  </si>
  <si>
    <t>e3</t>
  </si>
  <si>
    <t>a11</t>
  </si>
  <si>
    <t>a12</t>
  </si>
  <si>
    <t>a13</t>
  </si>
  <si>
    <t>a21</t>
  </si>
  <si>
    <t>a22</t>
  </si>
  <si>
    <t>a23</t>
  </si>
  <si>
    <t>a31</t>
  </si>
  <si>
    <t>a32</t>
  </si>
  <si>
    <t>a33</t>
  </si>
  <si>
    <t>x1</t>
  </si>
  <si>
    <t>x2</t>
  </si>
  <si>
    <t>x3</t>
  </si>
  <si>
    <t>f1</t>
  </si>
  <si>
    <t>f2</t>
  </si>
  <si>
    <t>f3</t>
  </si>
  <si>
    <t>Весовые коэффициенты</t>
  </si>
  <si>
    <t>w1</t>
  </si>
  <si>
    <t>w2</t>
  </si>
  <si>
    <t>w3</t>
  </si>
  <si>
    <t>d(F,~F)</t>
  </si>
  <si>
    <t>~f1</t>
  </si>
  <si>
    <t>~f2</t>
  </si>
  <si>
    <t>~f3</t>
  </si>
  <si>
    <t>p</t>
  </si>
  <si>
    <t>Ограничения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</si>
</sst>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'1'!$B$13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'1'!$A$14:$A$24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'1'!$B$14:$B$24</c:f>
              <c:numCache>
                <c:formatCode>General</c:formatCode>
                <c:ptCount val="11"/>
                <c:pt idx="0">
                  <c:v>230</c:v>
                </c:pt>
                <c:pt idx="1">
                  <c:v>236.5</c:v>
                </c:pt>
                <c:pt idx="2">
                  <c:v>245.70000000000002</c:v>
                </c:pt>
                <c:pt idx="3">
                  <c:v>260.29999999999995</c:v>
                </c:pt>
                <c:pt idx="4">
                  <c:v>274.89999999999998</c:v>
                </c:pt>
                <c:pt idx="5">
                  <c:v>289.5</c:v>
                </c:pt>
                <c:pt idx="6">
                  <c:v>304.10000000000002</c:v>
                </c:pt>
                <c:pt idx="7">
                  <c:v>318.7</c:v>
                </c:pt>
                <c:pt idx="8">
                  <c:v>333.3</c:v>
                </c:pt>
                <c:pt idx="9">
                  <c:v>347.9</c:v>
                </c:pt>
                <c:pt idx="10">
                  <c:v>362.5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1-4311-9D68-3CE4E769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235600"/>
        <c:axId val="1062476112"/>
      </c:lineChart>
      <c:catAx>
        <c:axId val="12342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476112"/>
        <c:crosses val="autoZero"/>
        <c:auto val="1"/>
        <c:lblAlgn val="ctr"/>
        <c:lblOffset val="100"/>
        <c:noMultiLvlLbl val="0"/>
      </c:catAx>
      <c:valAx>
        <c:axId val="10624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423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12</xdr:row>
      <xdr:rowOff>0</xdr:rowOff>
    </xdr:from>
    <xdr:to>
      <xdr:col>9</xdr:col>
      <xdr:colOff>342900</xdr:colOff>
      <xdr:row>27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D81593-4A02-4AFD-A70C-166F47551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topLeftCell="A10" workbookViewId="0">
      <selection activeCell="B14" sqref="B14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3</v>
      </c>
    </row>
    <row r="2" spans="1:6" x14ac:dyDescent="0.25">
      <c r="A2">
        <v>1</v>
      </c>
      <c r="B2">
        <v>2</v>
      </c>
      <c r="C2">
        <v>4</v>
      </c>
      <c r="D2">
        <f>A2*$A$10+B2*$B$10+C2*$C$10</f>
        <v>120</v>
      </c>
      <c r="E2" t="s">
        <v>0</v>
      </c>
      <c r="F2">
        <v>120</v>
      </c>
    </row>
    <row r="3" spans="1:6" x14ac:dyDescent="0.25">
      <c r="A3">
        <v>3</v>
      </c>
      <c r="B3">
        <v>1</v>
      </c>
      <c r="C3">
        <v>2</v>
      </c>
      <c r="D3">
        <f>A3*$A$10+B3*$B$10+C3*$C$10</f>
        <v>125</v>
      </c>
      <c r="E3" t="s">
        <v>0</v>
      </c>
      <c r="F3">
        <v>125</v>
      </c>
    </row>
    <row r="4" spans="1:6" x14ac:dyDescent="0.25">
      <c r="A4">
        <v>1</v>
      </c>
      <c r="B4">
        <v>2</v>
      </c>
      <c r="C4">
        <v>1</v>
      </c>
      <c r="D4">
        <f t="shared" ref="D4:D5" si="0">A4*$A$10+B4*$B$10+C4*$C$10</f>
        <v>49.5</v>
      </c>
      <c r="E4" t="s">
        <v>0</v>
      </c>
      <c r="F4">
        <v>140</v>
      </c>
    </row>
    <row r="5" spans="1:6" x14ac:dyDescent="0.25">
      <c r="A5">
        <v>1</v>
      </c>
      <c r="B5">
        <v>2</v>
      </c>
      <c r="C5">
        <v>2</v>
      </c>
      <c r="D5">
        <f t="shared" si="0"/>
        <v>73</v>
      </c>
      <c r="E5" t="s">
        <v>0</v>
      </c>
      <c r="F5">
        <v>100</v>
      </c>
    </row>
    <row r="6" spans="1:6" x14ac:dyDescent="0.25">
      <c r="A6">
        <v>3</v>
      </c>
      <c r="B6">
        <v>2</v>
      </c>
      <c r="C6">
        <v>1</v>
      </c>
      <c r="D6">
        <f>A6*$A$10+B6*$B$10+C6*$C$10</f>
        <v>101.5</v>
      </c>
      <c r="E6" t="s">
        <v>0</v>
      </c>
      <c r="F6">
        <v>150</v>
      </c>
    </row>
    <row r="7" spans="1:6" x14ac:dyDescent="0.25">
      <c r="A7">
        <v>2</v>
      </c>
      <c r="B7">
        <v>3</v>
      </c>
      <c r="C7">
        <v>2</v>
      </c>
      <c r="D7">
        <f>A7*$A$10+B7*$B$10+C7*$C$10</f>
        <v>99</v>
      </c>
      <c r="E7" t="s">
        <v>0</v>
      </c>
      <c r="F7">
        <v>180</v>
      </c>
    </row>
    <row r="9" spans="1:6" x14ac:dyDescent="0.25">
      <c r="A9" t="s">
        <v>4</v>
      </c>
      <c r="B9">
        <v>1</v>
      </c>
    </row>
    <row r="10" spans="1:6" x14ac:dyDescent="0.25">
      <c r="A10">
        <v>26</v>
      </c>
      <c r="B10">
        <v>0</v>
      </c>
      <c r="C10">
        <v>23.5</v>
      </c>
      <c r="D10" t="s">
        <v>5</v>
      </c>
      <c r="E10">
        <f>$B$9*(4*A10+3*B10+11*C10)+(1-$B$9)*(2*A10+4*B10+7*C10)</f>
        <v>362.5</v>
      </c>
    </row>
    <row r="13" spans="1:6" x14ac:dyDescent="0.25">
      <c r="A13" t="s">
        <v>4</v>
      </c>
      <c r="B13" t="s">
        <v>5</v>
      </c>
    </row>
    <row r="14" spans="1:6" x14ac:dyDescent="0.25">
      <c r="A14">
        <v>0</v>
      </c>
      <c r="B14">
        <v>230</v>
      </c>
    </row>
    <row r="15" spans="1:6" x14ac:dyDescent="0.25">
      <c r="A15">
        <v>0.1</v>
      </c>
      <c r="B15">
        <v>236.5</v>
      </c>
    </row>
    <row r="16" spans="1:6" x14ac:dyDescent="0.25">
      <c r="A16">
        <v>0.2</v>
      </c>
      <c r="B16">
        <v>245.70000000000002</v>
      </c>
    </row>
    <row r="17" spans="1:2" x14ac:dyDescent="0.25">
      <c r="A17">
        <v>0.3</v>
      </c>
      <c r="B17">
        <v>260.29999999999995</v>
      </c>
    </row>
    <row r="18" spans="1:2" x14ac:dyDescent="0.25">
      <c r="A18">
        <v>0.4</v>
      </c>
      <c r="B18">
        <v>274.89999999999998</v>
      </c>
    </row>
    <row r="19" spans="1:2" x14ac:dyDescent="0.25">
      <c r="A19">
        <v>0.5</v>
      </c>
      <c r="B19">
        <v>289.5</v>
      </c>
    </row>
    <row r="20" spans="1:2" x14ac:dyDescent="0.25">
      <c r="A20">
        <v>0.6</v>
      </c>
      <c r="B20">
        <v>304.10000000000002</v>
      </c>
    </row>
    <row r="21" spans="1:2" x14ac:dyDescent="0.25">
      <c r="A21">
        <v>0.7</v>
      </c>
      <c r="B21">
        <v>318.7</v>
      </c>
    </row>
    <row r="22" spans="1:2" x14ac:dyDescent="0.25">
      <c r="A22">
        <v>0.8</v>
      </c>
      <c r="B22">
        <v>333.3</v>
      </c>
    </row>
    <row r="23" spans="1:2" x14ac:dyDescent="0.25">
      <c r="A23">
        <v>0.9</v>
      </c>
      <c r="B23">
        <v>347.9</v>
      </c>
    </row>
    <row r="24" spans="1:2" x14ac:dyDescent="0.25">
      <c r="A24">
        <v>1</v>
      </c>
      <c r="B24">
        <v>362.5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BCA0-AE9F-4CDC-BCE2-B4C7462A8675}">
  <dimension ref="A1:O23"/>
  <sheetViews>
    <sheetView topLeftCell="A7" zoomScaleNormal="100" workbookViewId="0">
      <selection activeCell="G14" sqref="G14"/>
    </sheetView>
  </sheetViews>
  <sheetFormatPr defaultRowHeight="15" x14ac:dyDescent="0.25"/>
  <cols>
    <col min="1" max="1" width="12" bestFit="1" customWidth="1"/>
    <col min="5" max="5" width="9.140625" customWidth="1"/>
  </cols>
  <sheetData>
    <row r="1" spans="1:15" x14ac:dyDescent="0.25">
      <c r="A1" s="3" t="s">
        <v>6</v>
      </c>
      <c r="B1" s="3"/>
      <c r="C1" s="3"/>
      <c r="D1" s="3"/>
      <c r="E1" s="3"/>
      <c r="F1" s="3"/>
    </row>
    <row r="3" spans="1:15" x14ac:dyDescent="0.25">
      <c r="A3" s="1" t="s">
        <v>7</v>
      </c>
      <c r="B3" s="1" t="s">
        <v>8</v>
      </c>
      <c r="C3" s="1" t="s">
        <v>9</v>
      </c>
      <c r="E3" s="1" t="s">
        <v>10</v>
      </c>
      <c r="F3" s="1" t="s">
        <v>11</v>
      </c>
      <c r="G3" s="1" t="s">
        <v>12</v>
      </c>
      <c r="I3" s="1" t="s">
        <v>13</v>
      </c>
      <c r="J3" s="1" t="s">
        <v>14</v>
      </c>
      <c r="K3" s="1" t="s">
        <v>15</v>
      </c>
      <c r="M3" s="2" t="s">
        <v>40</v>
      </c>
      <c r="N3" s="2"/>
      <c r="O3" s="2"/>
    </row>
    <row r="4" spans="1:15" x14ac:dyDescent="0.25">
      <c r="A4" s="1">
        <v>4</v>
      </c>
      <c r="B4" s="1">
        <v>3</v>
      </c>
      <c r="C4" s="1">
        <v>1</v>
      </c>
      <c r="E4" s="1">
        <v>2</v>
      </c>
      <c r="F4" s="1">
        <v>4</v>
      </c>
      <c r="G4" s="1">
        <v>7</v>
      </c>
      <c r="I4" s="1">
        <v>3</v>
      </c>
      <c r="J4" s="1">
        <v>5</v>
      </c>
      <c r="K4" s="1">
        <v>4</v>
      </c>
      <c r="M4" s="1">
        <f>$A$16*$A$7+$B$16*$B$7+$C$16*$C$7</f>
        <v>0</v>
      </c>
      <c r="N4" s="1" t="s">
        <v>0</v>
      </c>
      <c r="O4" s="1">
        <v>150</v>
      </c>
    </row>
    <row r="5" spans="1:15" x14ac:dyDescent="0.25">
      <c r="M5" s="1">
        <f>$A$16*$A$10+$B$16*$B$10+$C$16*$C$10</f>
        <v>0</v>
      </c>
      <c r="N5" s="1" t="s">
        <v>0</v>
      </c>
      <c r="O5" s="1">
        <v>180</v>
      </c>
    </row>
    <row r="6" spans="1:15" x14ac:dyDescent="0.25">
      <c r="A6" s="1" t="s">
        <v>16</v>
      </c>
      <c r="B6" s="1" t="s">
        <v>17</v>
      </c>
      <c r="C6" s="1" t="s">
        <v>18</v>
      </c>
      <c r="M6" s="1">
        <f>$A$16*$A$13+$B$16*$B$13+$C$16*$C$13</f>
        <v>0</v>
      </c>
      <c r="N6" s="1" t="s">
        <v>0</v>
      </c>
      <c r="O6" s="1">
        <v>240</v>
      </c>
    </row>
    <row r="7" spans="1:15" x14ac:dyDescent="0.25">
      <c r="A7" s="1">
        <v>1</v>
      </c>
      <c r="B7" s="1">
        <v>2</v>
      </c>
      <c r="C7" s="1">
        <v>4</v>
      </c>
    </row>
    <row r="8" spans="1:15" x14ac:dyDescent="0.25">
      <c r="E8" s="1" t="s">
        <v>28</v>
      </c>
      <c r="F8" s="1" t="s">
        <v>29</v>
      </c>
      <c r="G8" s="1" t="s">
        <v>30</v>
      </c>
    </row>
    <row r="9" spans="1:15" x14ac:dyDescent="0.25">
      <c r="A9" s="1" t="s">
        <v>19</v>
      </c>
      <c r="B9" s="1" t="s">
        <v>20</v>
      </c>
      <c r="C9" s="1" t="s">
        <v>21</v>
      </c>
      <c r="E9" s="1">
        <v>330</v>
      </c>
      <c r="F9" s="1">
        <v>300</v>
      </c>
      <c r="G9" s="1">
        <v>396</v>
      </c>
    </row>
    <row r="10" spans="1:15" x14ac:dyDescent="0.25">
      <c r="A10" s="1">
        <v>3</v>
      </c>
      <c r="B10" s="1">
        <v>1</v>
      </c>
      <c r="C10" s="1">
        <v>2</v>
      </c>
    </row>
    <row r="12" spans="1:15" x14ac:dyDescent="0.25">
      <c r="A12" s="1" t="s">
        <v>22</v>
      </c>
      <c r="B12" s="1" t="s">
        <v>23</v>
      </c>
      <c r="C12" s="1" t="s">
        <v>24</v>
      </c>
      <c r="E12" s="1" t="s">
        <v>39</v>
      </c>
    </row>
    <row r="13" spans="1:15" x14ac:dyDescent="0.25">
      <c r="A13" s="1">
        <v>1</v>
      </c>
      <c r="B13" s="1">
        <v>2</v>
      </c>
      <c r="C13" s="1">
        <v>1</v>
      </c>
      <c r="E13" s="1">
        <v>2</v>
      </c>
    </row>
    <row r="15" spans="1:15" x14ac:dyDescent="0.25">
      <c r="A15" s="1" t="s">
        <v>25</v>
      </c>
      <c r="B15" s="1" t="s">
        <v>26</v>
      </c>
      <c r="C15" s="1" t="s">
        <v>27</v>
      </c>
    </row>
    <row r="16" spans="1:15" x14ac:dyDescent="0.25">
      <c r="A16" s="1">
        <v>0</v>
      </c>
      <c r="B16" s="1">
        <v>0</v>
      </c>
      <c r="C16" s="1">
        <v>0</v>
      </c>
    </row>
    <row r="18" spans="1:7" x14ac:dyDescent="0.25">
      <c r="A18" s="4" t="s">
        <v>31</v>
      </c>
      <c r="B18" s="4"/>
      <c r="C18" s="4"/>
      <c r="E18" s="1" t="s">
        <v>36</v>
      </c>
      <c r="F18" s="1" t="s">
        <v>37</v>
      </c>
      <c r="G18" s="1" t="s">
        <v>38</v>
      </c>
    </row>
    <row r="19" spans="1:7" x14ac:dyDescent="0.25">
      <c r="A19" s="1" t="s">
        <v>32</v>
      </c>
      <c r="B19" s="1" t="s">
        <v>33</v>
      </c>
      <c r="C19" s="1" t="s">
        <v>34</v>
      </c>
      <c r="E19" s="1">
        <v>330</v>
      </c>
      <c r="F19" s="1">
        <v>300</v>
      </c>
      <c r="G19" s="1">
        <v>396</v>
      </c>
    </row>
    <row r="20" spans="1:7" x14ac:dyDescent="0.25">
      <c r="A20" s="1">
        <v>0.2</v>
      </c>
      <c r="B20" s="1">
        <v>0.2</v>
      </c>
      <c r="C20" s="1">
        <v>0.6</v>
      </c>
    </row>
    <row r="22" spans="1:7" x14ac:dyDescent="0.25">
      <c r="A22" s="1" t="s">
        <v>35</v>
      </c>
    </row>
    <row r="23" spans="1:7" x14ac:dyDescent="0.25">
      <c r="A23" s="1">
        <f>($A$20*($E$9-$E$19)^$E$13+$B$20*($F$9-$F$19)^$E$13+$C$20*($G$9-$G$19)^$E$13)^(1/$E$13)</f>
        <v>0</v>
      </c>
    </row>
  </sheetData>
  <mergeCells count="2">
    <mergeCell ref="A1:F1"/>
    <mergeCell ref="A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2021-05-24T08:07:46Z</dcterms:modified>
</cp:coreProperties>
</file>