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3" i="1"/>
  <c r="P34" i="1"/>
  <c r="P35" i="1"/>
  <c r="P36" i="1"/>
  <c r="P37" i="1"/>
  <c r="P38" i="1"/>
  <c r="P39" i="1"/>
  <c r="P40" i="1"/>
  <c r="P42" i="1"/>
  <c r="P43" i="1"/>
  <c r="P44" i="1"/>
  <c r="P45" i="1"/>
  <c r="P46" i="1"/>
  <c r="P47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O14" i="1" s="1"/>
  <c r="Q14" i="1" s="1"/>
  <c r="J15" i="1"/>
  <c r="L15" i="1" s="1"/>
  <c r="O15" i="1" s="1"/>
  <c r="Q15" i="1" s="1"/>
  <c r="J16" i="1"/>
  <c r="L16" i="1" s="1"/>
  <c r="O16" i="1" s="1"/>
  <c r="Q16" i="1" s="1"/>
  <c r="J17" i="1"/>
  <c r="L17" i="1" s="1"/>
  <c r="O17" i="1" s="1"/>
  <c r="Q17" i="1" s="1"/>
  <c r="J18" i="1"/>
  <c r="L18" i="1" s="1"/>
  <c r="O18" i="1" s="1"/>
  <c r="Q18" i="1" s="1"/>
  <c r="J19" i="1"/>
  <c r="L19" i="1" s="1"/>
  <c r="O19" i="1" s="1"/>
  <c r="Q19" i="1" s="1"/>
  <c r="J20" i="1"/>
  <c r="L20" i="1" s="1"/>
  <c r="O20" i="1" s="1"/>
  <c r="Q20" i="1" s="1"/>
  <c r="J21" i="1"/>
  <c r="L21" i="1" s="1"/>
  <c r="O21" i="1" s="1"/>
  <c r="Q21" i="1" s="1"/>
  <c r="J22" i="1"/>
  <c r="L22" i="1" s="1"/>
  <c r="O22" i="1" s="1"/>
  <c r="Q22" i="1" s="1"/>
  <c r="J23" i="1"/>
  <c r="L23" i="1" s="1"/>
  <c r="O23" i="1" s="1"/>
  <c r="Q23" i="1" s="1"/>
  <c r="J24" i="1"/>
  <c r="L24" i="1" s="1"/>
  <c r="O24" i="1" s="1"/>
  <c r="Q24" i="1" s="1"/>
  <c r="J25" i="1"/>
  <c r="L25" i="1" s="1"/>
  <c r="O25" i="1" s="1"/>
  <c r="Q25" i="1" s="1"/>
  <c r="J26" i="1"/>
  <c r="L26" i="1" s="1"/>
  <c r="J27" i="1"/>
  <c r="L27" i="1" s="1"/>
  <c r="O27" i="1" s="1"/>
  <c r="Q27" i="1" s="1"/>
  <c r="J28" i="1"/>
  <c r="L28" i="1" s="1"/>
  <c r="O28" i="1" s="1"/>
  <c r="Q28" i="1" s="1"/>
  <c r="J29" i="1"/>
  <c r="L29" i="1" s="1"/>
  <c r="O29" i="1" s="1"/>
  <c r="Q29" i="1" s="1"/>
  <c r="J30" i="1"/>
  <c r="L30" i="1" s="1"/>
  <c r="O30" i="1" s="1"/>
  <c r="Q30" i="1" s="1"/>
  <c r="J31" i="1"/>
  <c r="L31" i="1" s="1"/>
  <c r="J32" i="1"/>
  <c r="L32" i="1" s="1"/>
  <c r="J33" i="1"/>
  <c r="L33" i="1" s="1"/>
  <c r="O33" i="1" s="1"/>
  <c r="Q33" i="1" s="1"/>
  <c r="J34" i="1"/>
  <c r="L34" i="1" s="1"/>
  <c r="O34" i="1" s="1"/>
  <c r="Q34" i="1" s="1"/>
  <c r="J35" i="1"/>
  <c r="L35" i="1" s="1"/>
  <c r="J36" i="1"/>
  <c r="L36" i="1" s="1"/>
  <c r="O36" i="1" s="1"/>
  <c r="Q36" i="1" s="1"/>
  <c r="J37" i="1"/>
  <c r="L37" i="1" s="1"/>
  <c r="O37" i="1" s="1"/>
  <c r="Q37" i="1" s="1"/>
  <c r="J38" i="1"/>
  <c r="L38" i="1" s="1"/>
  <c r="O38" i="1" s="1"/>
  <c r="Q38" i="1" s="1"/>
  <c r="J39" i="1"/>
  <c r="L39" i="1" s="1"/>
  <c r="O39" i="1" s="1"/>
  <c r="Q39" i="1" s="1"/>
  <c r="J40" i="1"/>
  <c r="L40" i="1" s="1"/>
  <c r="O40" i="1" s="1"/>
  <c r="Q40" i="1" s="1"/>
  <c r="J41" i="1"/>
  <c r="L41" i="1" s="1"/>
  <c r="J42" i="1"/>
  <c r="L42" i="1" s="1"/>
  <c r="O42" i="1" s="1"/>
  <c r="Q42" i="1" s="1"/>
  <c r="J43" i="1"/>
  <c r="L43" i="1" s="1"/>
  <c r="O43" i="1" s="1"/>
  <c r="Q43" i="1" s="1"/>
  <c r="J44" i="1"/>
  <c r="L44" i="1" s="1"/>
  <c r="O44" i="1" s="1"/>
  <c r="Q44" i="1" s="1"/>
  <c r="J45" i="1"/>
  <c r="L45" i="1" s="1"/>
  <c r="O45" i="1" s="1"/>
  <c r="Q45" i="1" s="1"/>
  <c r="J46" i="1"/>
  <c r="L46" i="1" s="1"/>
  <c r="O46" i="1" s="1"/>
  <c r="Q46" i="1" s="1"/>
  <c r="J47" i="1"/>
  <c r="L47" i="1" s="1"/>
  <c r="O47" i="1" s="1"/>
  <c r="Q47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O13" i="1" s="1"/>
  <c r="Q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O31" i="1" l="1"/>
  <c r="Q31" i="1" s="1"/>
  <c r="P31" i="1"/>
  <c r="O41" i="1"/>
  <c r="Q41" i="1" s="1"/>
  <c r="P41" i="1"/>
  <c r="O32" i="1"/>
  <c r="Q32" i="1" s="1"/>
  <c r="P32" i="1"/>
  <c r="O26" i="1"/>
  <c r="Q26" i="1" s="1"/>
  <c r="O35" i="1"/>
  <c r="Q35" i="1" s="1"/>
  <c r="O11" i="1"/>
  <c r="Q11" i="1" s="1"/>
  <c r="O7" i="1"/>
  <c r="Q7" i="1" s="1"/>
  <c r="O12" i="1"/>
  <c r="Q12" i="1" s="1"/>
  <c r="O8" i="1"/>
  <c r="Q8" i="1" s="1"/>
  <c r="O10" i="1"/>
  <c r="Q10" i="1" s="1"/>
  <c r="O9" i="1"/>
  <c r="Q9" i="1" s="1"/>
</calcChain>
</file>

<file path=xl/sharedStrings.xml><?xml version="1.0" encoding="utf-8"?>
<sst xmlns="http://schemas.openxmlformats.org/spreadsheetml/2006/main" count="62" uniqueCount="61">
  <si>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</si>
  <si>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</si>
  <si>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</si>
  <si>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</si>
  <si>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</si>
  <si>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</si>
  <si>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</si>
  <si>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</si>
  <si>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</si>
  <si>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</si>
  <si>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</si>
  <si>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</si>
  <si>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</si>
  <si>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</si>
  <si>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</si>
  <si>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</si>
  <si>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</si>
  <si>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</si>
  <si>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</si>
  <si>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</si>
  <si>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</si>
  <si>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</si>
  <si>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</si>
  <si>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</si>
  <si>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</si>
  <si>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</si>
  <si>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</si>
  <si>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</si>
  <si>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</si>
  <si>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</si>
  <si>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</si>
  <si>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</si>
  <si>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</si>
  <si>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</si>
  <si>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</si>
  <si>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</si>
  <si>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</si>
  <si>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</si>
  <si>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</si>
  <si>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</si>
  <si>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</si>
  <si>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</si>
  <si>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</si>
  <si>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</si>
  <si>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</si>
  <si>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</si>
  <si>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Х-В-700-37 (GRAPE twist)</t>
  </si>
  <si>
    <t>Х-КПНв.3-440-2 (Kof)</t>
  </si>
  <si>
    <t>X-KПНв.5-500-11 (Модерн)</t>
  </si>
  <si>
    <t>X-KПНв.5-500-6 (ППБ)</t>
  </si>
  <si>
    <t>Х-КПНн-568 -9 (Pinta)</t>
  </si>
  <si>
    <t>Х-В-28-1-500-36 (DESANT wine)</t>
  </si>
  <si>
    <t>Х-КПНв.3-500-8 (New ALIVARIA)</t>
  </si>
  <si>
    <t>Столбец172</t>
  </si>
  <si>
    <t>Допуски по массе изделия, гр.</t>
  </si>
  <si>
    <t>Х-КПНв.5-500-12 (Long-neck)</t>
  </si>
  <si>
    <t>Столбец182</t>
  </si>
  <si>
    <t>Допуски по весу стекла в паллете, гр.</t>
  </si>
  <si>
    <t>Х-КПНв.2-500-20 (EURO)</t>
  </si>
  <si>
    <t>Х-КПНн-500-35 (AMBER PIWO)</t>
  </si>
  <si>
    <t>Х-КПНн-330-25 (LIDA)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</si>
</sst>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2">
    <cellStyle name="Контрольная ячейка" xfId="1" builtinId="23"/>
    <cellStyle name="Обычный" xfId="0" builtinId="0"/>
  </cellStyles>
  <dxfs count="20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Q47" totalsRowShown="0" headerRowDxfId="19" dataDxfId="18" tableBorderDxfId="17">
  <autoFilter ref="A6:Q47"/>
  <tableColumns count="17">
    <tableColumn id="1" name="Столбец1" dataDxfId="16">
      <calculatedColumnFormula>A6+1</calculatedColumnFormula>
    </tableColumn>
    <tableColumn id="2" name="Столбец2" dataDxfId="15"/>
    <tableColumn id="3" name="Столбец3" dataDxfId="14"/>
    <tableColumn id="4" name="Столбец4" dataDxfId="13"/>
    <tableColumn id="5" name="Столбец5" dataDxfId="12">
      <calculatedColumnFormula>ROUND(C7*D7+(D7+1)*$E$3+$E$2, 0)</calculatedColumnFormula>
    </tableColumn>
    <tableColumn id="9" name="Столбец9" dataDxfId="11"/>
    <tableColumn id="10" name="Столбец10" dataDxfId="10"/>
    <tableColumn id="11" name="Столбец11" dataDxfId="9"/>
    <tableColumn id="12" name="Столбец12" dataDxfId="8"/>
    <tableColumn id="13" name="Столбец13" dataDxfId="7">
      <calculatedColumnFormula>F7*G7+H7*I7</calculatedColumnFormula>
    </tableColumn>
    <tableColumn id="14" name="Столбец14" dataDxfId="6"/>
    <tableColumn id="15" name="Столбец15" dataDxfId="5">
      <calculatedColumnFormula>J7*K7</calculatedColumnFormula>
    </tableColumn>
    <tableColumn id="17" name="Столбец17" dataDxfId="4"/>
    <tableColumn id="7" name="Столбец172" dataDxfId="3"/>
    <tableColumn id="18" name="Столбец18" dataDxfId="2">
      <calculatedColumnFormula>L7*M7/1000</calculatedColumnFormula>
    </tableColumn>
    <tableColumn id="8" name="Столбец182" dataDxfId="1">
      <calculatedColumnFormula>Таблица2[[#This Row],[Столбец15]]*Таблица2[[#This Row],[Столбец172]]/1000</calculatedColumnFormula>
    </tableColumn>
    <tableColumn id="19" name="Столбец19" dataDxfId="0">
      <calculatedColumnFormula>O7+34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O31" sqref="O31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7" width="12.85546875" customWidth="1"/>
  </cols>
  <sheetData>
    <row r="1" spans="1:17" x14ac:dyDescent="0.25">
      <c r="B1" t="s">
        <v>0</v>
      </c>
    </row>
    <row r="2" spans="1:17" ht="45" x14ac:dyDescent="0.25">
      <c r="D2" s="1" t="s">
        <v>7</v>
      </c>
      <c r="E2">
        <v>145</v>
      </c>
    </row>
    <row r="3" spans="1:17" ht="60" x14ac:dyDescent="0.25">
      <c r="D3" s="1" t="s">
        <v>8</v>
      </c>
      <c r="E3">
        <v>3</v>
      </c>
    </row>
    <row r="4" spans="1:17" ht="15.75" thickBot="1" x14ac:dyDescent="0.3"/>
    <row r="5" spans="1:17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54</v>
      </c>
      <c r="O5" s="6" t="s">
        <v>20</v>
      </c>
      <c r="P5" s="6" t="s">
        <v>57</v>
      </c>
      <c r="Q5" s="6" t="s">
        <v>15</v>
      </c>
    </row>
    <row r="6" spans="1:17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53</v>
      </c>
      <c r="O6" s="3" t="s">
        <v>34</v>
      </c>
      <c r="P6" s="10" t="s">
        <v>56</v>
      </c>
      <c r="Q6" s="5" t="s">
        <v>35</v>
      </c>
    </row>
    <row r="7" spans="1:17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/>
      <c r="O7" s="8">
        <f t="shared" ref="O7:O47" si="3">L7*M7/1000</f>
        <v>0</v>
      </c>
      <c r="P7" s="11">
        <f>Таблица2[[#This Row],[Столбец15]]*Таблица2[[#This Row],[Столбец172]]/1000</f>
        <v>0</v>
      </c>
      <c r="Q7" s="9">
        <f t="shared" ref="Q7:Q12" si="4">O7+34</f>
        <v>34</v>
      </c>
    </row>
    <row r="8" spans="1:17" x14ac:dyDescent="0.25">
      <c r="A8" s="4">
        <f>A7+1</f>
        <v>2</v>
      </c>
      <c r="B8" s="2" t="s">
        <v>47</v>
      </c>
      <c r="C8" s="8">
        <v>221.7</v>
      </c>
      <c r="D8" s="8">
        <v>7</v>
      </c>
      <c r="E8" s="8">
        <f t="shared" si="0"/>
        <v>1721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7</v>
      </c>
      <c r="L8" s="8">
        <f t="shared" si="2"/>
        <v>1848</v>
      </c>
      <c r="M8" s="8">
        <v>320</v>
      </c>
      <c r="N8" s="8">
        <v>15</v>
      </c>
      <c r="O8" s="8">
        <f t="shared" si="3"/>
        <v>591.36</v>
      </c>
      <c r="P8" s="11">
        <f>Таблица2[[#This Row],[Столбец15]]*Таблица2[[#This Row],[Столбец172]]/1000</f>
        <v>27.72</v>
      </c>
      <c r="Q8" s="9">
        <f t="shared" si="4"/>
        <v>625.36</v>
      </c>
    </row>
    <row r="9" spans="1:17" x14ac:dyDescent="0.25">
      <c r="A9" s="4">
        <f t="shared" ref="A9:A47" si="5">A8+1</f>
        <v>3</v>
      </c>
      <c r="B9" s="2" t="s">
        <v>40</v>
      </c>
      <c r="C9" s="8">
        <v>250</v>
      </c>
      <c r="D9" s="8">
        <v>7</v>
      </c>
      <c r="E9" s="8">
        <f t="shared" si="0"/>
        <v>1919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v>15</v>
      </c>
      <c r="O9" s="8">
        <f t="shared" si="3"/>
        <v>647.36</v>
      </c>
      <c r="P9" s="11">
        <f>Таблица2[[#This Row],[Столбец15]]*Таблица2[[#This Row],[Столбец172]]/1000</f>
        <v>30.344999999999999</v>
      </c>
      <c r="Q9" s="9">
        <f t="shared" si="4"/>
        <v>681.36</v>
      </c>
    </row>
    <row r="10" spans="1:17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v>15</v>
      </c>
      <c r="O10" s="8">
        <f t="shared" si="3"/>
        <v>656.88</v>
      </c>
      <c r="P10" s="11">
        <f>Таблица2[[#This Row],[Столбец15]]*Таблица2[[#This Row],[Столбец172]]/1000</f>
        <v>28.56</v>
      </c>
      <c r="Q10" s="9">
        <f t="shared" si="4"/>
        <v>690.88</v>
      </c>
    </row>
    <row r="11" spans="1:17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/>
      <c r="O11" s="8">
        <f t="shared" si="3"/>
        <v>0</v>
      </c>
      <c r="P11" s="11">
        <f>Таблица2[[#This Row],[Столбец15]]*Таблица2[[#This Row],[Столбец172]]/1000</f>
        <v>0</v>
      </c>
      <c r="Q11" s="9">
        <f t="shared" si="4"/>
        <v>34</v>
      </c>
    </row>
    <row r="12" spans="1:17" x14ac:dyDescent="0.25">
      <c r="A12" s="4">
        <f t="shared" si="5"/>
        <v>6</v>
      </c>
      <c r="B12" s="2" t="s">
        <v>49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>
        <v>10</v>
      </c>
      <c r="O12" s="8">
        <f t="shared" si="3"/>
        <v>706.56</v>
      </c>
      <c r="P12" s="11">
        <f>Таблица2[[#This Row],[Столбец15]]*Таблица2[[#This Row],[Столбец172]]/1000</f>
        <v>20.48</v>
      </c>
      <c r="Q12" s="9">
        <f t="shared" si="4"/>
        <v>740.56</v>
      </c>
    </row>
    <row r="13" spans="1:17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/>
      <c r="O13" s="8">
        <f t="shared" si="3"/>
        <v>750.72</v>
      </c>
      <c r="P13" s="11">
        <f>Таблица2[[#This Row],[Столбец15]]*Таблица2[[#This Row],[Столбец172]]/1000</f>
        <v>0</v>
      </c>
      <c r="Q13" s="9">
        <f>O13+34</f>
        <v>784.72</v>
      </c>
    </row>
    <row r="14" spans="1:17" x14ac:dyDescent="0.25">
      <c r="A14" s="4">
        <f t="shared" si="5"/>
        <v>8</v>
      </c>
      <c r="B14" s="2" t="s">
        <v>52</v>
      </c>
      <c r="C14" s="8">
        <v>260</v>
      </c>
      <c r="D14" s="8">
        <v>7</v>
      </c>
      <c r="E14" s="8">
        <f t="shared" si="0"/>
        <v>1989</v>
      </c>
      <c r="F14" s="8">
        <v>17</v>
      </c>
      <c r="G14" s="8">
        <v>16</v>
      </c>
      <c r="H14" s="8"/>
      <c r="I14" s="8"/>
      <c r="J14" s="8">
        <f t="shared" si="1"/>
        <v>272</v>
      </c>
      <c r="K14" s="8">
        <v>7</v>
      </c>
      <c r="L14" s="8">
        <f t="shared" si="2"/>
        <v>1904</v>
      </c>
      <c r="M14" s="8">
        <v>340</v>
      </c>
      <c r="N14" s="8">
        <v>10</v>
      </c>
      <c r="O14" s="8">
        <f t="shared" si="3"/>
        <v>647.36</v>
      </c>
      <c r="P14" s="11">
        <f>Таблица2[[#This Row],[Столбец15]]*Таблица2[[#This Row],[Столбец172]]/1000</f>
        <v>19.04</v>
      </c>
      <c r="Q14" s="9">
        <f t="shared" ref="Q14:Q47" si="6">O14+34</f>
        <v>681.36</v>
      </c>
    </row>
    <row r="15" spans="1:17" x14ac:dyDescent="0.25">
      <c r="A15" s="4">
        <f t="shared" si="5"/>
        <v>9</v>
      </c>
      <c r="B15" s="2" t="s">
        <v>50</v>
      </c>
      <c r="C15" s="8">
        <v>282</v>
      </c>
      <c r="D15" s="8">
        <v>7</v>
      </c>
      <c r="E15" s="8">
        <f t="shared" si="0"/>
        <v>2143</v>
      </c>
      <c r="F15" s="8">
        <v>17</v>
      </c>
      <c r="G15" s="8">
        <v>17</v>
      </c>
      <c r="H15" s="8"/>
      <c r="I15" s="8"/>
      <c r="J15" s="8">
        <f t="shared" si="1"/>
        <v>289</v>
      </c>
      <c r="K15" s="8">
        <v>7</v>
      </c>
      <c r="L15" s="8">
        <f t="shared" si="2"/>
        <v>2023</v>
      </c>
      <c r="M15" s="8">
        <v>360</v>
      </c>
      <c r="N15" s="8"/>
      <c r="O15" s="8">
        <f t="shared" si="3"/>
        <v>728.28</v>
      </c>
      <c r="P15" s="11">
        <f>Таблица2[[#This Row],[Столбец15]]*Таблица2[[#This Row],[Столбец172]]/1000</f>
        <v>0</v>
      </c>
      <c r="Q15" s="9">
        <f t="shared" si="6"/>
        <v>762.28</v>
      </c>
    </row>
    <row r="16" spans="1:17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/>
      <c r="O16" s="8">
        <f t="shared" si="3"/>
        <v>656.88</v>
      </c>
      <c r="P16" s="11">
        <f>Таблица2[[#This Row],[Столбец15]]*Таблица2[[#This Row],[Столбец172]]/1000</f>
        <v>0</v>
      </c>
      <c r="Q16" s="9">
        <f t="shared" si="6"/>
        <v>690.88</v>
      </c>
    </row>
    <row r="17" spans="1:17" x14ac:dyDescent="0.25">
      <c r="A17" s="4">
        <f t="shared" si="5"/>
        <v>11</v>
      </c>
      <c r="B17" s="2" t="s">
        <v>48</v>
      </c>
      <c r="C17" s="8">
        <v>264.5</v>
      </c>
      <c r="D17" s="8">
        <v>8</v>
      </c>
      <c r="E17" s="8">
        <f t="shared" si="0"/>
        <v>2288</v>
      </c>
      <c r="F17" s="8">
        <v>17</v>
      </c>
      <c r="G17" s="8">
        <v>16</v>
      </c>
      <c r="H17" s="8"/>
      <c r="I17" s="8"/>
      <c r="J17" s="8">
        <f t="shared" si="1"/>
        <v>272</v>
      </c>
      <c r="K17" s="8">
        <v>8</v>
      </c>
      <c r="L17" s="8">
        <f t="shared" si="2"/>
        <v>2176</v>
      </c>
      <c r="M17" s="8">
        <v>355</v>
      </c>
      <c r="N17" s="8">
        <v>15</v>
      </c>
      <c r="O17" s="8">
        <f t="shared" si="3"/>
        <v>772.48</v>
      </c>
      <c r="P17" s="11">
        <f>Таблица2[[#This Row],[Столбец15]]*Таблица2[[#This Row],[Столбец172]]/1000</f>
        <v>32.64</v>
      </c>
      <c r="Q17" s="9">
        <f t="shared" si="6"/>
        <v>806.48</v>
      </c>
    </row>
    <row r="18" spans="1:17" x14ac:dyDescent="0.25">
      <c r="A18" s="4">
        <f t="shared" si="5"/>
        <v>12</v>
      </c>
      <c r="B18" s="2" t="s">
        <v>55</v>
      </c>
      <c r="C18" s="8">
        <v>270</v>
      </c>
      <c r="D18" s="8">
        <v>7</v>
      </c>
      <c r="E18" s="8">
        <f t="shared" si="0"/>
        <v>2059</v>
      </c>
      <c r="F18" s="8">
        <v>17</v>
      </c>
      <c r="G18" s="8">
        <v>16</v>
      </c>
      <c r="H18" s="8"/>
      <c r="I18" s="8"/>
      <c r="J18" s="8">
        <f t="shared" si="1"/>
        <v>272</v>
      </c>
      <c r="K18" s="8">
        <v>7</v>
      </c>
      <c r="L18" s="8">
        <f t="shared" si="2"/>
        <v>1904</v>
      </c>
      <c r="M18" s="8">
        <v>375</v>
      </c>
      <c r="N18" s="8"/>
      <c r="O18" s="8">
        <f t="shared" si="3"/>
        <v>714</v>
      </c>
      <c r="P18" s="11">
        <f>Таблица2[[#This Row],[Столбец15]]*Таблица2[[#This Row],[Столбец172]]/1000</f>
        <v>0</v>
      </c>
      <c r="Q18" s="9">
        <f t="shared" si="6"/>
        <v>748</v>
      </c>
    </row>
    <row r="19" spans="1:17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/>
      <c r="O19" s="8">
        <f t="shared" si="3"/>
        <v>0</v>
      </c>
      <c r="P19" s="11">
        <f>Таблица2[[#This Row],[Столбец15]]*Таблица2[[#This Row],[Столбец172]]/1000</f>
        <v>0</v>
      </c>
      <c r="Q19" s="9">
        <f t="shared" si="6"/>
        <v>34</v>
      </c>
    </row>
    <row r="20" spans="1:17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/>
      <c r="O20" s="8">
        <f t="shared" si="3"/>
        <v>687.82</v>
      </c>
      <c r="P20" s="11">
        <f>Таблица2[[#This Row],[Столбец15]]*Таблица2[[#This Row],[Столбец172]]/1000</f>
        <v>0</v>
      </c>
      <c r="Q20" s="9">
        <f t="shared" si="6"/>
        <v>721.82</v>
      </c>
    </row>
    <row r="21" spans="1:17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/>
      <c r="O21" s="8">
        <f t="shared" si="3"/>
        <v>667.59</v>
      </c>
      <c r="P21" s="11">
        <f>Таблица2[[#This Row],[Столбец15]]*Таблица2[[#This Row],[Столбец172]]/1000</f>
        <v>0</v>
      </c>
      <c r="Q21" s="9">
        <f t="shared" si="6"/>
        <v>701.59</v>
      </c>
    </row>
    <row r="22" spans="1:17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/>
      <c r="O22" s="8">
        <f t="shared" si="3"/>
        <v>609.84</v>
      </c>
      <c r="P22" s="11">
        <f>Таблица2[[#This Row],[Столбец15]]*Таблица2[[#This Row],[Столбец172]]/1000</f>
        <v>0</v>
      </c>
      <c r="Q22" s="9">
        <f t="shared" si="6"/>
        <v>643.84</v>
      </c>
    </row>
    <row r="23" spans="1:17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/>
      <c r="O23" s="8">
        <f t="shared" si="3"/>
        <v>0</v>
      </c>
      <c r="P23" s="11">
        <f>Таблица2[[#This Row],[Столбец15]]*Таблица2[[#This Row],[Столбец172]]/1000</f>
        <v>0</v>
      </c>
      <c r="Q23" s="9">
        <f t="shared" si="6"/>
        <v>34</v>
      </c>
    </row>
    <row r="24" spans="1:17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/>
      <c r="O24" s="8">
        <f t="shared" si="3"/>
        <v>739.84</v>
      </c>
      <c r="P24" s="11">
        <f>Таблица2[[#This Row],[Столбец15]]*Таблица2[[#This Row],[Столбец172]]/1000</f>
        <v>0</v>
      </c>
      <c r="Q24" s="9">
        <f t="shared" si="6"/>
        <v>773.84</v>
      </c>
    </row>
    <row r="25" spans="1:17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/>
      <c r="O25" s="8">
        <f t="shared" si="3"/>
        <v>0</v>
      </c>
      <c r="P25" s="11">
        <f>Таблица2[[#This Row],[Столбец15]]*Таблица2[[#This Row],[Столбец172]]/1000</f>
        <v>0</v>
      </c>
      <c r="Q25" s="9">
        <f t="shared" si="6"/>
        <v>34</v>
      </c>
    </row>
    <row r="26" spans="1:17" x14ac:dyDescent="0.25">
      <c r="A26" s="4">
        <f t="shared" si="5"/>
        <v>20</v>
      </c>
      <c r="B26" s="2" t="s">
        <v>58</v>
      </c>
      <c r="C26" s="8">
        <v>228</v>
      </c>
      <c r="D26" s="8">
        <v>8</v>
      </c>
      <c r="E26" s="8">
        <f t="shared" si="0"/>
        <v>1996</v>
      </c>
      <c r="F26" s="8">
        <v>17</v>
      </c>
      <c r="G26" s="8">
        <v>8</v>
      </c>
      <c r="H26" s="8">
        <v>16</v>
      </c>
      <c r="I26" s="8">
        <v>8</v>
      </c>
      <c r="J26" s="8">
        <f t="shared" si="1"/>
        <v>264</v>
      </c>
      <c r="K26" s="8">
        <v>8</v>
      </c>
      <c r="L26" s="8">
        <f t="shared" si="2"/>
        <v>2112</v>
      </c>
      <c r="M26" s="8">
        <v>340</v>
      </c>
      <c r="N26" s="8">
        <v>10</v>
      </c>
      <c r="O26" s="8">
        <f t="shared" si="3"/>
        <v>718.08</v>
      </c>
      <c r="P26" s="11">
        <f>Таблица2[[#This Row],[Столбец15]]*Таблица2[[#This Row],[Столбец172]]/1000</f>
        <v>21.12</v>
      </c>
      <c r="Q26" s="9">
        <f t="shared" si="6"/>
        <v>752.08</v>
      </c>
    </row>
    <row r="27" spans="1:17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/>
      <c r="O27" s="8">
        <f t="shared" si="3"/>
        <v>0</v>
      </c>
      <c r="P27" s="11">
        <f>Таблица2[[#This Row],[Столбец15]]*Таблица2[[#This Row],[Столбец172]]/1000</f>
        <v>0</v>
      </c>
      <c r="Q27" s="9">
        <f t="shared" si="6"/>
        <v>34</v>
      </c>
    </row>
    <row r="28" spans="1:17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/>
      <c r="O28" s="8">
        <f t="shared" si="3"/>
        <v>718.08</v>
      </c>
      <c r="P28" s="11">
        <f>Таблица2[[#This Row],[Столбец15]]*Таблица2[[#This Row],[Столбец172]]/1000</f>
        <v>0</v>
      </c>
      <c r="Q28" s="9">
        <f t="shared" si="6"/>
        <v>752.08</v>
      </c>
    </row>
    <row r="29" spans="1:17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/>
      <c r="O29" s="8">
        <f t="shared" si="3"/>
        <v>0</v>
      </c>
      <c r="P29" s="11">
        <f>Таблица2[[#This Row],[Столбец15]]*Таблица2[[#This Row],[Столбец172]]/1000</f>
        <v>0</v>
      </c>
      <c r="Q29" s="9">
        <f t="shared" si="6"/>
        <v>34</v>
      </c>
    </row>
    <row r="30" spans="1:17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/>
      <c r="O30" s="8">
        <f t="shared" si="3"/>
        <v>0</v>
      </c>
      <c r="P30" s="11">
        <f>Таблица2[[#This Row],[Столбец15]]*Таблица2[[#This Row],[Столбец172]]/1000</f>
        <v>0</v>
      </c>
      <c r="Q30" s="9">
        <f t="shared" si="6"/>
        <v>34</v>
      </c>
    </row>
    <row r="31" spans="1:17" x14ac:dyDescent="0.25">
      <c r="A31" s="4">
        <f t="shared" si="5"/>
        <v>25</v>
      </c>
      <c r="B31" s="2" t="s">
        <v>60</v>
      </c>
      <c r="C31" s="8">
        <v>234.2</v>
      </c>
      <c r="D31" s="8">
        <v>8</v>
      </c>
      <c r="E31" s="8">
        <f t="shared" si="0"/>
        <v>2046</v>
      </c>
      <c r="F31" s="8">
        <v>19</v>
      </c>
      <c r="G31" s="8">
        <v>18</v>
      </c>
      <c r="H31" s="8"/>
      <c r="I31" s="8"/>
      <c r="J31" s="8">
        <f t="shared" si="1"/>
        <v>342</v>
      </c>
      <c r="K31" s="8">
        <v>8</v>
      </c>
      <c r="L31" s="8">
        <f t="shared" si="2"/>
        <v>2736</v>
      </c>
      <c r="M31" s="8">
        <v>260</v>
      </c>
      <c r="N31" s="8">
        <v>15</v>
      </c>
      <c r="O31" s="8">
        <f t="shared" si="3"/>
        <v>711.36</v>
      </c>
      <c r="P31" s="11">
        <f>Таблица2[[#This Row],[Столбец15]]*Таблица2[[#This Row],[Столбец172]]/1000</f>
        <v>41.04</v>
      </c>
      <c r="Q31" s="9">
        <f t="shared" si="6"/>
        <v>745.36</v>
      </c>
    </row>
    <row r="32" spans="1:17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>
        <v>17</v>
      </c>
      <c r="G32" s="8">
        <v>16</v>
      </c>
      <c r="H32" s="8"/>
      <c r="I32" s="8"/>
      <c r="J32" s="8">
        <f t="shared" si="1"/>
        <v>272</v>
      </c>
      <c r="K32" s="8">
        <v>7</v>
      </c>
      <c r="L32" s="8">
        <f t="shared" si="2"/>
        <v>1904</v>
      </c>
      <c r="M32" s="8">
        <v>350</v>
      </c>
      <c r="N32" s="8">
        <v>10</v>
      </c>
      <c r="O32" s="8">
        <f t="shared" si="3"/>
        <v>666.4</v>
      </c>
      <c r="P32" s="11">
        <f>Таблица2[[#This Row],[Столбец15]]*Таблица2[[#This Row],[Столбец172]]/1000</f>
        <v>19.04</v>
      </c>
      <c r="Q32" s="9">
        <f t="shared" si="6"/>
        <v>700.4</v>
      </c>
    </row>
    <row r="33" spans="1:17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/>
      <c r="O33" s="8">
        <f t="shared" si="3"/>
        <v>0</v>
      </c>
      <c r="P33" s="11">
        <f>Таблица2[[#This Row],[Столбец15]]*Таблица2[[#This Row],[Столбец172]]/1000</f>
        <v>0</v>
      </c>
      <c r="Q33" s="9">
        <f t="shared" si="6"/>
        <v>34</v>
      </c>
    </row>
    <row r="34" spans="1:17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/>
      <c r="O34" s="8">
        <f t="shared" si="3"/>
        <v>0</v>
      </c>
      <c r="P34" s="11">
        <f>Таблица2[[#This Row],[Столбец15]]*Таблица2[[#This Row],[Столбец172]]/1000</f>
        <v>0</v>
      </c>
      <c r="Q34" s="9">
        <f t="shared" si="6"/>
        <v>34</v>
      </c>
    </row>
    <row r="35" spans="1:17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/>
      <c r="O35" s="8">
        <f t="shared" si="3"/>
        <v>675.92</v>
      </c>
      <c r="P35" s="11">
        <f>Таблица2[[#This Row],[Столбец15]]*Таблица2[[#This Row],[Столбец172]]/1000</f>
        <v>0</v>
      </c>
      <c r="Q35" s="9">
        <f t="shared" si="6"/>
        <v>709.92</v>
      </c>
    </row>
    <row r="36" spans="1:17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/>
      <c r="O36" s="8">
        <f t="shared" si="3"/>
        <v>0</v>
      </c>
      <c r="P36" s="11">
        <f>Таблица2[[#This Row],[Столбец15]]*Таблица2[[#This Row],[Столбец172]]/1000</f>
        <v>0</v>
      </c>
      <c r="Q36" s="9">
        <f t="shared" si="6"/>
        <v>34</v>
      </c>
    </row>
    <row r="37" spans="1:17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/>
      <c r="O37" s="8">
        <f t="shared" si="3"/>
        <v>0</v>
      </c>
      <c r="P37" s="11">
        <f>Таблица2[[#This Row],[Столбец15]]*Таблица2[[#This Row],[Столбец172]]/1000</f>
        <v>0</v>
      </c>
      <c r="Q37" s="9">
        <f t="shared" si="6"/>
        <v>34</v>
      </c>
    </row>
    <row r="38" spans="1:17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/>
      <c r="O38" s="8">
        <f t="shared" si="3"/>
        <v>0</v>
      </c>
      <c r="P38" s="11">
        <f>Таблица2[[#This Row],[Столбец15]]*Таблица2[[#This Row],[Столбец172]]/1000</f>
        <v>0</v>
      </c>
      <c r="Q38" s="9">
        <f t="shared" si="6"/>
        <v>34</v>
      </c>
    </row>
    <row r="39" spans="1:17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/>
      <c r="O39" s="8">
        <f t="shared" si="3"/>
        <v>685.02</v>
      </c>
      <c r="P39" s="11">
        <f>Таблица2[[#This Row],[Столбец15]]*Таблица2[[#This Row],[Столбец172]]/1000</f>
        <v>0</v>
      </c>
      <c r="Q39" s="9">
        <f t="shared" si="6"/>
        <v>719.02</v>
      </c>
    </row>
    <row r="40" spans="1:17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/>
      <c r="O40" s="8">
        <f t="shared" si="3"/>
        <v>0</v>
      </c>
      <c r="P40" s="11">
        <f>Таблица2[[#This Row],[Столбец15]]*Таблица2[[#This Row],[Столбец172]]/1000</f>
        <v>0</v>
      </c>
      <c r="Q40" s="9">
        <f t="shared" si="6"/>
        <v>34</v>
      </c>
    </row>
    <row r="41" spans="1:17" x14ac:dyDescent="0.25">
      <c r="A41" s="4">
        <f t="shared" si="5"/>
        <v>35</v>
      </c>
      <c r="B41" s="2" t="s">
        <v>59</v>
      </c>
      <c r="C41" s="8">
        <v>246.5</v>
      </c>
      <c r="D41" s="8">
        <v>8</v>
      </c>
      <c r="E41" s="8">
        <f t="shared" si="0"/>
        <v>2144</v>
      </c>
      <c r="F41" s="8">
        <v>17</v>
      </c>
      <c r="G41" s="8">
        <v>8</v>
      </c>
      <c r="H41" s="8">
        <v>16</v>
      </c>
      <c r="I41" s="8">
        <v>8</v>
      </c>
      <c r="J41" s="8">
        <f t="shared" si="1"/>
        <v>264</v>
      </c>
      <c r="K41" s="8">
        <v>8</v>
      </c>
      <c r="L41" s="8">
        <f t="shared" si="2"/>
        <v>2112</v>
      </c>
      <c r="M41" s="8">
        <v>340</v>
      </c>
      <c r="N41" s="8">
        <v>15</v>
      </c>
      <c r="O41" s="8">
        <f t="shared" si="3"/>
        <v>718.08</v>
      </c>
      <c r="P41" s="11">
        <f>Таблица2[[#This Row],[Столбец15]]*Таблица2[[#This Row],[Столбец172]]/1000</f>
        <v>31.68</v>
      </c>
      <c r="Q41" s="9">
        <f t="shared" si="6"/>
        <v>752.08</v>
      </c>
    </row>
    <row r="42" spans="1:17" x14ac:dyDescent="0.25">
      <c r="A42" s="4">
        <f t="shared" si="5"/>
        <v>36</v>
      </c>
      <c r="B42" s="2" t="s">
        <v>51</v>
      </c>
      <c r="C42" s="8">
        <v>262.5</v>
      </c>
      <c r="D42" s="8">
        <v>7</v>
      </c>
      <c r="E42" s="8">
        <f t="shared" si="0"/>
        <v>2007</v>
      </c>
      <c r="F42" s="8">
        <v>17</v>
      </c>
      <c r="G42" s="8">
        <v>16</v>
      </c>
      <c r="H42" s="8"/>
      <c r="I42" s="8"/>
      <c r="J42" s="8">
        <f t="shared" si="1"/>
        <v>272</v>
      </c>
      <c r="K42" s="8">
        <v>7</v>
      </c>
      <c r="L42" s="8">
        <f t="shared" si="2"/>
        <v>1904</v>
      </c>
      <c r="M42" s="8">
        <v>340</v>
      </c>
      <c r="N42" s="8"/>
      <c r="O42" s="8">
        <f t="shared" si="3"/>
        <v>647.36</v>
      </c>
      <c r="P42" s="11">
        <f>Таблица2[[#This Row],[Столбец15]]*Таблица2[[#This Row],[Столбец172]]/1000</f>
        <v>0</v>
      </c>
      <c r="Q42" s="9">
        <f t="shared" si="6"/>
        <v>681.36</v>
      </c>
    </row>
    <row r="43" spans="1:17" x14ac:dyDescent="0.25">
      <c r="A43" s="4">
        <f t="shared" si="5"/>
        <v>37</v>
      </c>
      <c r="B43" s="2" t="s">
        <v>46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/>
      <c r="O43" s="8">
        <f t="shared" si="3"/>
        <v>685.02</v>
      </c>
      <c r="P43" s="11">
        <f>Таблица2[[#This Row],[Столбец15]]*Таблица2[[#This Row],[Столбец172]]/1000</f>
        <v>0</v>
      </c>
      <c r="Q43" s="9">
        <f t="shared" si="6"/>
        <v>719.02</v>
      </c>
    </row>
    <row r="44" spans="1:17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/>
      <c r="O44" s="8">
        <f t="shared" si="3"/>
        <v>0</v>
      </c>
      <c r="P44" s="11">
        <f>Таблица2[[#This Row],[Столбец15]]*Таблица2[[#This Row],[Столбец172]]/1000</f>
        <v>0</v>
      </c>
      <c r="Q44" s="9">
        <f t="shared" si="6"/>
        <v>34</v>
      </c>
    </row>
    <row r="45" spans="1:17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/>
      <c r="O45" s="8">
        <f t="shared" si="3"/>
        <v>0</v>
      </c>
      <c r="P45" s="11">
        <f>Таблица2[[#This Row],[Столбец15]]*Таблица2[[#This Row],[Столбец172]]/1000</f>
        <v>0</v>
      </c>
      <c r="Q45" s="9">
        <f t="shared" si="6"/>
        <v>34</v>
      </c>
    </row>
    <row r="46" spans="1:17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/>
      <c r="O46" s="8">
        <f t="shared" si="3"/>
        <v>0</v>
      </c>
      <c r="P46" s="11">
        <f>Таблица2[[#This Row],[Столбец15]]*Таблица2[[#This Row],[Столбец172]]/1000</f>
        <v>0</v>
      </c>
      <c r="Q46" s="9">
        <f t="shared" si="6"/>
        <v>34</v>
      </c>
    </row>
    <row r="47" spans="1:17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v>15</v>
      </c>
      <c r="O47" s="8">
        <f t="shared" si="3"/>
        <v>685.02</v>
      </c>
      <c r="P47" s="11">
        <f>Таблица2[[#This Row],[Столбец15]]*Таблица2[[#This Row],[Столбец172]]/1000</f>
        <v>24.465</v>
      </c>
      <c r="Q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2019-04-01T08:16:50Z</dcterms:modified>
</cp:coreProperties>
</file>