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5" activeTab="4"/>
  </bookViews>
  <sheets>
    <sheet name="Январь" sheetId="10" r:id="rId1"/>
    <sheet name="Январь СИЗ" sheetId="11" r:id="rId2"/>
    <sheet name="Февраль" sheetId="12" r:id="rId3"/>
    <sheet name="Февраль СИЗ" sheetId="13" r:id="rId4"/>
    <sheet name="Март" sheetId="14" r:id="rId5"/>
    <sheet name="Март СИЗ" sheetId="15" r:id="rId6"/>
  </sheets>
  <definedNames>
    <definedName name="_xlnm._FilterDatabase" localSheetId="4" hidden="1">Март!$A$19:$H$19</definedName>
    <definedName name="_xlnm._FilterDatabase" localSheetId="2" hidden="1">Февраль!$A$19:$H$19</definedName>
    <definedName name="_xlnm._FilterDatabase" localSheetId="0" hidden="1">Январь!$A$19:$H$19</definedName>
  </definedNames>
  <calcPr calcId="152511"/>
</workbook>
</file>

<file path=xl/calcChain.xml><?xml version="1.0" encoding="utf-8"?>
<calcChain xmlns="http://schemas.openxmlformats.org/spreadsheetml/2006/main">
  <c r="A119" i="14" l="1"/>
  <c r="A97" i="14"/>
  <c r="A93" i="14"/>
  <c r="A24" i="14"/>
  <c r="G58" i="14"/>
  <c r="A21" i="14"/>
  <c r="A22" i="14" s="1"/>
  <c r="G21" i="14"/>
  <c r="G22" i="14"/>
  <c r="E23" i="15" l="1"/>
  <c r="G22" i="15"/>
  <c r="G21" i="15"/>
  <c r="G20" i="15"/>
  <c r="G23" i="15" s="1"/>
  <c r="E129" i="14"/>
  <c r="G128" i="14"/>
  <c r="G127" i="14"/>
  <c r="G126" i="14"/>
  <c r="G125" i="14"/>
  <c r="G124" i="14"/>
  <c r="G123" i="14"/>
  <c r="G122" i="14"/>
  <c r="G121" i="14"/>
  <c r="G120" i="14"/>
  <c r="G119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A23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4" i="14" s="1"/>
  <c r="A95" i="14" s="1"/>
  <c r="A96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G20" i="14"/>
  <c r="G129" i="14" l="1"/>
  <c r="G121" i="12"/>
  <c r="A22" i="12" l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21" i="12"/>
  <c r="G130" i="12"/>
  <c r="G131" i="12"/>
  <c r="G132" i="12"/>
  <c r="G133" i="12"/>
  <c r="G129" i="12"/>
  <c r="G128" i="12"/>
  <c r="G71" i="12" l="1"/>
  <c r="G43" i="12"/>
  <c r="G44" i="12"/>
  <c r="G45" i="12"/>
  <c r="G46" i="12"/>
  <c r="G21" i="13" l="1"/>
  <c r="G22" i="13"/>
  <c r="A22" i="13"/>
  <c r="A23" i="13"/>
  <c r="A21" i="13" l="1"/>
  <c r="E24" i="13" l="1"/>
  <c r="G23" i="13"/>
  <c r="G20" i="13"/>
  <c r="E134" i="12"/>
  <c r="G127" i="12"/>
  <c r="G126" i="12"/>
  <c r="G125" i="12"/>
  <c r="G124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0" i="12"/>
  <c r="G69" i="12"/>
  <c r="G68" i="12"/>
  <c r="G67" i="12"/>
  <c r="G66" i="12"/>
  <c r="G65" i="12"/>
  <c r="G64" i="12"/>
  <c r="G63" i="12"/>
  <c r="G62" i="12"/>
  <c r="G61" i="12"/>
  <c r="G60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34" i="12" l="1"/>
  <c r="G24" i="13"/>
  <c r="G147" i="10"/>
  <c r="G149" i="10"/>
  <c r="G150" i="10"/>
  <c r="G151" i="10"/>
  <c r="G152" i="10"/>
  <c r="G153" i="10"/>
  <c r="G140" i="10"/>
  <c r="G141" i="10"/>
  <c r="G142" i="10"/>
  <c r="G143" i="10"/>
  <c r="G144" i="10"/>
  <c r="G145" i="10"/>
  <c r="G146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E154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29" i="10"/>
  <c r="G30" i="10"/>
  <c r="G31" i="10"/>
  <c r="G32" i="10"/>
  <c r="G33" i="10"/>
  <c r="G34" i="10"/>
  <c r="G35" i="10"/>
  <c r="G36" i="10"/>
  <c r="G37" i="10"/>
  <c r="G38" i="10"/>
  <c r="G27" i="10"/>
  <c r="G28" i="10"/>
  <c r="G25" i="10"/>
  <c r="A21" i="10"/>
  <c r="G21" i="10" l="1"/>
  <c r="G22" i="10"/>
  <c r="G23" i="10"/>
  <c r="G24" i="10"/>
  <c r="G20" i="10"/>
  <c r="G21" i="11" l="1"/>
  <c r="E22" i="11" l="1"/>
  <c r="G20" i="11"/>
  <c r="G22" i="11" l="1"/>
  <c r="G154" i="10" l="1"/>
  <c r="A22" i="10" l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</calcChain>
</file>

<file path=xl/sharedStrings.xml><?xml version="1.0" encoding="utf-8"?>
<sst xmlns="http://schemas.openxmlformats.org/spreadsheetml/2006/main" count="1500" uniqueCount="242">
  <si>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</si>
  <si>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</si>
  <si>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</si>
  <si>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</si>
  <si>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</si>
  <si>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</si>
  <si>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</si>
  <si>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</si>
  <si>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</si>
  <si>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</si>
  <si>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</si>
  <si>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</si>
  <si>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</si>
  <si>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</si>
  <si>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</si>
  <si>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</si>
  <si>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</si>
  <si>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</si>
  <si>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</si>
  <si>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</si>
  <si>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</si>
  <si>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</si>
  <si>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</si>
  <si>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</si>
  <si>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</si>
  <si>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</si>
  <si>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</si>
  <si>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</si>
  <si>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</si>
  <si>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Бадюкова И.А.</t>
  </si>
  <si>
    <t>Карчмит К.О.</t>
  </si>
  <si>
    <t>МОЛ:</t>
  </si>
  <si>
    <t>Лефол ламира</t>
  </si>
  <si>
    <t>Карчмит Я.В.</t>
  </si>
  <si>
    <t>ООО"Стеклозавод "Ведатранзит"</t>
  </si>
  <si>
    <t>Сенкевич В.Н.</t>
  </si>
  <si>
    <t xml:space="preserve"> </t>
  </si>
  <si>
    <t>Предварительное покрытие для форм ACMOS 43-2414 (400мл)</t>
  </si>
  <si>
    <t>Вставка (58PD5086)</t>
  </si>
  <si>
    <t>шт</t>
  </si>
  <si>
    <t>пар</t>
  </si>
  <si>
    <t>Бисер керамический ZIRBLAST B60</t>
  </si>
  <si>
    <t>Головка шлифовальная POLINOX PNL 4020/6  SIC 280</t>
  </si>
  <si>
    <t>Головка шлифовальная POLINOX PNL 5030/6  SIC 280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</si>
  <si>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</si>
  <si>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</si>
  <si>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</si>
  <si>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4020/6  А120</t>
  </si>
  <si>
    <t>Головка шлифовальная лепестковая F 4020/6 A 80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</si>
  <si>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</si>
  <si>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</si>
  <si>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</si>
  <si>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</si>
  <si>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</si>
  <si>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Напильник плоский тупоносый с рукояткой PF1112 250 Н2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</si>
  <si>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</si>
  <si>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</si>
  <si>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</si>
  <si>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</si>
  <si>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</si>
  <si>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</si>
  <si>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</si>
  <si>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</si>
  <si>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</si>
  <si>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</si>
  <si>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</si>
  <si>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</si>
  <si>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</si>
  <si>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</si>
  <si>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</si>
  <si>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</si>
  <si>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</si>
  <si>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</si>
  <si>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</si>
  <si>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</si>
  <si>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</si>
  <si>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</si>
  <si>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</si>
  <si>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</si>
  <si>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</si>
  <si>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ц/х 6,2</t>
  </si>
  <si>
    <t>Сверло ц/х 8,0</t>
  </si>
  <si>
    <t>Сверло ц/х 9,0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</si>
  <si>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</si>
  <si>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</si>
  <si>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</si>
  <si>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</si>
  <si>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</si>
  <si>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</si>
  <si>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</si>
  <si>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</si>
  <si>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</si>
  <si>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</si>
  <si>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</si>
  <si>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</si>
  <si>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</si>
  <si>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</si>
  <si>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</si>
  <si>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</si>
  <si>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</si>
  <si>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</si>
  <si>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угольная 230 V UGER 5/250 SI 95726701/Германия/</t>
  </si>
  <si>
    <t>кг</t>
  </si>
  <si>
    <t>м2</t>
  </si>
  <si>
    <t>Пришли в негодность в процессе эксплуатации (износ кромок)</t>
  </si>
  <si>
    <t>100% износ</t>
  </si>
  <si>
    <t>Восстановление деталей формокомплектов</t>
  </si>
  <si>
    <t>Замена в шлифмашинке</t>
  </si>
  <si>
    <t>Рабочим по ведомости</t>
  </si>
  <si>
    <t>шт.</t>
  </si>
  <si>
    <t>Вставка (58PD5100а)</t>
  </si>
  <si>
    <t>Вставка (B-GPI-630)</t>
  </si>
  <si>
    <t>Вставка В-28-Р</t>
  </si>
  <si>
    <t>Лезвие напильника для снятия заусенцев BS 2010</t>
  </si>
  <si>
    <t>Твердосплавная пластина CNMG 120408-MD TPC25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</si>
  <si>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</si>
  <si>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</si>
  <si>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</si>
  <si>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</si>
  <si>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</si>
  <si>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</si>
  <si>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</si>
  <si>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Изготовление деталей для ремонтов</t>
  </si>
  <si>
    <t>Круг отрезной ЕНТ 125-1,0 PSF STEEL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</si>
  <si>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</si>
  <si>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</si>
  <si>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</si>
  <si>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</si>
  <si>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Респиратор ЗМ 9161 Viflex складн. с клап. FFP1 (до 4ПКД)</t>
  </si>
  <si>
    <t>Перчатки с 2-слойным латексным покрытием, арт.110</t>
  </si>
  <si>
    <t>Комиссия в составе:  Заместитель директора по производству и технологии Александрович И.М.,  Начальник производства Карчмит Я.В., Главный бухгалтер Бадюкова И.А.,  Главный экономист Карчмит К.О., Заместитель директора по транспорту и логистике Анисковец Г.В., Начальник отдела менеджмента качества, ОТ и ОС Белячкова Г.А.</t>
  </si>
  <si>
    <r>
      <t>назначенная приказом (распоряжением) от 30 декабря 2019 г. № 97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</si>
  <si>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заместитель директора по производству и технологии</t>
  </si>
  <si>
    <t>начальник производства</t>
  </si>
  <si>
    <t>главный экономист</t>
  </si>
  <si>
    <t>главный бухгалтер</t>
  </si>
  <si>
    <t>заместитель директора по транспорту и логистике</t>
  </si>
  <si>
    <t>Анисковец Г.В.</t>
  </si>
  <si>
    <t>начальник отдела менеджмента качества, ОТ и ОС</t>
  </si>
  <si>
    <t>Белячкова Г.А.</t>
  </si>
  <si>
    <t>Ветошь арт.17</t>
  </si>
  <si>
    <t>кг.</t>
  </si>
  <si>
    <t>Уборка оборудования</t>
  </si>
  <si>
    <t>Борфреза твердосплавная KUD 0807/6  Z3  PLUS</t>
  </si>
  <si>
    <t>Борфреза твердосплавная SKM  1020/6  ALLROUND</t>
  </si>
  <si>
    <t>Вставки КРМ-26-3 60,3*50*73*8 мм</t>
  </si>
  <si>
    <t>Вставки Р-25 (П-25) 2"*8 мм</t>
  </si>
  <si>
    <t>Вставки РМ-29-G 60,3*50*7*8 мм</t>
  </si>
  <si>
    <t>Головка шлифовальная POLINOX PNL 5030/6  А 180</t>
  </si>
  <si>
    <t>Головка шлифовальная абразивная KU  40 6 АН 2 D12V RUBBER</t>
  </si>
  <si>
    <t>Головка шлифовальная абразивная ZY 2532 6 АН 1 D12V RUBBER</t>
  </si>
  <si>
    <t>Головка шлифовальная алмазная DZY-N 14.0-0.5/3 D64</t>
  </si>
  <si>
    <t>Головка шлифовальная алмазная DZY-N 14.0-1,0/3 D64</t>
  </si>
  <si>
    <t>Держатель шлифовального диска SBH 25М</t>
  </si>
  <si>
    <t>Держатель шлифовального диска SBH 36W</t>
  </si>
  <si>
    <t>Держатель шлифовального диска SBH 50W</t>
  </si>
  <si>
    <t>Держатель шлифовального диска SBH 75 Н</t>
  </si>
  <si>
    <t>Держатель шлифовального диска SBH 75W</t>
  </si>
  <si>
    <t>Диск фибровый FS 125-22 VICTOGRAIN-COOL 36</t>
  </si>
  <si>
    <t>Журнал учета движения горловых колец 100л.</t>
  </si>
  <si>
    <t>Круг отрезной ЕНТ 65-0,8 SG STEELOX/6</t>
  </si>
  <si>
    <t>Круг отрезной ЕНТ 76-1.0  SG STEELOX/6</t>
  </si>
  <si>
    <t>т</t>
  </si>
  <si>
    <t>Напильник плоский остроносый   1112 150 Н2</t>
  </si>
  <si>
    <t>Напильник плоский остроносый   1122 200 Н2</t>
  </si>
  <si>
    <t>Напильник плоский остроносый  с рукояткой PF1122 150 Н2</t>
  </si>
  <si>
    <t>Напильник плоский остроносый  с рукояткой PF1122 200 Н2</t>
  </si>
  <si>
    <t>Перчатки рез. камерные Т-2</t>
  </si>
  <si>
    <t>Покрытие для черновых форм ACMOS 43-47/0,9кг</t>
  </si>
  <si>
    <t>Резинки д/д 100гр. диаметр 602мм, ассорти, арт. 200/PIR/HMG005E</t>
  </si>
  <si>
    <t>Рукоятка напильника для снятия заусенцев Н4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</si>
  <si>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</si>
  <si>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</si>
  <si>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</si>
  <si>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</si>
  <si>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</si>
  <si>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</si>
  <si>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</si>
  <si>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центровочное 5,0мм БПК А</t>
  </si>
  <si>
    <t>упак</t>
  </si>
  <si>
    <t>Покрытие форм графитом</t>
  </si>
  <si>
    <t>Упаковка хватков</t>
  </si>
  <si>
    <t>Стержень зажимной ВО 6/6  0-4 /Германия/</t>
  </si>
  <si>
    <t>Стержень зажимной ВО 6/6 3-10</t>
  </si>
  <si>
    <t>Струбцина тип "F" 50*200 мм</t>
  </si>
  <si>
    <t>Трубка гибкая L-290мм. G 1/4 с плоским соплом, для подачи СОЖ TLX (JT-B 1/4)</t>
  </si>
  <si>
    <t>Трубка гибкая L-310мм. G 1/2 с круглым  соплом, для подачи СОЖ TLX (JА-А 1/2</t>
  </si>
  <si>
    <t>Фреза корончатая ивердосплавная LOS HM 3035</t>
  </si>
  <si>
    <t>Полировальные работы</t>
  </si>
  <si>
    <t>Ацетилен (п) РБ</t>
  </si>
  <si>
    <t>Порошок наплавочный марки Eutaoy LT PE 8422</t>
  </si>
  <si>
    <t>Порошок наплавочный марки Eutaoy LT PE 8426</t>
  </si>
  <si>
    <t>Порошок наплавочный марки Eutaoy LT PE 8435</t>
  </si>
  <si>
    <t>Наплавочные работы</t>
  </si>
  <si>
    <t>Очистка деталей от графита</t>
  </si>
  <si>
    <t>начальник участка ремонта форм</t>
  </si>
  <si>
    <t>Гавриленко А.Д.</t>
  </si>
  <si>
    <t>" _____ " ______________ 2020 г.</t>
  </si>
  <si>
    <r>
      <t>назначенная приказом (распоряжением) от 30 декабря 2019 г. № 97 произвела проверку состояния предметов, находящихся в подотчете у _________________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</si>
  <si>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очки  защитные открытые 015 HAMMER ACTIVE</t>
  </si>
  <si>
    <t>Очки защитные открытые О-15 HAMMER ACTIVE super</t>
  </si>
  <si>
    <t>Борфреза твердосплавная KUD 1210/6  DC/Z3  PLUS</t>
  </si>
  <si>
    <t>Борфреза твердосплавная KUD 1614/6  Z3  PLUS</t>
  </si>
  <si>
    <t>Головка шлифовальная образивная A 37 6 AR 60 O5V  STEEL EDGE</t>
  </si>
  <si>
    <t>Головка шлифовальная образивная B 81 3 AR 100 O5V  STEEL EDGE</t>
  </si>
  <si>
    <t>Головка шлифовальная образивная ZY 1620 6 ADW 60 М5V STEEL</t>
  </si>
  <si>
    <t>Головка шлифовальная образивная В 70 3 AR 100 O5V  STEEL EDGE</t>
  </si>
  <si>
    <t>Стержень зажимной ВО 3/1,6 1-5 PFLI/PFSC/Германия/</t>
  </si>
  <si>
    <t>Покрытие для форм ACMOS 43-47/09кг/Германия</t>
  </si>
  <si>
    <t>Нутромер НИ 50-100/0,01/</t>
  </si>
  <si>
    <t>Заключение о непригодности</t>
  </si>
  <si>
    <t>Микрометр МК-25</t>
  </si>
  <si>
    <t>Микрометр МК 100 0,01/с калибр.</t>
  </si>
  <si>
    <t>Набор щупов №2 0,02-0,5</t>
  </si>
  <si>
    <t>Набор щупов №2 100мм 0,02-0,5</t>
  </si>
  <si>
    <t>Штангенциркуль цифровой ШЦЦ-I-150 0.01</t>
  </si>
  <si>
    <t>Респиратор ЗМ 9161 Viflex FFP1 (до 4ПКД) с клапоном выдоха</t>
  </si>
  <si>
    <t>Быстросменный держатель</t>
  </si>
  <si>
    <t>Пришли в негодность в процессе эксплуатации</t>
  </si>
  <si>
    <t>Метчик G 1/2" машинно-ручной</t>
  </si>
  <si>
    <t>Метчик G 1/4" машинно-ручной</t>
  </si>
  <si>
    <t>Метчик м/р G 1</t>
  </si>
  <si>
    <t>Метчик м/р G 3/8</t>
  </si>
  <si>
    <t>Метчик м/р G 5/8</t>
  </si>
  <si>
    <t>Метчик М4*0,7 глухой 0001149819003</t>
  </si>
  <si>
    <t>Набор ключей шестигр. 1,5-10мм с шаром удлинен, 9 пр. KINGTONY 20109MR 01</t>
  </si>
  <si>
    <t>Ножовка по мет. 300мм KINGTONY</t>
  </si>
  <si>
    <t>Плашка трубная G1/2 "d45 мм ГОСТ</t>
  </si>
  <si>
    <t>Плашка трубная G1/2 "d45 мм ГОСТ 9ХСГОСТ</t>
  </si>
  <si>
    <t>Плашка трубная G1/4 "d30мм ГОСТ</t>
  </si>
  <si>
    <t>Плашка трубная G3/4 "d55 мм ГОСТ</t>
  </si>
  <si>
    <t>Плашка трубная G3/8 "d45 мм ГОСТ</t>
  </si>
  <si>
    <t>Плашка трубная G5/8 "d55 мм ГОСТ (2654-0161)</t>
  </si>
  <si>
    <t>Подложка для фибровых дисков термостойкая HT-GT 125 F 14</t>
  </si>
  <si>
    <t>Растворитель Р-12 1л. ОАО "Нафтан"</t>
  </si>
  <si>
    <t>бут.</t>
  </si>
  <si>
    <t>Резец отрез. 25*16*140 2130-0009 Т 15К6</t>
  </si>
  <si>
    <t>Резец отрез. 25*16*140 2130-0009 Т5К10</t>
  </si>
  <si>
    <t>Резец отрез. 25*16*140 2130-0009ВК8</t>
  </si>
  <si>
    <t>Резец отрезной 25*16*140мм ВКВ</t>
  </si>
  <si>
    <t>Струбцина 300/600</t>
  </si>
  <si>
    <t>Фланей лоя подложек FL-GT 125 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</si>
</sst>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"/>
    <numFmt numFmtId="165" formatCode="0;[Red]\-0"/>
    <numFmt numFmtId="166" formatCode="0.00;[Red]\-0.00"/>
    <numFmt numFmtId="167" formatCode="0.000;[Red]\-0.000"/>
    <numFmt numFmtId="168" formatCode="0.0;[Red]\-0.0"/>
    <numFmt numFmtId="169" formatCode="0.0_ ;[Red]\-0.0\ "/>
  </numFmts>
  <fonts count="14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11" xfId="0" applyFont="1" applyFill="1" applyBorder="1" applyAlignment="1">
      <alignment horizontal="center" vertical="center" wrapText="1"/>
    </xf>
    <xf numFmtId="164" fontId="10" fillId="0" borderId="11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0" fontId="10" fillId="0" borderId="11" xfId="0" applyFont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wrapText="1"/>
    </xf>
    <xf numFmtId="2" fontId="0" fillId="0" borderId="0" xfId="0" applyNumberFormat="1" applyFill="1" applyAlignment="1">
      <alignment horizontal="left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4" fontId="0" fillId="0" borderId="11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9" fontId="0" fillId="0" borderId="11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>
      <alignment horizontal="left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vertical="center" wrapText="1"/>
    </xf>
    <xf numFmtId="4" fontId="0" fillId="2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10" fillId="0" borderId="11" xfId="0" applyFont="1" applyBorder="1" applyAlignment="1">
      <alignment horizontal="center" vertical="top" wrapText="1"/>
    </xf>
    <xf numFmtId="164" fontId="10" fillId="0" borderId="1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justify" vertical="top" wrapText="1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justify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horizontal="center" vertical="top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right" vertical="top"/>
    </xf>
    <xf numFmtId="0" fontId="0" fillId="0" borderId="10" xfId="0" applyFill="1" applyBorder="1" applyAlignment="1">
      <alignment horizontal="justify" vertical="top"/>
    </xf>
    <xf numFmtId="0" fontId="2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0" fillId="0" borderId="5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8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76"/>
  <sheetViews>
    <sheetView view="pageBreakPreview" topLeftCell="A130" zoomScale="110" zoomScaleNormal="100" zoomScaleSheetLayoutView="110" workbookViewId="0">
      <selection activeCell="D7" sqref="D7"/>
    </sheetView>
  </sheetViews>
  <sheetFormatPr defaultColWidth="10.5" defaultRowHeight="11.45" customHeight="1" x14ac:dyDescent="0.2"/>
  <cols>
    <col min="1" max="1" width="5.6640625" style="1" customWidth="1"/>
    <col min="2" max="2" width="40.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50" customWidth="1"/>
    <col min="7" max="7" width="20" style="1" customWidth="1"/>
    <col min="8" max="8" width="31.1640625" style="25" customWidth="1"/>
  </cols>
  <sheetData>
    <row r="1" spans="1:8" s="1" customFormat="1" ht="13.15" customHeight="1" x14ac:dyDescent="0.2">
      <c r="A1" s="124" t="s">
        <v>34</v>
      </c>
      <c r="B1" s="124"/>
      <c r="C1" s="124"/>
      <c r="D1" s="124"/>
      <c r="F1" s="125" t="s">
        <v>0</v>
      </c>
      <c r="G1" s="125"/>
      <c r="H1" s="125"/>
    </row>
    <row r="2" spans="1:8" ht="13.15" customHeight="1" x14ac:dyDescent="0.2">
      <c r="A2" s="126" t="s">
        <v>1</v>
      </c>
      <c r="B2" s="126"/>
      <c r="C2" s="126"/>
      <c r="D2" s="126"/>
      <c r="F2" s="127" t="s">
        <v>2</v>
      </c>
      <c r="G2" s="127"/>
      <c r="H2" s="127"/>
    </row>
    <row r="3" spans="1:8" ht="10.9" customHeight="1" x14ac:dyDescent="0.2">
      <c r="A3" s="128" t="s">
        <v>3</v>
      </c>
      <c r="B3" s="128"/>
      <c r="C3" s="128"/>
      <c r="D3" s="128"/>
      <c r="H3" s="1"/>
    </row>
    <row r="4" spans="1:8" s="1" customFormat="1" ht="12" customHeight="1" x14ac:dyDescent="0.2">
      <c r="F4" s="123" t="s">
        <v>35</v>
      </c>
      <c r="G4" s="123"/>
      <c r="H4" s="123"/>
    </row>
    <row r="5" spans="1:8" ht="10.9" customHeight="1" x14ac:dyDescent="0.2">
      <c r="F5" s="130" t="s">
        <v>4</v>
      </c>
      <c r="G5" s="130"/>
      <c r="H5" s="130"/>
    </row>
    <row r="6" spans="1:8" s="1" customFormat="1" ht="16.899999999999999" customHeight="1" x14ac:dyDescent="0.2">
      <c r="F6" s="51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1" t="s">
        <v>5</v>
      </c>
      <c r="B8" s="131"/>
      <c r="C8" s="131"/>
      <c r="D8" s="131"/>
      <c r="E8" s="131"/>
      <c r="F8" s="131"/>
      <c r="G8" s="131"/>
      <c r="H8" s="131"/>
    </row>
    <row r="9" spans="1:8" ht="16.149999999999999" customHeight="1" x14ac:dyDescent="0.25">
      <c r="A9" s="131" t="s">
        <v>6</v>
      </c>
      <c r="B9" s="131"/>
      <c r="C9" s="131"/>
      <c r="D9" s="131"/>
      <c r="E9" s="131"/>
      <c r="F9" s="131"/>
      <c r="G9" s="131"/>
      <c r="H9" s="131"/>
    </row>
    <row r="10" spans="1:8" ht="13.15" customHeight="1" x14ac:dyDescent="0.2">
      <c r="C10" s="132"/>
      <c r="D10" s="132"/>
      <c r="E10" s="132"/>
      <c r="F10" s="132"/>
      <c r="H10" s="1"/>
    </row>
    <row r="11" spans="1:8" ht="10.9" customHeight="1" x14ac:dyDescent="0.2">
      <c r="C11" s="133" t="s">
        <v>7</v>
      </c>
      <c r="D11" s="133"/>
      <c r="E11" s="133"/>
      <c r="F11" s="133"/>
      <c r="H11" s="1"/>
    </row>
    <row r="12" spans="1:8" s="1" customFormat="1" ht="12" customHeight="1" x14ac:dyDescent="0.2">
      <c r="F12" s="50"/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4" t="s">
        <v>130</v>
      </c>
      <c r="B14" s="134"/>
      <c r="C14" s="134"/>
      <c r="D14" s="134"/>
      <c r="E14" s="134"/>
      <c r="F14" s="134"/>
      <c r="G14" s="134"/>
      <c r="H14" s="134"/>
    </row>
    <row r="15" spans="1:8" s="47" customFormat="1" ht="42.6" customHeight="1" x14ac:dyDescent="0.2">
      <c r="A15" s="129" t="s">
        <v>198</v>
      </c>
      <c r="B15" s="129"/>
      <c r="C15" s="129"/>
      <c r="D15" s="129"/>
      <c r="E15" s="129"/>
      <c r="F15" s="129"/>
      <c r="G15" s="129"/>
      <c r="H15" s="129"/>
    </row>
    <row r="16" spans="1:8" s="47" customFormat="1" ht="9" customHeight="1" x14ac:dyDescent="0.2">
      <c r="F16" s="52"/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53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54"/>
      <c r="G18" s="13"/>
      <c r="H18" s="27"/>
    </row>
    <row r="19" spans="1:8" s="4" customFormat="1" ht="12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59">
        <v>60</v>
      </c>
      <c r="F20" s="60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110</v>
      </c>
      <c r="C21" s="58">
        <v>7962</v>
      </c>
      <c r="D21" s="57" t="s">
        <v>109</v>
      </c>
      <c r="E21" s="59">
        <v>30</v>
      </c>
      <c r="F21" s="60">
        <v>5.76</v>
      </c>
      <c r="G21" s="41">
        <f t="shared" ref="G21:G84" si="0">E21*F21</f>
        <v>172.79999999999998</v>
      </c>
      <c r="H21" s="42" t="s">
        <v>104</v>
      </c>
    </row>
    <row r="22" spans="1:8" s="43" customFormat="1" ht="22.5" x14ac:dyDescent="0.2">
      <c r="A22" s="39">
        <f t="shared" ref="A22:A51" si="1">A21+1</f>
        <v>3</v>
      </c>
      <c r="B22" s="46" t="s">
        <v>111</v>
      </c>
      <c r="C22" s="58">
        <v>7960</v>
      </c>
      <c r="D22" s="57" t="s">
        <v>109</v>
      </c>
      <c r="E22" s="59">
        <v>30</v>
      </c>
      <c r="F22" s="60">
        <v>5.76</v>
      </c>
      <c r="G22" s="41">
        <f t="shared" si="0"/>
        <v>172.79999999999998</v>
      </c>
      <c r="H22" s="42" t="s">
        <v>104</v>
      </c>
    </row>
    <row r="23" spans="1:8" s="43" customFormat="1" ht="22.5" x14ac:dyDescent="0.2">
      <c r="A23" s="39">
        <f t="shared" si="1"/>
        <v>4</v>
      </c>
      <c r="B23" s="46" t="s">
        <v>112</v>
      </c>
      <c r="C23" s="58">
        <v>6385</v>
      </c>
      <c r="D23" s="57" t="s">
        <v>109</v>
      </c>
      <c r="E23" s="59">
        <v>10</v>
      </c>
      <c r="F23" s="60">
        <v>5.76</v>
      </c>
      <c r="G23" s="41">
        <f t="shared" si="0"/>
        <v>57.599999999999994</v>
      </c>
      <c r="H23" s="42" t="s">
        <v>104</v>
      </c>
    </row>
    <row r="24" spans="1:8" s="43" customFormat="1" ht="22.5" x14ac:dyDescent="0.2">
      <c r="A24" s="39">
        <f t="shared" si="1"/>
        <v>5</v>
      </c>
      <c r="B24" s="46" t="s">
        <v>112</v>
      </c>
      <c r="C24" s="58">
        <v>6385</v>
      </c>
      <c r="D24" s="57" t="s">
        <v>109</v>
      </c>
      <c r="E24" s="59">
        <v>30</v>
      </c>
      <c r="F24" s="60">
        <v>5.76</v>
      </c>
      <c r="G24" s="41">
        <f t="shared" si="0"/>
        <v>172.79999999999998</v>
      </c>
      <c r="H24" s="42" t="s">
        <v>104</v>
      </c>
    </row>
    <row r="25" spans="1:8" s="43" customFormat="1" ht="11.25" x14ac:dyDescent="0.2">
      <c r="A25" s="39">
        <f t="shared" si="1"/>
        <v>6</v>
      </c>
      <c r="B25" s="46" t="s">
        <v>140</v>
      </c>
      <c r="C25" s="58">
        <v>9217</v>
      </c>
      <c r="D25" s="57" t="s">
        <v>141</v>
      </c>
      <c r="E25" s="57">
        <v>10</v>
      </c>
      <c r="F25" s="40">
        <v>1.0900000000000001</v>
      </c>
      <c r="G25" s="41">
        <f t="shared" si="0"/>
        <v>10.9</v>
      </c>
      <c r="H25" s="44" t="s">
        <v>142</v>
      </c>
    </row>
    <row r="26" spans="1:8" s="43" customFormat="1" ht="22.5" x14ac:dyDescent="0.2">
      <c r="A26" s="39">
        <f t="shared" si="1"/>
        <v>7</v>
      </c>
      <c r="B26" s="46" t="s">
        <v>115</v>
      </c>
      <c r="C26" s="19">
        <v>8783</v>
      </c>
      <c r="D26" s="61" t="s">
        <v>103</v>
      </c>
      <c r="E26" s="62">
        <v>4.45</v>
      </c>
      <c r="F26" s="60">
        <v>4.74</v>
      </c>
      <c r="G26" s="41">
        <v>21.1</v>
      </c>
      <c r="H26" s="44" t="s">
        <v>116</v>
      </c>
    </row>
    <row r="27" spans="1:8" s="43" customFormat="1" ht="22.5" x14ac:dyDescent="0.2">
      <c r="A27" s="39">
        <f t="shared" si="1"/>
        <v>8</v>
      </c>
      <c r="B27" s="46" t="s">
        <v>143</v>
      </c>
      <c r="C27" s="19">
        <v>8873</v>
      </c>
      <c r="D27" s="61" t="s">
        <v>39</v>
      </c>
      <c r="E27" s="59">
        <v>1</v>
      </c>
      <c r="F27" s="60">
        <v>18.03</v>
      </c>
      <c r="G27" s="41">
        <f t="shared" si="0"/>
        <v>18.03</v>
      </c>
      <c r="H27" s="44" t="s">
        <v>105</v>
      </c>
    </row>
    <row r="28" spans="1:8" s="43" customFormat="1" ht="22.5" x14ac:dyDescent="0.2">
      <c r="A28" s="39">
        <f t="shared" si="1"/>
        <v>9</v>
      </c>
      <c r="B28" s="46" t="s">
        <v>144</v>
      </c>
      <c r="C28" s="19">
        <v>8878</v>
      </c>
      <c r="D28" s="61" t="s">
        <v>39</v>
      </c>
      <c r="E28" s="59">
        <v>1</v>
      </c>
      <c r="F28" s="60">
        <v>35.43</v>
      </c>
      <c r="G28" s="41">
        <f t="shared" si="0"/>
        <v>35.43</v>
      </c>
      <c r="H28" s="44" t="s">
        <v>105</v>
      </c>
    </row>
    <row r="29" spans="1:8" s="43" customFormat="1" ht="22.5" x14ac:dyDescent="0.2">
      <c r="A29" s="39">
        <f t="shared" si="1"/>
        <v>10</v>
      </c>
      <c r="B29" s="46" t="s">
        <v>145</v>
      </c>
      <c r="C29" s="19">
        <v>4230</v>
      </c>
      <c r="D29" s="61" t="s">
        <v>39</v>
      </c>
      <c r="E29" s="59">
        <v>20</v>
      </c>
      <c r="F29" s="60">
        <v>31.93</v>
      </c>
      <c r="G29" s="41">
        <f t="shared" si="0"/>
        <v>638.6</v>
      </c>
      <c r="H29" s="42" t="s">
        <v>104</v>
      </c>
    </row>
    <row r="30" spans="1:8" s="43" customFormat="1" ht="22.5" x14ac:dyDescent="0.2">
      <c r="A30" s="39">
        <f t="shared" si="1"/>
        <v>11</v>
      </c>
      <c r="B30" s="46" t="s">
        <v>146</v>
      </c>
      <c r="C30" s="19">
        <v>4232</v>
      </c>
      <c r="D30" s="61" t="s">
        <v>39</v>
      </c>
      <c r="E30" s="59">
        <v>20</v>
      </c>
      <c r="F30" s="60">
        <v>31.93</v>
      </c>
      <c r="G30" s="41">
        <f t="shared" si="0"/>
        <v>638.6</v>
      </c>
      <c r="H30" s="42" t="s">
        <v>104</v>
      </c>
    </row>
    <row r="31" spans="1:8" s="43" customFormat="1" ht="22.5" x14ac:dyDescent="0.2">
      <c r="A31" s="39">
        <f t="shared" si="1"/>
        <v>12</v>
      </c>
      <c r="B31" s="46" t="s">
        <v>147</v>
      </c>
      <c r="C31" s="19">
        <v>4233</v>
      </c>
      <c r="D31" s="61" t="s">
        <v>39</v>
      </c>
      <c r="E31" s="59">
        <v>20</v>
      </c>
      <c r="F31" s="60">
        <v>31.93</v>
      </c>
      <c r="G31" s="41">
        <f t="shared" si="0"/>
        <v>638.6</v>
      </c>
      <c r="H31" s="42" t="s">
        <v>104</v>
      </c>
    </row>
    <row r="32" spans="1:8" s="43" customFormat="1" ht="22.5" x14ac:dyDescent="0.2">
      <c r="A32" s="39">
        <f t="shared" si="1"/>
        <v>13</v>
      </c>
      <c r="B32" s="46" t="s">
        <v>42</v>
      </c>
      <c r="C32" s="19">
        <v>4327</v>
      </c>
      <c r="D32" s="61" t="s">
        <v>39</v>
      </c>
      <c r="E32" s="59">
        <v>10</v>
      </c>
      <c r="F32" s="60">
        <v>7.49</v>
      </c>
      <c r="G32" s="41">
        <f t="shared" si="0"/>
        <v>74.900000000000006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42</v>
      </c>
      <c r="C33" s="19">
        <v>4327</v>
      </c>
      <c r="D33" s="61" t="s">
        <v>39</v>
      </c>
      <c r="E33" s="59">
        <v>10</v>
      </c>
      <c r="F33" s="60">
        <v>7.49</v>
      </c>
      <c r="G33" s="41">
        <f t="shared" si="0"/>
        <v>74.900000000000006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124</v>
      </c>
      <c r="C34" s="19">
        <v>8857</v>
      </c>
      <c r="D34" s="61" t="s">
        <v>39</v>
      </c>
      <c r="E34" s="59">
        <v>10</v>
      </c>
      <c r="F34" s="60">
        <v>6.51</v>
      </c>
      <c r="G34" s="41">
        <f t="shared" si="0"/>
        <v>65.099999999999994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124</v>
      </c>
      <c r="C35" s="19">
        <v>8857</v>
      </c>
      <c r="D35" s="61" t="s">
        <v>39</v>
      </c>
      <c r="E35" s="59">
        <v>10</v>
      </c>
      <c r="F35" s="60">
        <v>6.51</v>
      </c>
      <c r="G35" s="41">
        <f t="shared" si="0"/>
        <v>65.099999999999994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43</v>
      </c>
      <c r="C36" s="19">
        <v>4328</v>
      </c>
      <c r="D36" s="61" t="s">
        <v>39</v>
      </c>
      <c r="E36" s="59">
        <v>10</v>
      </c>
      <c r="F36" s="60">
        <v>9.56</v>
      </c>
      <c r="G36" s="41">
        <f t="shared" si="0"/>
        <v>95.600000000000009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43</v>
      </c>
      <c r="C37" s="19">
        <v>4328</v>
      </c>
      <c r="D37" s="61" t="s">
        <v>39</v>
      </c>
      <c r="E37" s="59">
        <v>10</v>
      </c>
      <c r="F37" s="60">
        <v>9.56</v>
      </c>
      <c r="G37" s="41">
        <f t="shared" si="0"/>
        <v>95.600000000000009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148</v>
      </c>
      <c r="C38" s="19">
        <v>8858</v>
      </c>
      <c r="D38" s="61" t="s">
        <v>39</v>
      </c>
      <c r="E38" s="59">
        <v>10</v>
      </c>
      <c r="F38" s="60">
        <v>8.33</v>
      </c>
      <c r="G38" s="41">
        <f t="shared" si="0"/>
        <v>83.3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148</v>
      </c>
      <c r="C39" s="19">
        <v>8858</v>
      </c>
      <c r="D39" s="61" t="s">
        <v>39</v>
      </c>
      <c r="E39" s="59">
        <v>10</v>
      </c>
      <c r="F39" s="60">
        <v>8.33</v>
      </c>
      <c r="G39" s="41">
        <f t="shared" si="0"/>
        <v>83.3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125</v>
      </c>
      <c r="C40" s="19">
        <v>8859</v>
      </c>
      <c r="D40" s="61" t="s">
        <v>39</v>
      </c>
      <c r="E40" s="59">
        <v>10</v>
      </c>
      <c r="F40" s="60">
        <v>10.029999999999999</v>
      </c>
      <c r="G40" s="41">
        <f t="shared" si="0"/>
        <v>100.3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149</v>
      </c>
      <c r="C41" s="19">
        <v>9302</v>
      </c>
      <c r="D41" s="61" t="s">
        <v>39</v>
      </c>
      <c r="E41" s="59">
        <v>5</v>
      </c>
      <c r="F41" s="60">
        <v>7.56</v>
      </c>
      <c r="G41" s="41">
        <f t="shared" si="0"/>
        <v>37.799999999999997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150</v>
      </c>
      <c r="C42" s="19">
        <v>9301</v>
      </c>
      <c r="D42" s="61" t="s">
        <v>39</v>
      </c>
      <c r="E42" s="59">
        <v>10</v>
      </c>
      <c r="F42" s="60">
        <v>7.8</v>
      </c>
      <c r="G42" s="41">
        <f t="shared" si="0"/>
        <v>78</v>
      </c>
      <c r="H42" s="44" t="s">
        <v>106</v>
      </c>
    </row>
    <row r="43" spans="1:8" s="43" customFormat="1" ht="22.5" x14ac:dyDescent="0.2">
      <c r="A43" s="39">
        <f t="shared" si="1"/>
        <v>24</v>
      </c>
      <c r="B43" s="46" t="s">
        <v>151</v>
      </c>
      <c r="C43" s="19">
        <v>9308</v>
      </c>
      <c r="D43" s="61" t="s">
        <v>39</v>
      </c>
      <c r="E43" s="59">
        <v>1</v>
      </c>
      <c r="F43" s="60">
        <v>41.74</v>
      </c>
      <c r="G43" s="41">
        <f t="shared" si="0"/>
        <v>41.74</v>
      </c>
      <c r="H43" s="44" t="s">
        <v>106</v>
      </c>
    </row>
    <row r="44" spans="1:8" s="43" customFormat="1" ht="22.5" x14ac:dyDescent="0.2">
      <c r="A44" s="39">
        <f t="shared" si="1"/>
        <v>25</v>
      </c>
      <c r="B44" s="46" t="s">
        <v>152</v>
      </c>
      <c r="C44" s="19">
        <v>9309</v>
      </c>
      <c r="D44" s="61" t="s">
        <v>39</v>
      </c>
      <c r="E44" s="59">
        <v>1</v>
      </c>
      <c r="F44" s="60">
        <v>43.03</v>
      </c>
      <c r="G44" s="41">
        <f t="shared" si="0"/>
        <v>43.03</v>
      </c>
      <c r="H44" s="44" t="s">
        <v>106</v>
      </c>
    </row>
    <row r="45" spans="1:8" s="43" customFormat="1" ht="22.5" x14ac:dyDescent="0.2">
      <c r="A45" s="39">
        <f t="shared" si="1"/>
        <v>26</v>
      </c>
      <c r="B45" s="46" t="s">
        <v>126</v>
      </c>
      <c r="C45" s="19">
        <v>8855</v>
      </c>
      <c r="D45" s="61" t="s">
        <v>39</v>
      </c>
      <c r="E45" s="59">
        <v>10</v>
      </c>
      <c r="F45" s="60">
        <v>3.66</v>
      </c>
      <c r="G45" s="41">
        <f t="shared" si="0"/>
        <v>36.6</v>
      </c>
      <c r="H45" s="44" t="s">
        <v>106</v>
      </c>
    </row>
    <row r="46" spans="1:8" s="43" customFormat="1" ht="22.5" x14ac:dyDescent="0.2">
      <c r="A46" s="39">
        <f t="shared" si="1"/>
        <v>27</v>
      </c>
      <c r="B46" s="46" t="s">
        <v>126</v>
      </c>
      <c r="C46" s="19">
        <v>8855</v>
      </c>
      <c r="D46" s="61" t="s">
        <v>39</v>
      </c>
      <c r="E46" s="59">
        <v>10</v>
      </c>
      <c r="F46" s="60">
        <v>3.66</v>
      </c>
      <c r="G46" s="41">
        <f t="shared" si="0"/>
        <v>36.6</v>
      </c>
      <c r="H46" s="44" t="s">
        <v>106</v>
      </c>
    </row>
    <row r="47" spans="1:8" s="43" customFormat="1" ht="22.5" x14ac:dyDescent="0.2">
      <c r="A47" s="39">
        <f t="shared" si="1"/>
        <v>28</v>
      </c>
      <c r="B47" s="46" t="s">
        <v>127</v>
      </c>
      <c r="C47" s="19">
        <v>8856</v>
      </c>
      <c r="D47" s="61" t="s">
        <v>39</v>
      </c>
      <c r="E47" s="59">
        <v>10</v>
      </c>
      <c r="F47" s="60">
        <v>3.66</v>
      </c>
      <c r="G47" s="41">
        <f t="shared" si="0"/>
        <v>36.6</v>
      </c>
      <c r="H47" s="44" t="s">
        <v>106</v>
      </c>
    </row>
    <row r="48" spans="1:8" s="43" customFormat="1" ht="22.5" x14ac:dyDescent="0.2">
      <c r="A48" s="39">
        <f t="shared" si="1"/>
        <v>29</v>
      </c>
      <c r="B48" s="46" t="s">
        <v>127</v>
      </c>
      <c r="C48" s="19">
        <v>8856</v>
      </c>
      <c r="D48" s="61" t="s">
        <v>39</v>
      </c>
      <c r="E48" s="59">
        <v>10</v>
      </c>
      <c r="F48" s="60">
        <v>3.66</v>
      </c>
      <c r="G48" s="41">
        <f t="shared" si="0"/>
        <v>36.6</v>
      </c>
      <c r="H48" s="44" t="s">
        <v>106</v>
      </c>
    </row>
    <row r="49" spans="1:8" s="43" customFormat="1" ht="22.5" x14ac:dyDescent="0.2">
      <c r="A49" s="39">
        <f t="shared" si="1"/>
        <v>30</v>
      </c>
      <c r="B49" s="46" t="s">
        <v>44</v>
      </c>
      <c r="C49" s="19">
        <v>5801</v>
      </c>
      <c r="D49" s="61" t="s">
        <v>39</v>
      </c>
      <c r="E49" s="59">
        <v>10</v>
      </c>
      <c r="F49" s="60">
        <v>3.66</v>
      </c>
      <c r="G49" s="41">
        <f t="shared" si="0"/>
        <v>36.6</v>
      </c>
      <c r="H49" s="44" t="s">
        <v>106</v>
      </c>
    </row>
    <row r="50" spans="1:8" s="43" customFormat="1" ht="22.5" x14ac:dyDescent="0.2">
      <c r="A50" s="39">
        <f t="shared" si="1"/>
        <v>31</v>
      </c>
      <c r="B50" s="46" t="s">
        <v>45</v>
      </c>
      <c r="C50" s="19">
        <v>5802</v>
      </c>
      <c r="D50" s="61" t="s">
        <v>39</v>
      </c>
      <c r="E50" s="59">
        <v>10</v>
      </c>
      <c r="F50" s="60">
        <v>3.66</v>
      </c>
      <c r="G50" s="41">
        <f t="shared" si="0"/>
        <v>36.6</v>
      </c>
      <c r="H50" s="44" t="s">
        <v>106</v>
      </c>
    </row>
    <row r="51" spans="1:8" s="43" customFormat="1" ht="22.5" x14ac:dyDescent="0.2">
      <c r="A51" s="39">
        <f t="shared" si="1"/>
        <v>32</v>
      </c>
      <c r="B51" s="46" t="s">
        <v>46</v>
      </c>
      <c r="C51" s="19">
        <v>4324</v>
      </c>
      <c r="D51" s="61" t="s">
        <v>39</v>
      </c>
      <c r="E51" s="59">
        <v>10</v>
      </c>
      <c r="F51" s="60">
        <v>3.66</v>
      </c>
      <c r="G51" s="41">
        <f t="shared" si="0"/>
        <v>36.6</v>
      </c>
      <c r="H51" s="44" t="s">
        <v>106</v>
      </c>
    </row>
    <row r="52" spans="1:8" s="43" customFormat="1" ht="22.5" x14ac:dyDescent="0.2">
      <c r="A52" s="39">
        <f t="shared" ref="A52:A83" si="2">A51+1</f>
        <v>33</v>
      </c>
      <c r="B52" s="46" t="s">
        <v>47</v>
      </c>
      <c r="C52" s="19">
        <v>7737</v>
      </c>
      <c r="D52" s="61" t="s">
        <v>39</v>
      </c>
      <c r="E52" s="59">
        <v>10</v>
      </c>
      <c r="F52" s="60">
        <v>5.0599999999999996</v>
      </c>
      <c r="G52" s="41">
        <f t="shared" si="0"/>
        <v>50.599999999999994</v>
      </c>
      <c r="H52" s="44" t="s">
        <v>106</v>
      </c>
    </row>
    <row r="53" spans="1:8" s="43" customFormat="1" ht="22.5" x14ac:dyDescent="0.2">
      <c r="A53" s="39">
        <f t="shared" si="2"/>
        <v>34</v>
      </c>
      <c r="B53" s="46" t="s">
        <v>48</v>
      </c>
      <c r="C53" s="19">
        <v>7736</v>
      </c>
      <c r="D53" s="61" t="s">
        <v>39</v>
      </c>
      <c r="E53" s="59">
        <v>10</v>
      </c>
      <c r="F53" s="60">
        <v>5.0599999999999996</v>
      </c>
      <c r="G53" s="41">
        <f t="shared" si="0"/>
        <v>50.599999999999994</v>
      </c>
      <c r="H53" s="44" t="s">
        <v>106</v>
      </c>
    </row>
    <row r="54" spans="1:8" s="43" customFormat="1" ht="11.25" x14ac:dyDescent="0.2">
      <c r="A54" s="39">
        <f t="shared" si="2"/>
        <v>35</v>
      </c>
      <c r="B54" s="46" t="s">
        <v>153</v>
      </c>
      <c r="C54" s="19">
        <v>5809</v>
      </c>
      <c r="D54" s="61" t="s">
        <v>39</v>
      </c>
      <c r="E54" s="59">
        <v>2</v>
      </c>
      <c r="F54" s="60">
        <v>17.14</v>
      </c>
      <c r="G54" s="41">
        <f t="shared" si="0"/>
        <v>34.28</v>
      </c>
      <c r="H54" s="44" t="s">
        <v>105</v>
      </c>
    </row>
    <row r="55" spans="1:8" s="43" customFormat="1" ht="11.25" x14ac:dyDescent="0.2">
      <c r="A55" s="39">
        <f t="shared" si="2"/>
        <v>36</v>
      </c>
      <c r="B55" s="46" t="s">
        <v>154</v>
      </c>
      <c r="C55" s="19">
        <v>5810</v>
      </c>
      <c r="D55" s="61" t="s">
        <v>39</v>
      </c>
      <c r="E55" s="59">
        <v>2</v>
      </c>
      <c r="F55" s="60">
        <v>20.98</v>
      </c>
      <c r="G55" s="41">
        <f t="shared" si="0"/>
        <v>41.96</v>
      </c>
      <c r="H55" s="44" t="s">
        <v>105</v>
      </c>
    </row>
    <row r="56" spans="1:8" s="43" customFormat="1" ht="11.25" x14ac:dyDescent="0.2">
      <c r="A56" s="39">
        <f t="shared" si="2"/>
        <v>37</v>
      </c>
      <c r="B56" s="46" t="s">
        <v>155</v>
      </c>
      <c r="C56" s="19">
        <v>5816</v>
      </c>
      <c r="D56" s="61" t="s">
        <v>39</v>
      </c>
      <c r="E56" s="59">
        <v>2</v>
      </c>
      <c r="F56" s="60">
        <v>24.84</v>
      </c>
      <c r="G56" s="41">
        <f t="shared" si="0"/>
        <v>49.68</v>
      </c>
      <c r="H56" s="44" t="s">
        <v>105</v>
      </c>
    </row>
    <row r="57" spans="1:8" s="43" customFormat="1" ht="10.15" customHeight="1" x14ac:dyDescent="0.2">
      <c r="A57" s="39">
        <f t="shared" si="2"/>
        <v>38</v>
      </c>
      <c r="B57" s="46" t="s">
        <v>156</v>
      </c>
      <c r="C57" s="19">
        <v>9311</v>
      </c>
      <c r="D57" s="61" t="s">
        <v>39</v>
      </c>
      <c r="E57" s="59">
        <v>1</v>
      </c>
      <c r="F57" s="60">
        <v>31.84</v>
      </c>
      <c r="G57" s="41">
        <f t="shared" si="0"/>
        <v>31.84</v>
      </c>
      <c r="H57" s="44" t="s">
        <v>105</v>
      </c>
    </row>
    <row r="58" spans="1:8" s="43" customFormat="1" ht="10.15" customHeight="1" x14ac:dyDescent="0.2">
      <c r="A58" s="39">
        <f t="shared" si="2"/>
        <v>39</v>
      </c>
      <c r="B58" s="46" t="s">
        <v>157</v>
      </c>
      <c r="C58" s="19">
        <v>5811</v>
      </c>
      <c r="D58" s="61" t="s">
        <v>39</v>
      </c>
      <c r="E58" s="59">
        <v>2</v>
      </c>
      <c r="F58" s="60">
        <v>29.69</v>
      </c>
      <c r="G58" s="41">
        <f t="shared" si="0"/>
        <v>59.38</v>
      </c>
      <c r="H58" s="44" t="s">
        <v>105</v>
      </c>
    </row>
    <row r="59" spans="1:8" s="43" customFormat="1" ht="22.5" x14ac:dyDescent="0.2">
      <c r="A59" s="39">
        <f t="shared" si="2"/>
        <v>40</v>
      </c>
      <c r="B59" s="46" t="s">
        <v>158</v>
      </c>
      <c r="C59" s="19">
        <v>9305</v>
      </c>
      <c r="D59" s="61" t="s">
        <v>39</v>
      </c>
      <c r="E59" s="59">
        <v>1</v>
      </c>
      <c r="F59" s="60">
        <v>3.8</v>
      </c>
      <c r="G59" s="41">
        <f t="shared" si="0"/>
        <v>3.8</v>
      </c>
      <c r="H59" s="44" t="s">
        <v>106</v>
      </c>
    </row>
    <row r="60" spans="1:8" s="43" customFormat="1" ht="22.5" x14ac:dyDescent="0.2">
      <c r="A60" s="39">
        <f t="shared" si="2"/>
        <v>41</v>
      </c>
      <c r="B60" s="46" t="s">
        <v>49</v>
      </c>
      <c r="C60" s="19">
        <v>5815</v>
      </c>
      <c r="D60" s="61" t="s">
        <v>39</v>
      </c>
      <c r="E60" s="59">
        <v>10</v>
      </c>
      <c r="F60" s="60">
        <v>4.29</v>
      </c>
      <c r="G60" s="41">
        <f t="shared" si="0"/>
        <v>42.9</v>
      </c>
      <c r="H60" s="44" t="s">
        <v>106</v>
      </c>
    </row>
    <row r="61" spans="1:8" s="43" customFormat="1" ht="11.25" x14ac:dyDescent="0.2">
      <c r="A61" s="39">
        <f t="shared" si="2"/>
        <v>42</v>
      </c>
      <c r="B61" s="46" t="s">
        <v>50</v>
      </c>
      <c r="C61" s="19">
        <v>5776</v>
      </c>
      <c r="D61" s="61" t="s">
        <v>39</v>
      </c>
      <c r="E61" s="59">
        <v>2</v>
      </c>
      <c r="F61" s="60">
        <v>6.9</v>
      </c>
      <c r="G61" s="41">
        <f t="shared" si="0"/>
        <v>13.8</v>
      </c>
      <c r="H61" s="44" t="s">
        <v>105</v>
      </c>
    </row>
    <row r="62" spans="1:8" s="43" customFormat="1" ht="11.25" x14ac:dyDescent="0.2">
      <c r="A62" s="39">
        <f t="shared" si="2"/>
        <v>43</v>
      </c>
      <c r="B62" s="46" t="s">
        <v>51</v>
      </c>
      <c r="C62" s="19">
        <v>5774</v>
      </c>
      <c r="D62" s="61" t="s">
        <v>39</v>
      </c>
      <c r="E62" s="59">
        <v>2</v>
      </c>
      <c r="F62" s="60">
        <v>6.9</v>
      </c>
      <c r="G62" s="41">
        <f t="shared" si="0"/>
        <v>13.8</v>
      </c>
      <c r="H62" s="44" t="s">
        <v>105</v>
      </c>
    </row>
    <row r="63" spans="1:8" s="43" customFormat="1" ht="10.15" customHeight="1" x14ac:dyDescent="0.2">
      <c r="A63" s="39">
        <f t="shared" si="2"/>
        <v>44</v>
      </c>
      <c r="B63" s="46" t="s">
        <v>52</v>
      </c>
      <c r="C63" s="19">
        <v>5775</v>
      </c>
      <c r="D63" s="61" t="s">
        <v>39</v>
      </c>
      <c r="E63" s="59">
        <v>2</v>
      </c>
      <c r="F63" s="60">
        <v>6.9</v>
      </c>
      <c r="G63" s="41">
        <f t="shared" si="0"/>
        <v>13.8</v>
      </c>
      <c r="H63" s="44" t="s">
        <v>105</v>
      </c>
    </row>
    <row r="64" spans="1:8" s="43" customFormat="1" ht="10.15" customHeight="1" x14ac:dyDescent="0.2">
      <c r="A64" s="39">
        <f t="shared" si="2"/>
        <v>45</v>
      </c>
      <c r="B64" s="46" t="s">
        <v>159</v>
      </c>
      <c r="C64" s="19">
        <v>5777</v>
      </c>
      <c r="D64" s="61" t="s">
        <v>39</v>
      </c>
      <c r="E64" s="59">
        <v>2</v>
      </c>
      <c r="F64" s="60">
        <v>6.9</v>
      </c>
      <c r="G64" s="41">
        <f t="shared" si="0"/>
        <v>13.8</v>
      </c>
      <c r="H64" s="44" t="s">
        <v>105</v>
      </c>
    </row>
    <row r="65" spans="1:8" s="43" customFormat="1" ht="11.25" x14ac:dyDescent="0.2">
      <c r="A65" s="39">
        <f t="shared" si="2"/>
        <v>46</v>
      </c>
      <c r="B65" s="46" t="s">
        <v>123</v>
      </c>
      <c r="C65" s="19">
        <v>8867</v>
      </c>
      <c r="D65" s="61" t="s">
        <v>39</v>
      </c>
      <c r="E65" s="59">
        <v>5</v>
      </c>
      <c r="F65" s="60">
        <v>1.74</v>
      </c>
      <c r="G65" s="41">
        <f t="shared" si="0"/>
        <v>8.6999999999999993</v>
      </c>
      <c r="H65" s="44" t="s">
        <v>105</v>
      </c>
    </row>
    <row r="66" spans="1:8" s="43" customFormat="1" ht="11.25" x14ac:dyDescent="0.2">
      <c r="A66" s="39">
        <f t="shared" si="2"/>
        <v>47</v>
      </c>
      <c r="B66" s="46" t="s">
        <v>160</v>
      </c>
      <c r="C66" s="19">
        <v>9298</v>
      </c>
      <c r="D66" s="61" t="s">
        <v>39</v>
      </c>
      <c r="E66" s="59">
        <v>5</v>
      </c>
      <c r="F66" s="60">
        <v>3.71</v>
      </c>
      <c r="G66" s="41">
        <f t="shared" si="0"/>
        <v>18.55</v>
      </c>
      <c r="H66" s="44" t="s">
        <v>105</v>
      </c>
    </row>
    <row r="67" spans="1:8" s="43" customFormat="1" ht="10.15" customHeight="1" x14ac:dyDescent="0.2">
      <c r="A67" s="39">
        <f t="shared" si="2"/>
        <v>48</v>
      </c>
      <c r="B67" s="46" t="s">
        <v>161</v>
      </c>
      <c r="C67" s="19">
        <v>9299</v>
      </c>
      <c r="D67" s="61" t="s">
        <v>39</v>
      </c>
      <c r="E67" s="59">
        <v>5</v>
      </c>
      <c r="F67" s="60">
        <v>4.46</v>
      </c>
      <c r="G67" s="41">
        <f t="shared" si="0"/>
        <v>22.3</v>
      </c>
      <c r="H67" s="44" t="s">
        <v>105</v>
      </c>
    </row>
    <row r="68" spans="1:8" s="43" customFormat="1" ht="22.5" x14ac:dyDescent="0.2">
      <c r="A68" s="39">
        <f t="shared" si="2"/>
        <v>49</v>
      </c>
      <c r="B68" s="46" t="s">
        <v>117</v>
      </c>
      <c r="C68" s="19">
        <v>5736</v>
      </c>
      <c r="D68" s="61" t="s">
        <v>162</v>
      </c>
      <c r="E68" s="63">
        <v>2E-3</v>
      </c>
      <c r="F68" s="64">
        <v>1995.33</v>
      </c>
      <c r="G68" s="41">
        <f t="shared" si="0"/>
        <v>3.9906600000000001</v>
      </c>
      <c r="H68" s="44" t="s">
        <v>122</v>
      </c>
    </row>
    <row r="69" spans="1:8" s="43" customFormat="1" ht="22.5" x14ac:dyDescent="0.2">
      <c r="A69" s="39">
        <f t="shared" si="2"/>
        <v>50</v>
      </c>
      <c r="B69" s="46" t="s">
        <v>118</v>
      </c>
      <c r="C69" s="19">
        <v>5737</v>
      </c>
      <c r="D69" s="61" t="s">
        <v>162</v>
      </c>
      <c r="E69" s="63">
        <v>4.0000000000000001E-3</v>
      </c>
      <c r="F69" s="64">
        <v>1995</v>
      </c>
      <c r="G69" s="41">
        <f t="shared" si="0"/>
        <v>7.98</v>
      </c>
      <c r="H69" s="44" t="s">
        <v>122</v>
      </c>
    </row>
    <row r="70" spans="1:8" s="43" customFormat="1" ht="22.5" x14ac:dyDescent="0.2">
      <c r="A70" s="39">
        <f t="shared" si="2"/>
        <v>51</v>
      </c>
      <c r="B70" s="46" t="s">
        <v>119</v>
      </c>
      <c r="C70" s="19">
        <v>5738</v>
      </c>
      <c r="D70" s="61" t="s">
        <v>162</v>
      </c>
      <c r="E70" s="62">
        <v>0.02</v>
      </c>
      <c r="F70" s="64">
        <v>1995</v>
      </c>
      <c r="G70" s="41">
        <f t="shared" si="0"/>
        <v>39.9</v>
      </c>
      <c r="H70" s="44" t="s">
        <v>122</v>
      </c>
    </row>
    <row r="71" spans="1:8" s="43" customFormat="1" ht="22.5" x14ac:dyDescent="0.2">
      <c r="A71" s="39">
        <f t="shared" si="2"/>
        <v>52</v>
      </c>
      <c r="B71" s="46" t="s">
        <v>120</v>
      </c>
      <c r="C71" s="19">
        <v>5739</v>
      </c>
      <c r="D71" s="61" t="s">
        <v>162</v>
      </c>
      <c r="E71" s="63">
        <v>0.02</v>
      </c>
      <c r="F71" s="64">
        <v>1995.05</v>
      </c>
      <c r="G71" s="41">
        <f t="shared" si="0"/>
        <v>39.901000000000003</v>
      </c>
      <c r="H71" s="44" t="s">
        <v>122</v>
      </c>
    </row>
    <row r="72" spans="1:8" s="43" customFormat="1" ht="22.5" x14ac:dyDescent="0.2">
      <c r="A72" s="39">
        <f t="shared" si="2"/>
        <v>53</v>
      </c>
      <c r="B72" s="46" t="s">
        <v>121</v>
      </c>
      <c r="C72" s="19">
        <v>5740</v>
      </c>
      <c r="D72" s="61" t="s">
        <v>162</v>
      </c>
      <c r="E72" s="62">
        <v>0.03</v>
      </c>
      <c r="F72" s="64">
        <v>1995</v>
      </c>
      <c r="G72" s="41">
        <f t="shared" si="0"/>
        <v>59.849999999999994</v>
      </c>
      <c r="H72" s="44" t="s">
        <v>122</v>
      </c>
    </row>
    <row r="73" spans="1:8" s="43" customFormat="1" ht="22.5" x14ac:dyDescent="0.2">
      <c r="A73" s="39">
        <f t="shared" si="2"/>
        <v>54</v>
      </c>
      <c r="B73" s="46" t="s">
        <v>53</v>
      </c>
      <c r="C73" s="19">
        <v>5808</v>
      </c>
      <c r="D73" s="61" t="s">
        <v>39</v>
      </c>
      <c r="E73" s="59">
        <v>10</v>
      </c>
      <c r="F73" s="60">
        <v>3.8</v>
      </c>
      <c r="G73" s="41">
        <f t="shared" si="0"/>
        <v>38</v>
      </c>
      <c r="H73" s="44" t="s">
        <v>106</v>
      </c>
    </row>
    <row r="74" spans="1:8" s="43" customFormat="1" ht="22.5" x14ac:dyDescent="0.2">
      <c r="A74" s="39">
        <f t="shared" si="2"/>
        <v>55</v>
      </c>
      <c r="B74" s="46" t="s">
        <v>113</v>
      </c>
      <c r="C74" s="19">
        <v>7380</v>
      </c>
      <c r="D74" s="61" t="s">
        <v>39</v>
      </c>
      <c r="E74" s="59">
        <v>1</v>
      </c>
      <c r="F74" s="60">
        <v>3.42</v>
      </c>
      <c r="G74" s="41">
        <f t="shared" si="0"/>
        <v>3.42</v>
      </c>
      <c r="H74" s="45" t="s">
        <v>105</v>
      </c>
    </row>
    <row r="75" spans="1:8" s="43" customFormat="1" ht="22.5" x14ac:dyDescent="0.2">
      <c r="A75" s="39">
        <f t="shared" si="2"/>
        <v>56</v>
      </c>
      <c r="B75" s="46" t="s">
        <v>163</v>
      </c>
      <c r="C75" s="19">
        <v>8862</v>
      </c>
      <c r="D75" s="61" t="s">
        <v>39</v>
      </c>
      <c r="E75" s="59">
        <v>2</v>
      </c>
      <c r="F75" s="60">
        <v>4.66</v>
      </c>
      <c r="G75" s="41">
        <f t="shared" si="0"/>
        <v>9.32</v>
      </c>
      <c r="H75" s="45" t="s">
        <v>105</v>
      </c>
    </row>
    <row r="76" spans="1:8" s="43" customFormat="1" ht="22.5" x14ac:dyDescent="0.2">
      <c r="A76" s="39">
        <f t="shared" si="2"/>
        <v>57</v>
      </c>
      <c r="B76" s="46" t="s">
        <v>164</v>
      </c>
      <c r="C76" s="19">
        <v>8864</v>
      </c>
      <c r="D76" s="61" t="s">
        <v>39</v>
      </c>
      <c r="E76" s="59">
        <v>2</v>
      </c>
      <c r="F76" s="60">
        <v>5.88</v>
      </c>
      <c r="G76" s="41">
        <f t="shared" si="0"/>
        <v>11.76</v>
      </c>
      <c r="H76" s="45" t="s">
        <v>105</v>
      </c>
    </row>
    <row r="77" spans="1:8" s="43" customFormat="1" ht="22.5" x14ac:dyDescent="0.2">
      <c r="A77" s="39">
        <f t="shared" si="2"/>
        <v>58</v>
      </c>
      <c r="B77" s="46" t="s">
        <v>165</v>
      </c>
      <c r="C77" s="19">
        <v>8860</v>
      </c>
      <c r="D77" s="61" t="s">
        <v>39</v>
      </c>
      <c r="E77" s="59">
        <v>2</v>
      </c>
      <c r="F77" s="60">
        <v>7.09</v>
      </c>
      <c r="G77" s="41">
        <f t="shared" si="0"/>
        <v>14.18</v>
      </c>
      <c r="H77" s="45" t="s">
        <v>105</v>
      </c>
    </row>
    <row r="78" spans="1:8" s="43" customFormat="1" ht="22.5" x14ac:dyDescent="0.2">
      <c r="A78" s="39">
        <f t="shared" si="2"/>
        <v>59</v>
      </c>
      <c r="B78" s="46" t="s">
        <v>166</v>
      </c>
      <c r="C78" s="19">
        <v>8861</v>
      </c>
      <c r="D78" s="61" t="s">
        <v>39</v>
      </c>
      <c r="E78" s="59">
        <v>2</v>
      </c>
      <c r="F78" s="60">
        <v>8.08</v>
      </c>
      <c r="G78" s="41">
        <f t="shared" si="0"/>
        <v>16.16</v>
      </c>
      <c r="H78" s="45" t="s">
        <v>105</v>
      </c>
    </row>
    <row r="79" spans="1:8" s="43" customFormat="1" ht="22.5" x14ac:dyDescent="0.2">
      <c r="A79" s="39">
        <f t="shared" si="2"/>
        <v>60</v>
      </c>
      <c r="B79" s="46" t="s">
        <v>54</v>
      </c>
      <c r="C79" s="19">
        <v>7744</v>
      </c>
      <c r="D79" s="61" t="s">
        <v>39</v>
      </c>
      <c r="E79" s="59">
        <v>2</v>
      </c>
      <c r="F79" s="60">
        <v>9.98</v>
      </c>
      <c r="G79" s="41">
        <f t="shared" si="0"/>
        <v>19.96</v>
      </c>
      <c r="H79" s="45" t="s">
        <v>105</v>
      </c>
    </row>
    <row r="80" spans="1:8" s="43" customFormat="1" ht="11.25" x14ac:dyDescent="0.2">
      <c r="A80" s="39">
        <f t="shared" si="2"/>
        <v>61</v>
      </c>
      <c r="B80" s="46" t="s">
        <v>167</v>
      </c>
      <c r="C80" s="19">
        <v>6272</v>
      </c>
      <c r="D80" s="61" t="s">
        <v>40</v>
      </c>
      <c r="E80" s="59">
        <v>4</v>
      </c>
      <c r="F80" s="60">
        <v>130</v>
      </c>
      <c r="G80" s="41">
        <f t="shared" si="0"/>
        <v>520</v>
      </c>
      <c r="H80" s="45" t="s">
        <v>116</v>
      </c>
    </row>
    <row r="81" spans="1:8" s="43" customFormat="1" ht="11.25" x14ac:dyDescent="0.2">
      <c r="A81" s="39">
        <f t="shared" si="2"/>
        <v>62</v>
      </c>
      <c r="B81" s="46" t="s">
        <v>55</v>
      </c>
      <c r="C81" s="19">
        <v>7200</v>
      </c>
      <c r="D81" s="61" t="s">
        <v>39</v>
      </c>
      <c r="E81" s="59">
        <v>1</v>
      </c>
      <c r="F81" s="60">
        <v>2.89</v>
      </c>
      <c r="G81" s="41">
        <f t="shared" si="0"/>
        <v>2.89</v>
      </c>
      <c r="H81" s="45" t="s">
        <v>105</v>
      </c>
    </row>
    <row r="82" spans="1:8" s="43" customFormat="1" ht="11.25" x14ac:dyDescent="0.2">
      <c r="A82" s="39">
        <f t="shared" si="2"/>
        <v>63</v>
      </c>
      <c r="B82" s="46" t="s">
        <v>56</v>
      </c>
      <c r="C82" s="19">
        <v>7201</v>
      </c>
      <c r="D82" s="61" t="s">
        <v>39</v>
      </c>
      <c r="E82" s="59">
        <v>2</v>
      </c>
      <c r="F82" s="60">
        <v>3.88</v>
      </c>
      <c r="G82" s="41">
        <f t="shared" si="0"/>
        <v>7.76</v>
      </c>
      <c r="H82" s="45" t="s">
        <v>105</v>
      </c>
    </row>
    <row r="83" spans="1:8" s="43" customFormat="1" ht="10.15" customHeight="1" x14ac:dyDescent="0.2">
      <c r="A83" s="39">
        <f t="shared" si="2"/>
        <v>64</v>
      </c>
      <c r="B83" s="46" t="s">
        <v>57</v>
      </c>
      <c r="C83" s="19">
        <v>7670</v>
      </c>
      <c r="D83" s="61" t="s">
        <v>39</v>
      </c>
      <c r="E83" s="59">
        <v>2</v>
      </c>
      <c r="F83" s="60">
        <v>8.0500000000000007</v>
      </c>
      <c r="G83" s="41">
        <f t="shared" si="0"/>
        <v>16.100000000000001</v>
      </c>
      <c r="H83" s="45" t="s">
        <v>105</v>
      </c>
    </row>
    <row r="84" spans="1:8" s="43" customFormat="1" ht="10.15" customHeight="1" x14ac:dyDescent="0.2">
      <c r="A84" s="39">
        <f t="shared" ref="A84:A115" si="3">A83+1</f>
        <v>65</v>
      </c>
      <c r="B84" s="46" t="s">
        <v>58</v>
      </c>
      <c r="C84" s="19">
        <v>7202</v>
      </c>
      <c r="D84" s="61" t="s">
        <v>39</v>
      </c>
      <c r="E84" s="59">
        <v>2</v>
      </c>
      <c r="F84" s="60">
        <v>5.85</v>
      </c>
      <c r="G84" s="41">
        <f t="shared" si="0"/>
        <v>11.7</v>
      </c>
      <c r="H84" s="45" t="s">
        <v>105</v>
      </c>
    </row>
    <row r="85" spans="1:8" s="43" customFormat="1" ht="11.25" x14ac:dyDescent="0.2">
      <c r="A85" s="39">
        <f t="shared" si="3"/>
        <v>66</v>
      </c>
      <c r="B85" s="46" t="s">
        <v>59</v>
      </c>
      <c r="C85" s="19">
        <v>7203</v>
      </c>
      <c r="D85" s="61" t="s">
        <v>39</v>
      </c>
      <c r="E85" s="59">
        <v>2</v>
      </c>
      <c r="F85" s="60">
        <v>14.82</v>
      </c>
      <c r="G85" s="41">
        <f t="shared" ref="G85:G147" si="4">E85*F85</f>
        <v>29.64</v>
      </c>
      <c r="H85" s="45" t="s">
        <v>105</v>
      </c>
    </row>
    <row r="86" spans="1:8" s="43" customFormat="1" ht="11.25" x14ac:dyDescent="0.2">
      <c r="A86" s="39">
        <f t="shared" si="3"/>
        <v>67</v>
      </c>
      <c r="B86" s="46" t="s">
        <v>60</v>
      </c>
      <c r="C86" s="19">
        <v>7204</v>
      </c>
      <c r="D86" s="61" t="s">
        <v>39</v>
      </c>
      <c r="E86" s="59">
        <v>2</v>
      </c>
      <c r="F86" s="60">
        <v>1.26</v>
      </c>
      <c r="G86" s="41">
        <f t="shared" si="4"/>
        <v>2.52</v>
      </c>
      <c r="H86" s="45" t="s">
        <v>105</v>
      </c>
    </row>
    <row r="87" spans="1:8" s="43" customFormat="1" ht="11.25" x14ac:dyDescent="0.2">
      <c r="A87" s="39">
        <f t="shared" si="3"/>
        <v>68</v>
      </c>
      <c r="B87" s="46" t="s">
        <v>61</v>
      </c>
      <c r="C87" s="19">
        <v>7205</v>
      </c>
      <c r="D87" s="61" t="s">
        <v>39</v>
      </c>
      <c r="E87" s="59">
        <v>2</v>
      </c>
      <c r="F87" s="60">
        <v>2.48</v>
      </c>
      <c r="G87" s="41">
        <f t="shared" si="4"/>
        <v>4.96</v>
      </c>
      <c r="H87" s="45" t="s">
        <v>105</v>
      </c>
    </row>
    <row r="88" spans="1:8" s="43" customFormat="1" ht="11.25" x14ac:dyDescent="0.2">
      <c r="A88" s="39">
        <f t="shared" si="3"/>
        <v>69</v>
      </c>
      <c r="B88" s="46" t="s">
        <v>62</v>
      </c>
      <c r="C88" s="19">
        <v>7671</v>
      </c>
      <c r="D88" s="61" t="s">
        <v>39</v>
      </c>
      <c r="E88" s="59">
        <v>2</v>
      </c>
      <c r="F88" s="60">
        <v>5.35</v>
      </c>
      <c r="G88" s="41">
        <f t="shared" si="4"/>
        <v>10.7</v>
      </c>
      <c r="H88" s="45" t="s">
        <v>105</v>
      </c>
    </row>
    <row r="89" spans="1:8" s="43" customFormat="1" ht="10.15" customHeight="1" x14ac:dyDescent="0.2">
      <c r="A89" s="39">
        <f t="shared" si="3"/>
        <v>70</v>
      </c>
      <c r="B89" s="46" t="s">
        <v>63</v>
      </c>
      <c r="C89" s="19">
        <v>7206</v>
      </c>
      <c r="D89" s="61" t="s">
        <v>39</v>
      </c>
      <c r="E89" s="59">
        <v>2</v>
      </c>
      <c r="F89" s="60">
        <v>3.9</v>
      </c>
      <c r="G89" s="41">
        <f t="shared" si="4"/>
        <v>7.8</v>
      </c>
      <c r="H89" s="45" t="s">
        <v>105</v>
      </c>
    </row>
    <row r="90" spans="1:8" s="43" customFormat="1" ht="11.25" x14ac:dyDescent="0.2">
      <c r="A90" s="39">
        <f t="shared" si="3"/>
        <v>71</v>
      </c>
      <c r="B90" s="46" t="s">
        <v>64</v>
      </c>
      <c r="C90" s="19">
        <v>7207</v>
      </c>
      <c r="D90" s="61" t="s">
        <v>39</v>
      </c>
      <c r="E90" s="59">
        <v>2</v>
      </c>
      <c r="F90" s="60">
        <v>4.2</v>
      </c>
      <c r="G90" s="41">
        <f t="shared" si="4"/>
        <v>8.4</v>
      </c>
      <c r="H90" s="45" t="s">
        <v>105</v>
      </c>
    </row>
    <row r="91" spans="1:8" s="43" customFormat="1" ht="11.25" x14ac:dyDescent="0.2">
      <c r="A91" s="39">
        <f t="shared" si="3"/>
        <v>72</v>
      </c>
      <c r="B91" s="46" t="s">
        <v>65</v>
      </c>
      <c r="C91" s="19">
        <v>7208</v>
      </c>
      <c r="D91" s="61" t="s">
        <v>39</v>
      </c>
      <c r="E91" s="59">
        <v>2</v>
      </c>
      <c r="F91" s="60">
        <v>8.14</v>
      </c>
      <c r="G91" s="41">
        <f t="shared" si="4"/>
        <v>16.28</v>
      </c>
      <c r="H91" s="45" t="s">
        <v>105</v>
      </c>
    </row>
    <row r="92" spans="1:8" s="43" customFormat="1" ht="22.5" x14ac:dyDescent="0.2">
      <c r="A92" s="39">
        <f t="shared" si="3"/>
        <v>73</v>
      </c>
      <c r="B92" s="46" t="s">
        <v>66</v>
      </c>
      <c r="C92" s="19">
        <v>6889</v>
      </c>
      <c r="D92" s="61" t="s">
        <v>39</v>
      </c>
      <c r="E92" s="59">
        <v>2</v>
      </c>
      <c r="F92" s="60">
        <v>11.12</v>
      </c>
      <c r="G92" s="41">
        <f t="shared" si="4"/>
        <v>22.24</v>
      </c>
      <c r="H92" s="45" t="s">
        <v>105</v>
      </c>
    </row>
    <row r="93" spans="1:8" s="43" customFormat="1" ht="22.5" x14ac:dyDescent="0.2">
      <c r="A93" s="39">
        <f t="shared" si="3"/>
        <v>74</v>
      </c>
      <c r="B93" s="46" t="s">
        <v>67</v>
      </c>
      <c r="C93" s="19">
        <v>6905</v>
      </c>
      <c r="D93" s="61" t="s">
        <v>39</v>
      </c>
      <c r="E93" s="59">
        <v>2</v>
      </c>
      <c r="F93" s="60">
        <v>11.64</v>
      </c>
      <c r="G93" s="41">
        <f t="shared" si="4"/>
        <v>23.28</v>
      </c>
      <c r="H93" s="45" t="s">
        <v>105</v>
      </c>
    </row>
    <row r="94" spans="1:8" s="43" customFormat="1" ht="22.5" x14ac:dyDescent="0.2">
      <c r="A94" s="39">
        <f t="shared" si="3"/>
        <v>75</v>
      </c>
      <c r="B94" s="46" t="s">
        <v>68</v>
      </c>
      <c r="C94" s="19">
        <v>6892</v>
      </c>
      <c r="D94" s="61" t="s">
        <v>39</v>
      </c>
      <c r="E94" s="59">
        <v>2</v>
      </c>
      <c r="F94" s="60">
        <v>12.06</v>
      </c>
      <c r="G94" s="41">
        <f t="shared" si="4"/>
        <v>24.12</v>
      </c>
      <c r="H94" s="45" t="s">
        <v>105</v>
      </c>
    </row>
    <row r="95" spans="1:8" s="43" customFormat="1" ht="22.5" x14ac:dyDescent="0.2">
      <c r="A95" s="39">
        <f t="shared" si="3"/>
        <v>76</v>
      </c>
      <c r="B95" s="46" t="s">
        <v>69</v>
      </c>
      <c r="C95" s="19">
        <v>3619</v>
      </c>
      <c r="D95" s="61" t="s">
        <v>39</v>
      </c>
      <c r="E95" s="59">
        <v>2</v>
      </c>
      <c r="F95" s="60">
        <v>3.05</v>
      </c>
      <c r="G95" s="41">
        <f t="shared" si="4"/>
        <v>6.1</v>
      </c>
      <c r="H95" s="45" t="s">
        <v>105</v>
      </c>
    </row>
    <row r="96" spans="1:8" s="43" customFormat="1" ht="22.5" x14ac:dyDescent="0.2">
      <c r="A96" s="39">
        <f t="shared" si="3"/>
        <v>77</v>
      </c>
      <c r="B96" s="46" t="s">
        <v>70</v>
      </c>
      <c r="C96" s="19">
        <v>6902</v>
      </c>
      <c r="D96" s="61" t="s">
        <v>39</v>
      </c>
      <c r="E96" s="59">
        <v>2</v>
      </c>
      <c r="F96" s="60">
        <v>16.87</v>
      </c>
      <c r="G96" s="41">
        <f t="shared" si="4"/>
        <v>33.74</v>
      </c>
      <c r="H96" s="45" t="s">
        <v>105</v>
      </c>
    </row>
    <row r="97" spans="1:8" s="43" customFormat="1" ht="22.5" x14ac:dyDescent="0.2">
      <c r="A97" s="39">
        <f t="shared" si="3"/>
        <v>78</v>
      </c>
      <c r="B97" s="46" t="s">
        <v>71</v>
      </c>
      <c r="C97" s="19">
        <v>6899</v>
      </c>
      <c r="D97" s="61" t="s">
        <v>39</v>
      </c>
      <c r="E97" s="59">
        <v>2</v>
      </c>
      <c r="F97" s="60">
        <v>11.13</v>
      </c>
      <c r="G97" s="41">
        <f t="shared" si="4"/>
        <v>22.26</v>
      </c>
      <c r="H97" s="45" t="s">
        <v>105</v>
      </c>
    </row>
    <row r="98" spans="1:8" s="43" customFormat="1" ht="22.5" x14ac:dyDescent="0.2">
      <c r="A98" s="39">
        <f t="shared" si="3"/>
        <v>79</v>
      </c>
      <c r="B98" s="46" t="s">
        <v>72</v>
      </c>
      <c r="C98" s="19">
        <v>6895</v>
      </c>
      <c r="D98" s="61" t="s">
        <v>39</v>
      </c>
      <c r="E98" s="59">
        <v>2</v>
      </c>
      <c r="F98" s="60">
        <v>19.850000000000001</v>
      </c>
      <c r="G98" s="41">
        <f t="shared" si="4"/>
        <v>39.700000000000003</v>
      </c>
      <c r="H98" s="45" t="s">
        <v>105</v>
      </c>
    </row>
    <row r="99" spans="1:8" s="43" customFormat="1" ht="22.5" x14ac:dyDescent="0.2">
      <c r="A99" s="39">
        <f t="shared" si="3"/>
        <v>80</v>
      </c>
      <c r="B99" s="46" t="s">
        <v>73</v>
      </c>
      <c r="C99" s="19">
        <v>6894</v>
      </c>
      <c r="D99" s="61" t="s">
        <v>39</v>
      </c>
      <c r="E99" s="59">
        <v>2</v>
      </c>
      <c r="F99" s="60">
        <v>19.850000000000001</v>
      </c>
      <c r="G99" s="41">
        <f t="shared" si="4"/>
        <v>39.700000000000003</v>
      </c>
      <c r="H99" s="45" t="s">
        <v>105</v>
      </c>
    </row>
    <row r="100" spans="1:8" s="43" customFormat="1" ht="22.5" x14ac:dyDescent="0.2">
      <c r="A100" s="39">
        <f t="shared" si="3"/>
        <v>81</v>
      </c>
      <c r="B100" s="46" t="s">
        <v>74</v>
      </c>
      <c r="C100" s="19">
        <v>6896</v>
      </c>
      <c r="D100" s="61" t="s">
        <v>39</v>
      </c>
      <c r="E100" s="59">
        <v>2</v>
      </c>
      <c r="F100" s="60">
        <v>12.42</v>
      </c>
      <c r="G100" s="41">
        <f t="shared" si="4"/>
        <v>24.84</v>
      </c>
      <c r="H100" s="45" t="s">
        <v>105</v>
      </c>
    </row>
    <row r="101" spans="1:8" s="43" customFormat="1" ht="22.5" x14ac:dyDescent="0.2">
      <c r="A101" s="39">
        <f t="shared" si="3"/>
        <v>82</v>
      </c>
      <c r="B101" s="46" t="s">
        <v>168</v>
      </c>
      <c r="C101" s="19">
        <v>6344</v>
      </c>
      <c r="D101" s="61" t="s">
        <v>39</v>
      </c>
      <c r="E101" s="59">
        <v>5</v>
      </c>
      <c r="F101" s="60">
        <v>244.47</v>
      </c>
      <c r="G101" s="41">
        <f t="shared" si="4"/>
        <v>1222.3499999999999</v>
      </c>
      <c r="H101" s="45" t="s">
        <v>180</v>
      </c>
    </row>
    <row r="102" spans="1:8" s="43" customFormat="1" ht="22.5" x14ac:dyDescent="0.2">
      <c r="A102" s="39">
        <f t="shared" si="3"/>
        <v>83</v>
      </c>
      <c r="B102" s="46" t="s">
        <v>169</v>
      </c>
      <c r="C102" s="19">
        <v>9532</v>
      </c>
      <c r="D102" s="61" t="s">
        <v>179</v>
      </c>
      <c r="E102" s="65">
        <v>3</v>
      </c>
      <c r="F102" s="60">
        <v>1.45</v>
      </c>
      <c r="G102" s="41">
        <f t="shared" si="4"/>
        <v>4.3499999999999996</v>
      </c>
      <c r="H102" s="45" t="s">
        <v>181</v>
      </c>
    </row>
    <row r="103" spans="1:8" s="43" customFormat="1" ht="22.5" x14ac:dyDescent="0.2">
      <c r="A103" s="39">
        <f t="shared" si="3"/>
        <v>84</v>
      </c>
      <c r="B103" s="46" t="s">
        <v>170</v>
      </c>
      <c r="C103" s="19">
        <v>7379</v>
      </c>
      <c r="D103" s="61" t="s">
        <v>39</v>
      </c>
      <c r="E103" s="59">
        <v>2</v>
      </c>
      <c r="F103" s="60">
        <v>16.39</v>
      </c>
      <c r="G103" s="41">
        <f t="shared" si="4"/>
        <v>32.78</v>
      </c>
      <c r="H103" s="45" t="s">
        <v>105</v>
      </c>
    </row>
    <row r="104" spans="1:8" s="43" customFormat="1" ht="10.15" customHeight="1" x14ac:dyDescent="0.2">
      <c r="A104" s="39">
        <f t="shared" si="3"/>
        <v>85</v>
      </c>
      <c r="B104" s="46" t="s">
        <v>75</v>
      </c>
      <c r="C104" s="19">
        <v>6626</v>
      </c>
      <c r="D104" s="61" t="s">
        <v>39</v>
      </c>
      <c r="E104" s="59">
        <v>1</v>
      </c>
      <c r="F104" s="60">
        <v>12.11</v>
      </c>
      <c r="G104" s="41">
        <f t="shared" si="4"/>
        <v>12.11</v>
      </c>
      <c r="H104" s="45" t="s">
        <v>105</v>
      </c>
    </row>
    <row r="105" spans="1:8" s="43" customFormat="1" ht="10.15" customHeight="1" x14ac:dyDescent="0.2">
      <c r="A105" s="39">
        <f t="shared" si="3"/>
        <v>86</v>
      </c>
      <c r="B105" s="46" t="s">
        <v>76</v>
      </c>
      <c r="C105" s="19">
        <v>6618</v>
      </c>
      <c r="D105" s="61" t="s">
        <v>39</v>
      </c>
      <c r="E105" s="59">
        <v>2</v>
      </c>
      <c r="F105" s="60">
        <v>0.35</v>
      </c>
      <c r="G105" s="41">
        <f t="shared" si="4"/>
        <v>0.7</v>
      </c>
      <c r="H105" s="45" t="s">
        <v>105</v>
      </c>
    </row>
    <row r="106" spans="1:8" s="43" customFormat="1" ht="11.25" x14ac:dyDescent="0.2">
      <c r="A106" s="39">
        <f t="shared" si="3"/>
        <v>87</v>
      </c>
      <c r="B106" s="46" t="s">
        <v>77</v>
      </c>
      <c r="C106" s="19">
        <v>6619</v>
      </c>
      <c r="D106" s="61" t="s">
        <v>39</v>
      </c>
      <c r="E106" s="59">
        <v>2</v>
      </c>
      <c r="F106" s="60">
        <v>0.65</v>
      </c>
      <c r="G106" s="41">
        <f t="shared" si="4"/>
        <v>1.3</v>
      </c>
      <c r="H106" s="45" t="s">
        <v>105</v>
      </c>
    </row>
    <row r="107" spans="1:8" s="43" customFormat="1" ht="11.25" x14ac:dyDescent="0.2">
      <c r="A107" s="39">
        <f t="shared" si="3"/>
        <v>88</v>
      </c>
      <c r="B107" s="46" t="s">
        <v>78</v>
      </c>
      <c r="C107" s="19">
        <v>6620</v>
      </c>
      <c r="D107" s="61" t="s">
        <v>39</v>
      </c>
      <c r="E107" s="59">
        <v>2</v>
      </c>
      <c r="F107" s="60">
        <v>0.76</v>
      </c>
      <c r="G107" s="41">
        <f t="shared" si="4"/>
        <v>1.52</v>
      </c>
      <c r="H107" s="45" t="s">
        <v>105</v>
      </c>
    </row>
    <row r="108" spans="1:8" s="43" customFormat="1" ht="11.25" x14ac:dyDescent="0.2">
      <c r="A108" s="39">
        <f t="shared" si="3"/>
        <v>89</v>
      </c>
      <c r="B108" s="46" t="s">
        <v>79</v>
      </c>
      <c r="C108" s="19">
        <v>6624</v>
      </c>
      <c r="D108" s="61" t="s">
        <v>39</v>
      </c>
      <c r="E108" s="59">
        <v>1</v>
      </c>
      <c r="F108" s="60">
        <v>1.66</v>
      </c>
      <c r="G108" s="41">
        <f t="shared" si="4"/>
        <v>1.66</v>
      </c>
      <c r="H108" s="45" t="s">
        <v>105</v>
      </c>
    </row>
    <row r="109" spans="1:8" s="43" customFormat="1" ht="10.15" customHeight="1" x14ac:dyDescent="0.2">
      <c r="A109" s="39">
        <f t="shared" si="3"/>
        <v>90</v>
      </c>
      <c r="B109" s="46" t="s">
        <v>171</v>
      </c>
      <c r="C109" s="19">
        <v>7336</v>
      </c>
      <c r="D109" s="61" t="s">
        <v>39</v>
      </c>
      <c r="E109" s="59">
        <v>1</v>
      </c>
      <c r="F109" s="60">
        <v>3.5</v>
      </c>
      <c r="G109" s="41">
        <f t="shared" si="4"/>
        <v>3.5</v>
      </c>
      <c r="H109" s="45" t="s">
        <v>105</v>
      </c>
    </row>
    <row r="110" spans="1:8" s="43" customFormat="1" ht="10.15" customHeight="1" x14ac:dyDescent="0.2">
      <c r="A110" s="39">
        <f t="shared" si="3"/>
        <v>91</v>
      </c>
      <c r="B110" s="46" t="s">
        <v>172</v>
      </c>
      <c r="C110" s="19">
        <v>7337</v>
      </c>
      <c r="D110" s="61" t="s">
        <v>39</v>
      </c>
      <c r="E110" s="59">
        <v>1</v>
      </c>
      <c r="F110" s="60">
        <v>6.56</v>
      </c>
      <c r="G110" s="41">
        <f t="shared" si="4"/>
        <v>6.56</v>
      </c>
      <c r="H110" s="45" t="s">
        <v>105</v>
      </c>
    </row>
    <row r="111" spans="1:8" s="43" customFormat="1" ht="22.5" x14ac:dyDescent="0.2">
      <c r="A111" s="39">
        <f t="shared" si="3"/>
        <v>92</v>
      </c>
      <c r="B111" s="46" t="s">
        <v>173</v>
      </c>
      <c r="C111" s="19">
        <v>6627</v>
      </c>
      <c r="D111" s="61" t="s">
        <v>39</v>
      </c>
      <c r="E111" s="59">
        <v>1</v>
      </c>
      <c r="F111" s="60">
        <v>3.58</v>
      </c>
      <c r="G111" s="41">
        <f t="shared" si="4"/>
        <v>3.58</v>
      </c>
      <c r="H111" s="45" t="s">
        <v>105</v>
      </c>
    </row>
    <row r="112" spans="1:8" s="43" customFormat="1" ht="22.5" x14ac:dyDescent="0.2">
      <c r="A112" s="39">
        <f t="shared" si="3"/>
        <v>93</v>
      </c>
      <c r="B112" s="46" t="s">
        <v>174</v>
      </c>
      <c r="C112" s="19">
        <v>6628</v>
      </c>
      <c r="D112" s="61" t="s">
        <v>39</v>
      </c>
      <c r="E112" s="59">
        <v>1</v>
      </c>
      <c r="F112" s="60">
        <v>5.16</v>
      </c>
      <c r="G112" s="41">
        <f t="shared" si="4"/>
        <v>5.16</v>
      </c>
      <c r="H112" s="45" t="s">
        <v>105</v>
      </c>
    </row>
    <row r="113" spans="1:8" s="43" customFormat="1" ht="22.5" x14ac:dyDescent="0.2">
      <c r="A113" s="39">
        <f t="shared" si="3"/>
        <v>94</v>
      </c>
      <c r="B113" s="46" t="s">
        <v>175</v>
      </c>
      <c r="C113" s="19">
        <v>6629</v>
      </c>
      <c r="D113" s="61" t="s">
        <v>39</v>
      </c>
      <c r="E113" s="59">
        <v>1</v>
      </c>
      <c r="F113" s="60">
        <v>6</v>
      </c>
      <c r="G113" s="41">
        <f t="shared" si="4"/>
        <v>6</v>
      </c>
      <c r="H113" s="45" t="s">
        <v>105</v>
      </c>
    </row>
    <row r="114" spans="1:8" s="43" customFormat="1" ht="22.5" x14ac:dyDescent="0.2">
      <c r="A114" s="39">
        <f t="shared" si="3"/>
        <v>95</v>
      </c>
      <c r="B114" s="46" t="s">
        <v>176</v>
      </c>
      <c r="C114" s="19">
        <v>6630</v>
      </c>
      <c r="D114" s="61" t="s">
        <v>39</v>
      </c>
      <c r="E114" s="59">
        <v>1</v>
      </c>
      <c r="F114" s="60">
        <v>7.82</v>
      </c>
      <c r="G114" s="41">
        <f t="shared" si="4"/>
        <v>7.82</v>
      </c>
      <c r="H114" s="45" t="s">
        <v>105</v>
      </c>
    </row>
    <row r="115" spans="1:8" s="43" customFormat="1" ht="22.5" x14ac:dyDescent="0.2">
      <c r="A115" s="39">
        <f t="shared" si="3"/>
        <v>96</v>
      </c>
      <c r="B115" s="46" t="s">
        <v>177</v>
      </c>
      <c r="C115" s="19">
        <v>6625</v>
      </c>
      <c r="D115" s="61" t="s">
        <v>39</v>
      </c>
      <c r="E115" s="59">
        <v>1</v>
      </c>
      <c r="F115" s="60">
        <v>11.23</v>
      </c>
      <c r="G115" s="41">
        <f t="shared" si="4"/>
        <v>11.23</v>
      </c>
      <c r="H115" s="45" t="s">
        <v>105</v>
      </c>
    </row>
    <row r="116" spans="1:8" s="43" customFormat="1" ht="11.25" x14ac:dyDescent="0.2">
      <c r="A116" s="39">
        <f t="shared" ref="A116:A153" si="5">A115+1</f>
        <v>97</v>
      </c>
      <c r="B116" s="46" t="s">
        <v>80</v>
      </c>
      <c r="C116" s="19">
        <v>6623</v>
      </c>
      <c r="D116" s="61" t="s">
        <v>39</v>
      </c>
      <c r="E116" s="59">
        <v>2</v>
      </c>
      <c r="F116" s="60">
        <v>0.76</v>
      </c>
      <c r="G116" s="41">
        <f t="shared" si="4"/>
        <v>1.52</v>
      </c>
      <c r="H116" s="45" t="s">
        <v>105</v>
      </c>
    </row>
    <row r="117" spans="1:8" s="43" customFormat="1" ht="11.25" x14ac:dyDescent="0.2">
      <c r="A117" s="39">
        <f t="shared" si="5"/>
        <v>98</v>
      </c>
      <c r="B117" s="46" t="s">
        <v>81</v>
      </c>
      <c r="C117" s="19">
        <v>6621</v>
      </c>
      <c r="D117" s="61" t="s">
        <v>39</v>
      </c>
      <c r="E117" s="59">
        <v>2</v>
      </c>
      <c r="F117" s="60">
        <v>1.0900000000000001</v>
      </c>
      <c r="G117" s="41">
        <f t="shared" si="4"/>
        <v>2.1800000000000002</v>
      </c>
      <c r="H117" s="45" t="s">
        <v>105</v>
      </c>
    </row>
    <row r="118" spans="1:8" s="43" customFormat="1" ht="11.25" x14ac:dyDescent="0.2">
      <c r="A118" s="39">
        <f t="shared" si="5"/>
        <v>99</v>
      </c>
      <c r="B118" s="46" t="s">
        <v>82</v>
      </c>
      <c r="C118" s="19">
        <v>6622</v>
      </c>
      <c r="D118" s="61" t="s">
        <v>39</v>
      </c>
      <c r="E118" s="59">
        <v>1</v>
      </c>
      <c r="F118" s="60">
        <v>1.66</v>
      </c>
      <c r="G118" s="41">
        <f t="shared" si="4"/>
        <v>1.66</v>
      </c>
      <c r="H118" s="45" t="s">
        <v>105</v>
      </c>
    </row>
    <row r="119" spans="1:8" s="43" customFormat="1" ht="11.25" x14ac:dyDescent="0.2">
      <c r="A119" s="39">
        <f t="shared" si="5"/>
        <v>100</v>
      </c>
      <c r="B119" s="46" t="s">
        <v>178</v>
      </c>
      <c r="C119" s="19">
        <v>5647</v>
      </c>
      <c r="D119" s="61" t="s">
        <v>39</v>
      </c>
      <c r="E119" s="59">
        <v>1</v>
      </c>
      <c r="F119" s="60">
        <v>9.19</v>
      </c>
      <c r="G119" s="41">
        <f t="shared" si="4"/>
        <v>9.19</v>
      </c>
      <c r="H119" s="45" t="s">
        <v>105</v>
      </c>
    </row>
    <row r="120" spans="1:8" s="43" customFormat="1" ht="11.25" x14ac:dyDescent="0.2">
      <c r="A120" s="39">
        <f t="shared" si="5"/>
        <v>101</v>
      </c>
      <c r="B120" s="46" t="s">
        <v>182</v>
      </c>
      <c r="C120" s="19">
        <v>9300</v>
      </c>
      <c r="D120" s="61" t="s">
        <v>39</v>
      </c>
      <c r="E120" s="59">
        <v>1</v>
      </c>
      <c r="F120" s="60">
        <v>16.39</v>
      </c>
      <c r="G120" s="41">
        <f t="shared" si="4"/>
        <v>16.39</v>
      </c>
      <c r="H120" s="45" t="s">
        <v>105</v>
      </c>
    </row>
    <row r="121" spans="1:8" s="43" customFormat="1" ht="11.25" x14ac:dyDescent="0.2">
      <c r="A121" s="39">
        <f t="shared" si="5"/>
        <v>102</v>
      </c>
      <c r="B121" s="46" t="s">
        <v>182</v>
      </c>
      <c r="C121" s="19">
        <v>9300</v>
      </c>
      <c r="D121" s="61" t="s">
        <v>39</v>
      </c>
      <c r="E121" s="59">
        <v>1</v>
      </c>
      <c r="F121" s="60">
        <v>16.39</v>
      </c>
      <c r="G121" s="41">
        <f t="shared" si="4"/>
        <v>16.39</v>
      </c>
      <c r="H121" s="45" t="s">
        <v>105</v>
      </c>
    </row>
    <row r="122" spans="1:8" s="43" customFormat="1" ht="11.25" x14ac:dyDescent="0.2">
      <c r="A122" s="39">
        <f t="shared" si="5"/>
        <v>103</v>
      </c>
      <c r="B122" s="46" t="s">
        <v>183</v>
      </c>
      <c r="C122" s="19">
        <v>7383</v>
      </c>
      <c r="D122" s="61" t="s">
        <v>39</v>
      </c>
      <c r="E122" s="59">
        <v>1</v>
      </c>
      <c r="F122" s="60">
        <v>13.78</v>
      </c>
      <c r="G122" s="41">
        <f t="shared" si="4"/>
        <v>13.78</v>
      </c>
      <c r="H122" s="45" t="s">
        <v>105</v>
      </c>
    </row>
    <row r="123" spans="1:8" s="43" customFormat="1" ht="11.25" x14ac:dyDescent="0.2">
      <c r="A123" s="39">
        <f t="shared" si="5"/>
        <v>104</v>
      </c>
      <c r="B123" s="46" t="s">
        <v>184</v>
      </c>
      <c r="C123" s="19">
        <v>1236</v>
      </c>
      <c r="D123" s="61" t="s">
        <v>39</v>
      </c>
      <c r="E123" s="59">
        <v>1</v>
      </c>
      <c r="F123" s="60">
        <v>6.5</v>
      </c>
      <c r="G123" s="41">
        <f t="shared" si="4"/>
        <v>6.5</v>
      </c>
      <c r="H123" s="45" t="s">
        <v>105</v>
      </c>
    </row>
    <row r="124" spans="1:8" s="43" customFormat="1" ht="22.5" x14ac:dyDescent="0.2">
      <c r="A124" s="39">
        <f t="shared" si="5"/>
        <v>105</v>
      </c>
      <c r="B124" s="46" t="s">
        <v>114</v>
      </c>
      <c r="C124" s="19">
        <v>6890</v>
      </c>
      <c r="D124" s="61" t="s">
        <v>39</v>
      </c>
      <c r="E124" s="59">
        <v>2</v>
      </c>
      <c r="F124" s="60">
        <v>10.91</v>
      </c>
      <c r="G124" s="41">
        <f t="shared" si="4"/>
        <v>21.82</v>
      </c>
      <c r="H124" s="45" t="s">
        <v>105</v>
      </c>
    </row>
    <row r="125" spans="1:8" s="43" customFormat="1" ht="22.5" x14ac:dyDescent="0.2">
      <c r="A125" s="39">
        <f t="shared" si="5"/>
        <v>106</v>
      </c>
      <c r="B125" s="46" t="s">
        <v>83</v>
      </c>
      <c r="C125" s="19">
        <v>6900</v>
      </c>
      <c r="D125" s="61" t="s">
        <v>39</v>
      </c>
      <c r="E125" s="59">
        <v>2</v>
      </c>
      <c r="F125" s="60">
        <v>10.91</v>
      </c>
      <c r="G125" s="41">
        <f t="shared" si="4"/>
        <v>21.82</v>
      </c>
      <c r="H125" s="45" t="s">
        <v>105</v>
      </c>
    </row>
    <row r="126" spans="1:8" s="43" customFormat="1" ht="22.5" x14ac:dyDescent="0.2">
      <c r="A126" s="39">
        <f t="shared" si="5"/>
        <v>107</v>
      </c>
      <c r="B126" s="46" t="s">
        <v>84</v>
      </c>
      <c r="C126" s="19">
        <v>6897</v>
      </c>
      <c r="D126" s="61" t="s">
        <v>39</v>
      </c>
      <c r="E126" s="59">
        <v>2</v>
      </c>
      <c r="F126" s="60">
        <v>10.91</v>
      </c>
      <c r="G126" s="41">
        <f t="shared" si="4"/>
        <v>21.82</v>
      </c>
      <c r="H126" s="45" t="s">
        <v>105</v>
      </c>
    </row>
    <row r="127" spans="1:8" s="43" customFormat="1" ht="22.5" x14ac:dyDescent="0.2">
      <c r="A127" s="39">
        <f t="shared" si="5"/>
        <v>108</v>
      </c>
      <c r="B127" s="46" t="s">
        <v>185</v>
      </c>
      <c r="C127" s="19">
        <v>1956</v>
      </c>
      <c r="D127" s="61" t="s">
        <v>39</v>
      </c>
      <c r="E127" s="59">
        <v>1</v>
      </c>
      <c r="F127" s="60">
        <v>2.12</v>
      </c>
      <c r="G127" s="41">
        <f t="shared" si="4"/>
        <v>2.12</v>
      </c>
      <c r="H127" s="45" t="s">
        <v>105</v>
      </c>
    </row>
    <row r="128" spans="1:8" s="43" customFormat="1" ht="22.5" x14ac:dyDescent="0.2">
      <c r="A128" s="39">
        <f t="shared" si="5"/>
        <v>109</v>
      </c>
      <c r="B128" s="46" t="s">
        <v>186</v>
      </c>
      <c r="C128" s="19">
        <v>1957</v>
      </c>
      <c r="D128" s="61" t="s">
        <v>39</v>
      </c>
      <c r="E128" s="59">
        <v>1</v>
      </c>
      <c r="F128" s="60">
        <v>4.5599999999999996</v>
      </c>
      <c r="G128" s="41">
        <f t="shared" si="4"/>
        <v>4.5599999999999996</v>
      </c>
      <c r="H128" s="45" t="s">
        <v>105</v>
      </c>
    </row>
    <row r="129" spans="1:8" s="43" customFormat="1" ht="11.25" x14ac:dyDescent="0.2">
      <c r="A129" s="39">
        <f t="shared" si="5"/>
        <v>110</v>
      </c>
      <c r="B129" s="46" t="s">
        <v>85</v>
      </c>
      <c r="C129" s="19">
        <v>6636</v>
      </c>
      <c r="D129" s="61" t="s">
        <v>39</v>
      </c>
      <c r="E129" s="59">
        <v>1</v>
      </c>
      <c r="F129" s="60">
        <v>10.050000000000001</v>
      </c>
      <c r="G129" s="41">
        <f t="shared" si="4"/>
        <v>10.050000000000001</v>
      </c>
      <c r="H129" s="45" t="s">
        <v>105</v>
      </c>
    </row>
    <row r="130" spans="1:8" s="43" customFormat="1" ht="10.15" customHeight="1" x14ac:dyDescent="0.2">
      <c r="A130" s="39">
        <f t="shared" si="5"/>
        <v>111</v>
      </c>
      <c r="B130" s="46" t="s">
        <v>187</v>
      </c>
      <c r="C130" s="19">
        <v>9303</v>
      </c>
      <c r="D130" s="61" t="s">
        <v>39</v>
      </c>
      <c r="E130" s="59">
        <v>1</v>
      </c>
      <c r="F130" s="60">
        <v>122.06</v>
      </c>
      <c r="G130" s="41">
        <f t="shared" si="4"/>
        <v>122.06</v>
      </c>
      <c r="H130" s="45" t="s">
        <v>105</v>
      </c>
    </row>
    <row r="131" spans="1:8" s="43" customFormat="1" ht="10.15" customHeight="1" x14ac:dyDescent="0.2">
      <c r="A131" s="39">
        <f t="shared" si="5"/>
        <v>112</v>
      </c>
      <c r="B131" s="46" t="s">
        <v>86</v>
      </c>
      <c r="C131" s="19">
        <v>6638</v>
      </c>
      <c r="D131" s="61" t="s">
        <v>39</v>
      </c>
      <c r="E131" s="59">
        <v>1</v>
      </c>
      <c r="F131" s="60">
        <v>10.15</v>
      </c>
      <c r="G131" s="41">
        <f t="shared" si="4"/>
        <v>10.15</v>
      </c>
      <c r="H131" s="45" t="s">
        <v>105</v>
      </c>
    </row>
    <row r="132" spans="1:8" s="43" customFormat="1" ht="10.15" customHeight="1" x14ac:dyDescent="0.2">
      <c r="A132" s="39">
        <f t="shared" si="5"/>
        <v>113</v>
      </c>
      <c r="B132" s="46" t="s">
        <v>87</v>
      </c>
      <c r="C132" s="19">
        <v>6639</v>
      </c>
      <c r="D132" s="61" t="s">
        <v>39</v>
      </c>
      <c r="E132" s="59">
        <v>1</v>
      </c>
      <c r="F132" s="60">
        <v>12</v>
      </c>
      <c r="G132" s="41">
        <f t="shared" si="4"/>
        <v>12</v>
      </c>
      <c r="H132" s="45" t="s">
        <v>105</v>
      </c>
    </row>
    <row r="133" spans="1:8" s="43" customFormat="1" ht="10.15" customHeight="1" x14ac:dyDescent="0.2">
      <c r="A133" s="39">
        <f t="shared" si="5"/>
        <v>114</v>
      </c>
      <c r="B133" s="46" t="s">
        <v>88</v>
      </c>
      <c r="C133" s="19">
        <v>6640</v>
      </c>
      <c r="D133" s="61" t="s">
        <v>39</v>
      </c>
      <c r="E133" s="59">
        <v>1</v>
      </c>
      <c r="F133" s="60">
        <v>15.2</v>
      </c>
      <c r="G133" s="41">
        <f t="shared" si="4"/>
        <v>15.2</v>
      </c>
      <c r="H133" s="45" t="s">
        <v>105</v>
      </c>
    </row>
    <row r="134" spans="1:8" s="43" customFormat="1" ht="10.15" customHeight="1" x14ac:dyDescent="0.2">
      <c r="A134" s="39">
        <f t="shared" si="5"/>
        <v>115</v>
      </c>
      <c r="B134" s="46" t="s">
        <v>89</v>
      </c>
      <c r="C134" s="19">
        <v>6641</v>
      </c>
      <c r="D134" s="61" t="s">
        <v>39</v>
      </c>
      <c r="E134" s="59">
        <v>1</v>
      </c>
      <c r="F134" s="60">
        <v>18.899999999999999</v>
      </c>
      <c r="G134" s="41">
        <f t="shared" si="4"/>
        <v>18.899999999999999</v>
      </c>
      <c r="H134" s="45" t="s">
        <v>105</v>
      </c>
    </row>
    <row r="135" spans="1:8" s="43" customFormat="1" ht="10.15" customHeight="1" x14ac:dyDescent="0.2">
      <c r="A135" s="39">
        <f t="shared" si="5"/>
        <v>116</v>
      </c>
      <c r="B135" s="46" t="s">
        <v>90</v>
      </c>
      <c r="C135" s="19">
        <v>6644</v>
      </c>
      <c r="D135" s="61" t="s">
        <v>39</v>
      </c>
      <c r="E135" s="59">
        <v>1</v>
      </c>
      <c r="F135" s="60">
        <v>13</v>
      </c>
      <c r="G135" s="41">
        <f t="shared" si="4"/>
        <v>13</v>
      </c>
      <c r="H135" s="45" t="s">
        <v>105</v>
      </c>
    </row>
    <row r="136" spans="1:8" s="43" customFormat="1" ht="10.15" customHeight="1" x14ac:dyDescent="0.2">
      <c r="A136" s="39">
        <f t="shared" si="5"/>
        <v>117</v>
      </c>
      <c r="B136" s="46" t="s">
        <v>91</v>
      </c>
      <c r="C136" s="19">
        <v>6642</v>
      </c>
      <c r="D136" s="61" t="s">
        <v>39</v>
      </c>
      <c r="E136" s="59">
        <v>1</v>
      </c>
      <c r="F136" s="60">
        <v>3.74</v>
      </c>
      <c r="G136" s="41">
        <f t="shared" si="4"/>
        <v>3.74</v>
      </c>
      <c r="H136" s="45" t="s">
        <v>105</v>
      </c>
    </row>
    <row r="137" spans="1:8" s="43" customFormat="1" ht="10.15" customHeight="1" x14ac:dyDescent="0.2">
      <c r="A137" s="39">
        <f t="shared" si="5"/>
        <v>118</v>
      </c>
      <c r="B137" s="46" t="s">
        <v>92</v>
      </c>
      <c r="C137" s="19">
        <v>6643</v>
      </c>
      <c r="D137" s="61" t="s">
        <v>39</v>
      </c>
      <c r="E137" s="59">
        <v>1</v>
      </c>
      <c r="F137" s="60">
        <v>5.99</v>
      </c>
      <c r="G137" s="41">
        <f t="shared" si="4"/>
        <v>5.99</v>
      </c>
      <c r="H137" s="45" t="s">
        <v>105</v>
      </c>
    </row>
    <row r="138" spans="1:8" s="43" customFormat="1" ht="10.15" customHeight="1" x14ac:dyDescent="0.2">
      <c r="A138" s="39">
        <f t="shared" si="5"/>
        <v>119</v>
      </c>
      <c r="B138" s="46" t="s">
        <v>93</v>
      </c>
      <c r="C138" s="19">
        <v>6634</v>
      </c>
      <c r="D138" s="61" t="s">
        <v>39</v>
      </c>
      <c r="E138" s="59">
        <v>1</v>
      </c>
      <c r="F138" s="60">
        <v>2.5</v>
      </c>
      <c r="G138" s="41">
        <f t="shared" si="4"/>
        <v>2.5</v>
      </c>
      <c r="H138" s="45" t="s">
        <v>105</v>
      </c>
    </row>
    <row r="139" spans="1:8" s="43" customFormat="1" ht="10.15" customHeight="1" x14ac:dyDescent="0.2">
      <c r="A139" s="39">
        <f t="shared" si="5"/>
        <v>120</v>
      </c>
      <c r="B139" s="46" t="s">
        <v>94</v>
      </c>
      <c r="C139" s="19">
        <v>6635</v>
      </c>
      <c r="D139" s="61" t="s">
        <v>39</v>
      </c>
      <c r="E139" s="59">
        <v>1</v>
      </c>
      <c r="F139" s="60">
        <v>3.2</v>
      </c>
      <c r="G139" s="41">
        <f t="shared" si="4"/>
        <v>3.2</v>
      </c>
      <c r="H139" s="45" t="s">
        <v>105</v>
      </c>
    </row>
    <row r="140" spans="1:8" s="43" customFormat="1" ht="22.5" x14ac:dyDescent="0.2">
      <c r="A140" s="39">
        <f t="shared" si="5"/>
        <v>121</v>
      </c>
      <c r="B140" s="46" t="s">
        <v>95</v>
      </c>
      <c r="C140" s="58">
        <v>7386</v>
      </c>
      <c r="D140" s="57" t="s">
        <v>103</v>
      </c>
      <c r="E140" s="59">
        <v>2</v>
      </c>
      <c r="F140" s="60">
        <v>7</v>
      </c>
      <c r="G140" s="41">
        <f t="shared" si="4"/>
        <v>14</v>
      </c>
      <c r="H140" s="44" t="s">
        <v>188</v>
      </c>
    </row>
    <row r="141" spans="1:8" s="43" customFormat="1" ht="22.5" x14ac:dyDescent="0.2">
      <c r="A141" s="39">
        <f t="shared" si="5"/>
        <v>122</v>
      </c>
      <c r="B141" s="46" t="s">
        <v>96</v>
      </c>
      <c r="C141" s="58">
        <v>7387</v>
      </c>
      <c r="D141" s="57" t="s">
        <v>103</v>
      </c>
      <c r="E141" s="59">
        <v>2</v>
      </c>
      <c r="F141" s="60">
        <v>7.6</v>
      </c>
      <c r="G141" s="41">
        <f t="shared" si="4"/>
        <v>15.2</v>
      </c>
      <c r="H141" s="44" t="s">
        <v>188</v>
      </c>
    </row>
    <row r="142" spans="1:8" s="43" customFormat="1" ht="22.5" x14ac:dyDescent="0.2">
      <c r="A142" s="39">
        <f t="shared" si="5"/>
        <v>123</v>
      </c>
      <c r="B142" s="46" t="s">
        <v>97</v>
      </c>
      <c r="C142" s="58">
        <v>7388</v>
      </c>
      <c r="D142" s="57" t="s">
        <v>103</v>
      </c>
      <c r="E142" s="59">
        <v>2</v>
      </c>
      <c r="F142" s="60">
        <v>8.5</v>
      </c>
      <c r="G142" s="41">
        <f t="shared" si="4"/>
        <v>17</v>
      </c>
      <c r="H142" s="44" t="s">
        <v>188</v>
      </c>
    </row>
    <row r="143" spans="1:8" s="43" customFormat="1" ht="22.5" x14ac:dyDescent="0.2">
      <c r="A143" s="39">
        <f t="shared" si="5"/>
        <v>124</v>
      </c>
      <c r="B143" s="46" t="s">
        <v>98</v>
      </c>
      <c r="C143" s="58">
        <v>7389</v>
      </c>
      <c r="D143" s="57" t="s">
        <v>103</v>
      </c>
      <c r="E143" s="59">
        <v>2</v>
      </c>
      <c r="F143" s="60">
        <v>6.5</v>
      </c>
      <c r="G143" s="41">
        <f t="shared" si="4"/>
        <v>13</v>
      </c>
      <c r="H143" s="44" t="s">
        <v>188</v>
      </c>
    </row>
    <row r="144" spans="1:8" s="43" customFormat="1" ht="22.5" x14ac:dyDescent="0.2">
      <c r="A144" s="39">
        <f t="shared" si="5"/>
        <v>125</v>
      </c>
      <c r="B144" s="46" t="s">
        <v>99</v>
      </c>
      <c r="C144" s="58">
        <v>7390</v>
      </c>
      <c r="D144" s="57" t="s">
        <v>103</v>
      </c>
      <c r="E144" s="59">
        <v>2</v>
      </c>
      <c r="F144" s="60">
        <v>7</v>
      </c>
      <c r="G144" s="41">
        <f t="shared" si="4"/>
        <v>14</v>
      </c>
      <c r="H144" s="44" t="s">
        <v>188</v>
      </c>
    </row>
    <row r="145" spans="1:8" s="43" customFormat="1" ht="22.5" x14ac:dyDescent="0.2">
      <c r="A145" s="39">
        <f t="shared" si="5"/>
        <v>126</v>
      </c>
      <c r="B145" s="46" t="s">
        <v>100</v>
      </c>
      <c r="C145" s="58">
        <v>7391</v>
      </c>
      <c r="D145" s="57" t="s">
        <v>103</v>
      </c>
      <c r="E145" s="59">
        <v>2</v>
      </c>
      <c r="F145" s="60">
        <v>6.9</v>
      </c>
      <c r="G145" s="41">
        <f t="shared" si="4"/>
        <v>13.8</v>
      </c>
      <c r="H145" s="44" t="s">
        <v>188</v>
      </c>
    </row>
    <row r="146" spans="1:8" s="43" customFormat="1" ht="22.5" x14ac:dyDescent="0.2">
      <c r="A146" s="39">
        <f t="shared" si="5"/>
        <v>127</v>
      </c>
      <c r="B146" s="46" t="s">
        <v>101</v>
      </c>
      <c r="C146" s="58">
        <v>1905</v>
      </c>
      <c r="D146" s="57" t="s">
        <v>109</v>
      </c>
      <c r="E146" s="59">
        <v>2</v>
      </c>
      <c r="F146" s="60">
        <v>9.89</v>
      </c>
      <c r="G146" s="41">
        <f t="shared" si="4"/>
        <v>19.78</v>
      </c>
      <c r="H146" s="44" t="s">
        <v>107</v>
      </c>
    </row>
    <row r="147" spans="1:8" s="43" customFormat="1" ht="11.25" x14ac:dyDescent="0.2">
      <c r="A147" s="39">
        <f t="shared" si="5"/>
        <v>128</v>
      </c>
      <c r="B147" s="46" t="s">
        <v>189</v>
      </c>
      <c r="C147" s="19">
        <v>3355</v>
      </c>
      <c r="D147" s="61" t="s">
        <v>102</v>
      </c>
      <c r="E147" s="59">
        <v>21</v>
      </c>
      <c r="F147" s="60">
        <v>19</v>
      </c>
      <c r="G147" s="41">
        <f t="shared" si="4"/>
        <v>399</v>
      </c>
      <c r="H147" s="44" t="s">
        <v>193</v>
      </c>
    </row>
    <row r="148" spans="1:8" s="43" customFormat="1" ht="11.25" x14ac:dyDescent="0.2">
      <c r="A148" s="39">
        <f t="shared" si="5"/>
        <v>129</v>
      </c>
      <c r="B148" s="46" t="s">
        <v>41</v>
      </c>
      <c r="C148" s="19">
        <v>8103</v>
      </c>
      <c r="D148" s="61" t="s">
        <v>102</v>
      </c>
      <c r="E148" s="59">
        <v>50</v>
      </c>
      <c r="F148" s="60">
        <v>23.48</v>
      </c>
      <c r="G148" s="41">
        <v>1173.8900000000001</v>
      </c>
      <c r="H148" s="44" t="s">
        <v>194</v>
      </c>
    </row>
    <row r="149" spans="1:8" s="43" customFormat="1" ht="22.5" x14ac:dyDescent="0.2">
      <c r="A149" s="39">
        <f t="shared" si="5"/>
        <v>130</v>
      </c>
      <c r="B149" s="46" t="s">
        <v>168</v>
      </c>
      <c r="C149" s="19">
        <v>6344</v>
      </c>
      <c r="D149" s="61" t="s">
        <v>39</v>
      </c>
      <c r="E149" s="59">
        <v>1</v>
      </c>
      <c r="F149" s="60">
        <v>244.47</v>
      </c>
      <c r="G149" s="41">
        <f t="shared" ref="G149:G153" si="6">E149*F149</f>
        <v>244.47</v>
      </c>
      <c r="H149" s="44" t="s">
        <v>180</v>
      </c>
    </row>
    <row r="150" spans="1:8" s="43" customFormat="1" ht="22.5" x14ac:dyDescent="0.2">
      <c r="A150" s="39">
        <f t="shared" si="5"/>
        <v>131</v>
      </c>
      <c r="B150" s="46" t="s">
        <v>190</v>
      </c>
      <c r="C150" s="19">
        <v>3576</v>
      </c>
      <c r="D150" s="61" t="s">
        <v>102</v>
      </c>
      <c r="E150" s="66">
        <v>1</v>
      </c>
      <c r="F150" s="60">
        <v>111.55</v>
      </c>
      <c r="G150" s="41">
        <f t="shared" si="6"/>
        <v>111.55</v>
      </c>
      <c r="H150" s="44" t="s">
        <v>193</v>
      </c>
    </row>
    <row r="151" spans="1:8" s="43" customFormat="1" ht="22.5" x14ac:dyDescent="0.2">
      <c r="A151" s="39">
        <f t="shared" si="5"/>
        <v>132</v>
      </c>
      <c r="B151" s="46" t="s">
        <v>191</v>
      </c>
      <c r="C151" s="19">
        <v>3577</v>
      </c>
      <c r="D151" s="61" t="s">
        <v>102</v>
      </c>
      <c r="E151" s="59">
        <v>1</v>
      </c>
      <c r="F151" s="60">
        <v>111.55</v>
      </c>
      <c r="G151" s="41">
        <f t="shared" si="6"/>
        <v>111.55</v>
      </c>
      <c r="H151" s="44" t="s">
        <v>193</v>
      </c>
    </row>
    <row r="152" spans="1:8" s="43" customFormat="1" ht="22.5" x14ac:dyDescent="0.2">
      <c r="A152" s="39">
        <f t="shared" si="5"/>
        <v>133</v>
      </c>
      <c r="B152" s="46" t="s">
        <v>192</v>
      </c>
      <c r="C152" s="19">
        <v>3578</v>
      </c>
      <c r="D152" s="61" t="s">
        <v>102</v>
      </c>
      <c r="E152" s="59">
        <v>1</v>
      </c>
      <c r="F152" s="60">
        <v>120</v>
      </c>
      <c r="G152" s="41">
        <f t="shared" si="6"/>
        <v>120</v>
      </c>
      <c r="H152" s="44" t="s">
        <v>193</v>
      </c>
    </row>
    <row r="153" spans="1:8" s="43" customFormat="1" ht="23.25" thickBot="1" x14ac:dyDescent="0.25">
      <c r="A153" s="39">
        <f t="shared" si="5"/>
        <v>134</v>
      </c>
      <c r="B153" s="46" t="s">
        <v>37</v>
      </c>
      <c r="C153" s="19">
        <v>6343</v>
      </c>
      <c r="D153" s="61" t="s">
        <v>39</v>
      </c>
      <c r="E153" s="59">
        <v>2</v>
      </c>
      <c r="F153" s="60">
        <v>72.12</v>
      </c>
      <c r="G153" s="41">
        <f t="shared" si="6"/>
        <v>144.24</v>
      </c>
      <c r="H153" s="44" t="s">
        <v>180</v>
      </c>
    </row>
    <row r="154" spans="1:8" s="7" customFormat="1" ht="15" customHeight="1" thickBot="1" x14ac:dyDescent="0.25">
      <c r="A154" s="16" t="s">
        <v>17</v>
      </c>
      <c r="B154" s="16"/>
      <c r="C154" s="16"/>
      <c r="D154" s="16"/>
      <c r="E154" s="32">
        <f>SUM(E20:E153)</f>
        <v>685.52599999999995</v>
      </c>
      <c r="F154" s="55" t="s">
        <v>18</v>
      </c>
      <c r="G154" s="33">
        <f>SUM(G20:G153)</f>
        <v>9815.3116599999976</v>
      </c>
      <c r="H154" s="29"/>
    </row>
    <row r="155" spans="1:8" ht="12" customHeight="1" x14ac:dyDescent="0.2"/>
    <row r="156" spans="1:8" ht="12" customHeight="1" x14ac:dyDescent="0.2">
      <c r="B156" s="56" t="s">
        <v>19</v>
      </c>
      <c r="C156" s="17"/>
      <c r="D156" s="17"/>
      <c r="E156" s="17"/>
      <c r="F156" s="17"/>
      <c r="G156" s="17"/>
      <c r="H156" s="30"/>
    </row>
    <row r="157" spans="1:8" ht="12" customHeight="1" x14ac:dyDescent="0.2">
      <c r="C157" s="34" t="s">
        <v>20</v>
      </c>
      <c r="D157" s="15"/>
      <c r="E157" s="15"/>
      <c r="F157" s="15"/>
      <c r="G157" s="15"/>
      <c r="H157" s="31"/>
    </row>
    <row r="158" spans="1:8" ht="12" customHeight="1" x14ac:dyDescent="0.2">
      <c r="B158" s="56" t="s">
        <v>21</v>
      </c>
      <c r="C158" s="17"/>
      <c r="D158" s="17"/>
      <c r="E158" s="17"/>
      <c r="F158" s="17"/>
      <c r="G158" s="17"/>
      <c r="H158" s="30"/>
    </row>
    <row r="159" spans="1:8" ht="10.9" customHeight="1" x14ac:dyDescent="0.2">
      <c r="C159" s="34" t="s">
        <v>22</v>
      </c>
      <c r="D159" s="15"/>
      <c r="E159" s="15"/>
      <c r="F159" s="15"/>
      <c r="G159" s="15"/>
      <c r="H159" s="31"/>
    </row>
    <row r="160" spans="1:8" s="1" customFormat="1" ht="13.15" customHeight="1" x14ac:dyDescent="0.2">
      <c r="B160" s="8" t="s">
        <v>23</v>
      </c>
    </row>
    <row r="161" spans="1:8" ht="19.149999999999999" customHeight="1" x14ac:dyDescent="0.2">
      <c r="C161" s="135" t="s">
        <v>132</v>
      </c>
      <c r="D161" s="135"/>
      <c r="E161" s="135"/>
      <c r="F161" s="9"/>
      <c r="G161" s="136" t="s">
        <v>24</v>
      </c>
      <c r="H161" s="136"/>
    </row>
    <row r="162" spans="1:8" ht="10.9" customHeight="1" x14ac:dyDescent="0.2">
      <c r="C162" s="69" t="s">
        <v>25</v>
      </c>
      <c r="F162" s="1" t="s">
        <v>26</v>
      </c>
      <c r="G162" s="133" t="s">
        <v>27</v>
      </c>
      <c r="H162" s="133"/>
    </row>
    <row r="163" spans="1:8" ht="12" customHeight="1" x14ac:dyDescent="0.2">
      <c r="B163" s="8" t="s">
        <v>28</v>
      </c>
      <c r="F163" s="1"/>
      <c r="H163" s="1"/>
    </row>
    <row r="164" spans="1:8" ht="10.9" customHeight="1" x14ac:dyDescent="0.2">
      <c r="C164" s="135" t="s">
        <v>133</v>
      </c>
      <c r="D164" s="135"/>
      <c r="E164" s="135"/>
      <c r="F164" s="9"/>
      <c r="G164" s="136" t="s">
        <v>33</v>
      </c>
      <c r="H164" s="136"/>
    </row>
    <row r="165" spans="1:8" ht="10.9" customHeight="1" x14ac:dyDescent="0.2">
      <c r="C165" s="69" t="s">
        <v>25</v>
      </c>
      <c r="F165" s="1" t="s">
        <v>26</v>
      </c>
      <c r="G165" s="133" t="s">
        <v>27</v>
      </c>
      <c r="H165" s="133"/>
    </row>
    <row r="166" spans="1:8" ht="10.9" customHeight="1" x14ac:dyDescent="0.2">
      <c r="C166" s="135" t="s">
        <v>134</v>
      </c>
      <c r="D166" s="135"/>
      <c r="E166" s="135"/>
      <c r="F166" s="9"/>
      <c r="G166" s="136" t="s">
        <v>30</v>
      </c>
      <c r="H166" s="136"/>
    </row>
    <row r="167" spans="1:8" ht="11.25" x14ac:dyDescent="0.2">
      <c r="C167" s="69" t="s">
        <v>25</v>
      </c>
      <c r="F167" s="1" t="s">
        <v>26</v>
      </c>
      <c r="G167" s="133" t="s">
        <v>27</v>
      </c>
      <c r="H167" s="133"/>
    </row>
    <row r="168" spans="1:8" ht="10.9" customHeight="1" x14ac:dyDescent="0.2">
      <c r="C168" s="135" t="s">
        <v>135</v>
      </c>
      <c r="D168" s="135"/>
      <c r="E168" s="135"/>
      <c r="F168" s="9"/>
      <c r="G168" s="136" t="s">
        <v>29</v>
      </c>
      <c r="H168" s="136"/>
    </row>
    <row r="169" spans="1:8" ht="10.9" customHeight="1" x14ac:dyDescent="0.2">
      <c r="C169" s="69" t="s">
        <v>25</v>
      </c>
      <c r="F169" s="1" t="s">
        <v>26</v>
      </c>
      <c r="G169" s="133" t="s">
        <v>27</v>
      </c>
      <c r="H169" s="133"/>
    </row>
    <row r="170" spans="1:8" ht="21.6" customHeight="1" x14ac:dyDescent="0.2">
      <c r="A170" s="11" t="s">
        <v>32</v>
      </c>
      <c r="C170" s="135" t="s">
        <v>136</v>
      </c>
      <c r="D170" s="135"/>
      <c r="E170" s="135"/>
      <c r="F170" s="9"/>
      <c r="G170" s="136" t="s">
        <v>137</v>
      </c>
      <c r="H170" s="136"/>
    </row>
    <row r="171" spans="1:8" ht="10.9" customHeight="1" x14ac:dyDescent="0.2">
      <c r="C171" s="69" t="s">
        <v>25</v>
      </c>
      <c r="F171" s="1" t="s">
        <v>26</v>
      </c>
      <c r="G171" s="133" t="s">
        <v>27</v>
      </c>
      <c r="H171" s="133"/>
    </row>
    <row r="172" spans="1:8" ht="10.9" customHeight="1" x14ac:dyDescent="0.2">
      <c r="C172" s="135" t="s">
        <v>138</v>
      </c>
      <c r="D172" s="135"/>
      <c r="E172" s="135"/>
      <c r="F172" s="9"/>
      <c r="G172" s="136" t="s">
        <v>139</v>
      </c>
      <c r="H172" s="136"/>
    </row>
    <row r="173" spans="1:8" ht="11.25" x14ac:dyDescent="0.2">
      <c r="C173" s="69" t="s">
        <v>25</v>
      </c>
      <c r="F173" s="1" t="s">
        <v>26</v>
      </c>
      <c r="G173" s="133" t="s">
        <v>27</v>
      </c>
      <c r="H173" s="133"/>
    </row>
    <row r="174" spans="1:8" ht="10.9" customHeight="1" x14ac:dyDescent="0.2">
      <c r="F174" s="1"/>
      <c r="H174" s="1"/>
    </row>
    <row r="175" spans="1:8" ht="10.9" customHeight="1" x14ac:dyDescent="0.2">
      <c r="B175" s="8" t="s">
        <v>31</v>
      </c>
      <c r="C175" s="137" t="s">
        <v>195</v>
      </c>
      <c r="D175" s="135"/>
      <c r="E175" s="135"/>
      <c r="F175" s="9"/>
      <c r="G175" s="138" t="s">
        <v>196</v>
      </c>
      <c r="H175" s="136"/>
    </row>
    <row r="176" spans="1:8" ht="11.25" x14ac:dyDescent="0.2">
      <c r="C176" s="69" t="s">
        <v>25</v>
      </c>
      <c r="F176" s="1" t="s">
        <v>26</v>
      </c>
      <c r="G176" s="133" t="s">
        <v>27</v>
      </c>
      <c r="H176" s="133"/>
    </row>
  </sheetData>
  <autoFilter ref="A19:H19"/>
  <mergeCells count="34">
    <mergeCell ref="G173:H173"/>
    <mergeCell ref="C175:E175"/>
    <mergeCell ref="G175:H175"/>
    <mergeCell ref="G176:H176"/>
    <mergeCell ref="G169:H169"/>
    <mergeCell ref="C170:E170"/>
    <mergeCell ref="G170:H170"/>
    <mergeCell ref="G171:H171"/>
    <mergeCell ref="C172:E172"/>
    <mergeCell ref="G172:H172"/>
    <mergeCell ref="G165:H165"/>
    <mergeCell ref="C166:E166"/>
    <mergeCell ref="G166:H166"/>
    <mergeCell ref="G167:H167"/>
    <mergeCell ref="C168:E168"/>
    <mergeCell ref="G168:H168"/>
    <mergeCell ref="C161:E161"/>
    <mergeCell ref="G161:H161"/>
    <mergeCell ref="G162:H162"/>
    <mergeCell ref="C164:E164"/>
    <mergeCell ref="G164:H164"/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4"/>
  <sheetViews>
    <sheetView view="pageBreakPreview" topLeftCell="A18" zoomScale="110" zoomScaleNormal="100" zoomScaleSheetLayoutView="110" workbookViewId="0">
      <selection activeCell="B24" sqref="B24:H44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24" t="s">
        <v>34</v>
      </c>
      <c r="B1" s="124"/>
      <c r="C1" s="124"/>
      <c r="D1" s="124"/>
      <c r="F1" s="125" t="s">
        <v>0</v>
      </c>
      <c r="G1" s="125"/>
      <c r="H1" s="125"/>
    </row>
    <row r="2" spans="1:8" ht="13.15" customHeight="1" x14ac:dyDescent="0.2">
      <c r="A2" s="126" t="s">
        <v>1</v>
      </c>
      <c r="B2" s="126"/>
      <c r="C2" s="126"/>
      <c r="D2" s="126"/>
      <c r="F2" s="127" t="s">
        <v>2</v>
      </c>
      <c r="G2" s="127"/>
      <c r="H2" s="127"/>
    </row>
    <row r="3" spans="1:8" ht="10.9" customHeight="1" x14ac:dyDescent="0.2">
      <c r="A3" s="128" t="s">
        <v>3</v>
      </c>
      <c r="B3" s="128"/>
      <c r="C3" s="128"/>
      <c r="D3" s="128"/>
      <c r="H3" s="1"/>
    </row>
    <row r="4" spans="1:8" s="1" customFormat="1" ht="12" customHeight="1" x14ac:dyDescent="0.2">
      <c r="F4" s="123" t="s">
        <v>35</v>
      </c>
      <c r="G4" s="123"/>
      <c r="H4" s="123"/>
    </row>
    <row r="5" spans="1:8" ht="10.9" customHeight="1" x14ac:dyDescent="0.2">
      <c r="F5" s="130" t="s">
        <v>4</v>
      </c>
      <c r="G5" s="130"/>
      <c r="H5" s="13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1" t="s">
        <v>5</v>
      </c>
      <c r="B8" s="131"/>
      <c r="C8" s="131"/>
      <c r="D8" s="131"/>
      <c r="E8" s="131"/>
      <c r="F8" s="131"/>
      <c r="G8" s="131"/>
      <c r="H8" s="131"/>
    </row>
    <row r="9" spans="1:8" ht="16.149999999999999" customHeight="1" x14ac:dyDescent="0.25">
      <c r="A9" s="131" t="s">
        <v>6</v>
      </c>
      <c r="B9" s="131"/>
      <c r="C9" s="131"/>
      <c r="D9" s="131"/>
      <c r="E9" s="131"/>
      <c r="F9" s="131"/>
      <c r="G9" s="131"/>
      <c r="H9" s="131"/>
    </row>
    <row r="10" spans="1:8" ht="13.15" customHeight="1" x14ac:dyDescent="0.2">
      <c r="C10" s="132"/>
      <c r="D10" s="132"/>
      <c r="E10" s="132"/>
      <c r="F10" s="132"/>
      <c r="H10" s="1"/>
    </row>
    <row r="11" spans="1:8" ht="10.9" customHeight="1" x14ac:dyDescent="0.2">
      <c r="C11" s="133" t="s">
        <v>7</v>
      </c>
      <c r="D11" s="133"/>
      <c r="E11" s="133"/>
      <c r="F11" s="13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4" t="s">
        <v>130</v>
      </c>
      <c r="B14" s="134"/>
      <c r="C14" s="134"/>
      <c r="D14" s="134"/>
      <c r="E14" s="134"/>
      <c r="F14" s="134"/>
      <c r="G14" s="134"/>
      <c r="H14" s="134"/>
    </row>
    <row r="15" spans="1:8" s="49" customFormat="1" ht="42.6" customHeight="1" x14ac:dyDescent="0.2">
      <c r="A15" s="129" t="s">
        <v>131</v>
      </c>
      <c r="B15" s="129"/>
      <c r="C15" s="129"/>
      <c r="D15" s="129"/>
      <c r="E15" s="129"/>
      <c r="F15" s="129"/>
      <c r="G15" s="129"/>
      <c r="H15" s="129"/>
    </row>
    <row r="16" spans="1:8" s="49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130</v>
      </c>
      <c r="F20" s="22">
        <v>0.47</v>
      </c>
      <c r="G20" s="20">
        <f t="shared" ref="G20:G21" si="0">E20*F20</f>
        <v>61.099999999999994</v>
      </c>
      <c r="H20" s="139" t="s">
        <v>108</v>
      </c>
    </row>
    <row r="21" spans="1:8" s="6" customFormat="1" ht="23.25" thickBot="1" x14ac:dyDescent="0.25">
      <c r="A21" s="18">
        <v>2</v>
      </c>
      <c r="B21" s="46" t="s">
        <v>128</v>
      </c>
      <c r="C21" s="19">
        <v>9017</v>
      </c>
      <c r="D21" s="21" t="s">
        <v>109</v>
      </c>
      <c r="E21" s="24">
        <v>100</v>
      </c>
      <c r="F21" s="22">
        <v>2.06</v>
      </c>
      <c r="G21" s="20">
        <f t="shared" si="0"/>
        <v>206</v>
      </c>
      <c r="H21" s="140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230</v>
      </c>
      <c r="F22" s="10" t="s">
        <v>18</v>
      </c>
      <c r="G22" s="33">
        <f>SUM(G20:G21)</f>
        <v>267.10000000000002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48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48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35" t="s">
        <v>132</v>
      </c>
      <c r="D29" s="135"/>
      <c r="E29" s="135"/>
      <c r="F29" s="9"/>
      <c r="G29" s="136" t="s">
        <v>24</v>
      </c>
      <c r="H29" s="136"/>
    </row>
    <row r="30" spans="1:8" ht="10.9" customHeight="1" x14ac:dyDescent="0.2">
      <c r="C30" s="69" t="s">
        <v>25</v>
      </c>
      <c r="F30" s="1" t="s">
        <v>26</v>
      </c>
      <c r="G30" s="133" t="s">
        <v>27</v>
      </c>
      <c r="H30" s="133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35" t="s">
        <v>133</v>
      </c>
      <c r="D32" s="135"/>
      <c r="E32" s="135"/>
      <c r="F32" s="9"/>
      <c r="G32" s="136" t="s">
        <v>33</v>
      </c>
      <c r="H32" s="136"/>
    </row>
    <row r="33" spans="1:8" ht="10.9" customHeight="1" x14ac:dyDescent="0.2">
      <c r="C33" s="69" t="s">
        <v>25</v>
      </c>
      <c r="F33" s="1" t="s">
        <v>26</v>
      </c>
      <c r="G33" s="133" t="s">
        <v>27</v>
      </c>
      <c r="H33" s="133"/>
    </row>
    <row r="34" spans="1:8" ht="10.9" customHeight="1" x14ac:dyDescent="0.2">
      <c r="C34" s="135" t="s">
        <v>134</v>
      </c>
      <c r="D34" s="135"/>
      <c r="E34" s="135"/>
      <c r="F34" s="9"/>
      <c r="G34" s="136" t="s">
        <v>30</v>
      </c>
      <c r="H34" s="136"/>
    </row>
    <row r="35" spans="1:8" ht="11.25" x14ac:dyDescent="0.2">
      <c r="C35" s="69" t="s">
        <v>25</v>
      </c>
      <c r="F35" s="1" t="s">
        <v>26</v>
      </c>
      <c r="G35" s="133" t="s">
        <v>27</v>
      </c>
      <c r="H35" s="133"/>
    </row>
    <row r="36" spans="1:8" ht="10.9" customHeight="1" x14ac:dyDescent="0.2">
      <c r="C36" s="135" t="s">
        <v>135</v>
      </c>
      <c r="D36" s="135"/>
      <c r="E36" s="135"/>
      <c r="F36" s="9"/>
      <c r="G36" s="136" t="s">
        <v>29</v>
      </c>
      <c r="H36" s="136"/>
    </row>
    <row r="37" spans="1:8" ht="10.9" customHeight="1" x14ac:dyDescent="0.2">
      <c r="C37" s="69" t="s">
        <v>25</v>
      </c>
      <c r="F37" s="1" t="s">
        <v>26</v>
      </c>
      <c r="G37" s="133" t="s">
        <v>27</v>
      </c>
      <c r="H37" s="133"/>
    </row>
    <row r="38" spans="1:8" ht="21.6" customHeight="1" x14ac:dyDescent="0.2">
      <c r="A38" s="11" t="s">
        <v>32</v>
      </c>
      <c r="C38" s="135" t="s">
        <v>136</v>
      </c>
      <c r="D38" s="135"/>
      <c r="E38" s="135"/>
      <c r="F38" s="9"/>
      <c r="G38" s="136" t="s">
        <v>137</v>
      </c>
      <c r="H38" s="136"/>
    </row>
    <row r="39" spans="1:8" ht="10.9" customHeight="1" x14ac:dyDescent="0.2">
      <c r="C39" s="69" t="s">
        <v>25</v>
      </c>
      <c r="F39" s="1" t="s">
        <v>26</v>
      </c>
      <c r="G39" s="133" t="s">
        <v>27</v>
      </c>
      <c r="H39" s="133"/>
    </row>
    <row r="40" spans="1:8" ht="10.9" customHeight="1" x14ac:dyDescent="0.2">
      <c r="C40" s="135" t="s">
        <v>138</v>
      </c>
      <c r="D40" s="135"/>
      <c r="E40" s="135"/>
      <c r="F40" s="9"/>
      <c r="G40" s="136" t="s">
        <v>139</v>
      </c>
      <c r="H40" s="136"/>
    </row>
    <row r="41" spans="1:8" ht="11.25" x14ac:dyDescent="0.2">
      <c r="C41" s="69" t="s">
        <v>25</v>
      </c>
      <c r="F41" s="1" t="s">
        <v>26</v>
      </c>
      <c r="G41" s="133" t="s">
        <v>27</v>
      </c>
      <c r="H41" s="133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37" t="s">
        <v>195</v>
      </c>
      <c r="D43" s="135"/>
      <c r="E43" s="135"/>
      <c r="F43" s="9"/>
      <c r="G43" s="138" t="s">
        <v>196</v>
      </c>
      <c r="H43" s="136"/>
    </row>
    <row r="44" spans="1:8" ht="11.25" x14ac:dyDescent="0.2">
      <c r="C44" s="69" t="s">
        <v>25</v>
      </c>
      <c r="F44" s="1" t="s">
        <v>26</v>
      </c>
      <c r="G44" s="133" t="s">
        <v>27</v>
      </c>
      <c r="H44" s="133"/>
    </row>
  </sheetData>
  <mergeCells count="35"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  <mergeCell ref="G33:H33"/>
    <mergeCell ref="C34:E34"/>
    <mergeCell ref="G34:H34"/>
    <mergeCell ref="G35:H35"/>
    <mergeCell ref="C36:E36"/>
    <mergeCell ref="G36:H36"/>
    <mergeCell ref="C29:E29"/>
    <mergeCell ref="G29:H29"/>
    <mergeCell ref="G30:H30"/>
    <mergeCell ref="C32:E32"/>
    <mergeCell ref="G32:H32"/>
    <mergeCell ref="F4:H4"/>
    <mergeCell ref="A1:D1"/>
    <mergeCell ref="F1:H1"/>
    <mergeCell ref="A2:D2"/>
    <mergeCell ref="F2:H2"/>
    <mergeCell ref="A3:D3"/>
    <mergeCell ref="A15:H15"/>
    <mergeCell ref="H20:H21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56"/>
  <sheetViews>
    <sheetView view="pageBreakPreview" topLeftCell="A136" zoomScale="110" zoomScaleNormal="100" zoomScaleSheetLayoutView="110" workbookViewId="0">
      <selection activeCell="C152" sqref="C152:E152"/>
    </sheetView>
  </sheetViews>
  <sheetFormatPr defaultColWidth="10.5" defaultRowHeight="11.45" customHeight="1" x14ac:dyDescent="0.2"/>
  <cols>
    <col min="1" max="1" width="5.6640625" style="74" customWidth="1"/>
    <col min="2" max="2" width="40.5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42" t="s">
        <v>34</v>
      </c>
      <c r="B1" s="142"/>
      <c r="C1" s="142"/>
      <c r="D1" s="142"/>
      <c r="F1" s="143" t="s">
        <v>0</v>
      </c>
      <c r="G1" s="143"/>
      <c r="H1" s="143"/>
    </row>
    <row r="2" spans="1:8" ht="13.15" customHeight="1" x14ac:dyDescent="0.2">
      <c r="A2" s="144" t="s">
        <v>1</v>
      </c>
      <c r="B2" s="144"/>
      <c r="C2" s="144"/>
      <c r="D2" s="144"/>
      <c r="F2" s="145" t="s">
        <v>2</v>
      </c>
      <c r="G2" s="145"/>
      <c r="H2" s="145"/>
    </row>
    <row r="3" spans="1:8" ht="10.9" customHeight="1" x14ac:dyDescent="0.2">
      <c r="A3" s="146" t="s">
        <v>3</v>
      </c>
      <c r="B3" s="146"/>
      <c r="C3" s="146"/>
      <c r="D3" s="146"/>
      <c r="H3" s="74"/>
    </row>
    <row r="4" spans="1:8" s="74" customFormat="1" ht="12" customHeight="1" x14ac:dyDescent="0.2">
      <c r="F4" s="147" t="s">
        <v>35</v>
      </c>
      <c r="G4" s="147"/>
      <c r="H4" s="147"/>
    </row>
    <row r="5" spans="1:8" ht="10.9" customHeight="1" x14ac:dyDescent="0.2">
      <c r="F5" s="148" t="s">
        <v>4</v>
      </c>
      <c r="G5" s="148"/>
      <c r="H5" s="14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49" t="s">
        <v>5</v>
      </c>
      <c r="B8" s="149"/>
      <c r="C8" s="149"/>
      <c r="D8" s="149"/>
      <c r="E8" s="149"/>
      <c r="F8" s="149"/>
      <c r="G8" s="149"/>
      <c r="H8" s="149"/>
    </row>
    <row r="9" spans="1:8" ht="16.149999999999999" customHeight="1" x14ac:dyDescent="0.25">
      <c r="A9" s="149" t="s">
        <v>6</v>
      </c>
      <c r="B9" s="149"/>
      <c r="C9" s="149"/>
      <c r="D9" s="149"/>
      <c r="E9" s="149"/>
      <c r="F9" s="149"/>
      <c r="G9" s="149"/>
      <c r="H9" s="149"/>
    </row>
    <row r="10" spans="1:8" ht="13.15" customHeight="1" x14ac:dyDescent="0.2">
      <c r="C10" s="150"/>
      <c r="D10" s="150"/>
      <c r="E10" s="150"/>
      <c r="F10" s="150"/>
      <c r="H10" s="74"/>
    </row>
    <row r="11" spans="1:8" ht="10.9" customHeight="1" x14ac:dyDescent="0.2">
      <c r="C11" s="151" t="s">
        <v>7</v>
      </c>
      <c r="D11" s="151"/>
      <c r="E11" s="151"/>
      <c r="F11" s="15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41" t="s">
        <v>130</v>
      </c>
      <c r="B14" s="141"/>
      <c r="C14" s="141"/>
      <c r="D14" s="141"/>
      <c r="E14" s="141"/>
      <c r="F14" s="141"/>
      <c r="G14" s="141"/>
      <c r="H14" s="141"/>
    </row>
    <row r="15" spans="1:8" s="78" customFormat="1" ht="42.6" customHeight="1" x14ac:dyDescent="0.2">
      <c r="A15" s="152" t="s">
        <v>198</v>
      </c>
      <c r="B15" s="152"/>
      <c r="C15" s="152"/>
      <c r="D15" s="152"/>
      <c r="E15" s="152"/>
      <c r="F15" s="152"/>
      <c r="G15" s="152"/>
      <c r="H15" s="152"/>
    </row>
    <row r="16" spans="1:8" s="78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92">
        <v>60</v>
      </c>
      <c r="F20" s="73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112</v>
      </c>
      <c r="C21" s="58">
        <v>6385</v>
      </c>
      <c r="D21" s="57" t="s">
        <v>109</v>
      </c>
      <c r="E21" s="92">
        <v>10</v>
      </c>
      <c r="F21" s="73">
        <v>5.76</v>
      </c>
      <c r="G21" s="41">
        <f t="shared" ref="G21:G70" si="0">E21*F21</f>
        <v>57.599999999999994</v>
      </c>
      <c r="H21" s="42" t="s">
        <v>104</v>
      </c>
    </row>
    <row r="22" spans="1:8" s="43" customFormat="1" ht="11.25" x14ac:dyDescent="0.2">
      <c r="A22" s="39">
        <f t="shared" ref="A22:A85" si="1">A21+1</f>
        <v>3</v>
      </c>
      <c r="B22" s="46" t="s">
        <v>140</v>
      </c>
      <c r="C22" s="58">
        <v>9217</v>
      </c>
      <c r="D22" s="57" t="s">
        <v>141</v>
      </c>
      <c r="E22" s="57">
        <v>3</v>
      </c>
      <c r="F22" s="40">
        <v>0.99</v>
      </c>
      <c r="G22" s="41">
        <f t="shared" si="0"/>
        <v>2.9699999999999998</v>
      </c>
      <c r="H22" s="44" t="s">
        <v>142</v>
      </c>
    </row>
    <row r="23" spans="1:8" s="43" customFormat="1" ht="10.15" customHeight="1" x14ac:dyDescent="0.2">
      <c r="A23" s="39">
        <f t="shared" si="1"/>
        <v>4</v>
      </c>
      <c r="B23" s="71" t="s">
        <v>201</v>
      </c>
      <c r="C23" s="58">
        <v>8874</v>
      </c>
      <c r="D23" s="93" t="s">
        <v>39</v>
      </c>
      <c r="E23" s="92">
        <v>1</v>
      </c>
      <c r="F23" s="73">
        <v>21.28</v>
      </c>
      <c r="G23" s="41">
        <f t="shared" si="0"/>
        <v>21.28</v>
      </c>
      <c r="H23" s="44" t="s">
        <v>105</v>
      </c>
    </row>
    <row r="24" spans="1:8" s="43" customFormat="1" ht="10.15" customHeight="1" x14ac:dyDescent="0.2">
      <c r="A24" s="39">
        <f t="shared" si="1"/>
        <v>5</v>
      </c>
      <c r="B24" s="71" t="s">
        <v>202</v>
      </c>
      <c r="C24" s="58">
        <v>8876</v>
      </c>
      <c r="D24" s="93" t="s">
        <v>39</v>
      </c>
      <c r="E24" s="92">
        <v>1</v>
      </c>
      <c r="F24" s="73">
        <v>20.43</v>
      </c>
      <c r="G24" s="41">
        <f t="shared" si="0"/>
        <v>20.43</v>
      </c>
      <c r="H24" s="44" t="s">
        <v>105</v>
      </c>
    </row>
    <row r="25" spans="1:8" s="43" customFormat="1" ht="22.5" x14ac:dyDescent="0.2">
      <c r="A25" s="39">
        <f t="shared" si="1"/>
        <v>6</v>
      </c>
      <c r="B25" s="46" t="s">
        <v>145</v>
      </c>
      <c r="C25" s="58">
        <v>4230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146</v>
      </c>
      <c r="C26" s="58">
        <v>4232</v>
      </c>
      <c r="D26" s="93" t="s">
        <v>39</v>
      </c>
      <c r="E26" s="92">
        <v>20</v>
      </c>
      <c r="F26" s="73">
        <v>31.93</v>
      </c>
      <c r="G26" s="41">
        <f t="shared" si="0"/>
        <v>638.6</v>
      </c>
      <c r="H26" s="42" t="s">
        <v>104</v>
      </c>
    </row>
    <row r="27" spans="1:8" s="43" customFormat="1" ht="22.5" x14ac:dyDescent="0.2">
      <c r="A27" s="39">
        <f t="shared" si="1"/>
        <v>8</v>
      </c>
      <c r="B27" s="46" t="s">
        <v>147</v>
      </c>
      <c r="C27" s="58">
        <v>4233</v>
      </c>
      <c r="D27" s="93" t="s">
        <v>39</v>
      </c>
      <c r="E27" s="92">
        <v>20</v>
      </c>
      <c r="F27" s="73">
        <v>31.93</v>
      </c>
      <c r="G27" s="41">
        <f t="shared" si="0"/>
        <v>638.6</v>
      </c>
      <c r="H27" s="42" t="s">
        <v>104</v>
      </c>
    </row>
    <row r="28" spans="1:8" s="43" customFormat="1" ht="22.5" x14ac:dyDescent="0.2">
      <c r="A28" s="39">
        <f t="shared" si="1"/>
        <v>9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0"/>
        <v>74.900000000000006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42</v>
      </c>
      <c r="C29" s="58">
        <v>4327</v>
      </c>
      <c r="D29" s="93" t="s">
        <v>39</v>
      </c>
      <c r="E29" s="92">
        <v>10</v>
      </c>
      <c r="F29" s="73">
        <v>7.49</v>
      </c>
      <c r="G29" s="41">
        <f t="shared" si="0"/>
        <v>74.900000000000006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0"/>
        <v>65.099999999999994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124</v>
      </c>
      <c r="C31" s="58">
        <v>8857</v>
      </c>
      <c r="D31" s="93" t="s">
        <v>39</v>
      </c>
      <c r="E31" s="92">
        <v>10</v>
      </c>
      <c r="F31" s="73">
        <v>6.51</v>
      </c>
      <c r="G31" s="41">
        <f t="shared" si="0"/>
        <v>65.099999999999994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43</v>
      </c>
      <c r="C32" s="58">
        <v>4328</v>
      </c>
      <c r="D32" s="93" t="s">
        <v>39</v>
      </c>
      <c r="E32" s="92">
        <v>10</v>
      </c>
      <c r="F32" s="73">
        <v>9.56</v>
      </c>
      <c r="G32" s="41">
        <f t="shared" si="0"/>
        <v>95.600000000000009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148</v>
      </c>
      <c r="C33" s="58">
        <v>8858</v>
      </c>
      <c r="D33" s="93" t="s">
        <v>39</v>
      </c>
      <c r="E33" s="92">
        <v>10</v>
      </c>
      <c r="F33" s="73">
        <v>8.33</v>
      </c>
      <c r="G33" s="41">
        <f t="shared" si="0"/>
        <v>83.3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125</v>
      </c>
      <c r="C34" s="58">
        <v>8859</v>
      </c>
      <c r="D34" s="93" t="s">
        <v>39</v>
      </c>
      <c r="E34" s="92">
        <v>10</v>
      </c>
      <c r="F34" s="73">
        <v>10.029999999999999</v>
      </c>
      <c r="G34" s="41">
        <f t="shared" si="0"/>
        <v>100.3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126</v>
      </c>
      <c r="C35" s="58">
        <v>8855</v>
      </c>
      <c r="D35" s="93" t="s">
        <v>39</v>
      </c>
      <c r="E35" s="92">
        <v>10</v>
      </c>
      <c r="F35" s="73">
        <v>3.66</v>
      </c>
      <c r="G35" s="41">
        <f t="shared" si="0"/>
        <v>36.6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0"/>
        <v>36.6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127</v>
      </c>
      <c r="C37" s="58">
        <v>8856</v>
      </c>
      <c r="D37" s="93" t="s">
        <v>39</v>
      </c>
      <c r="E37" s="92">
        <v>10</v>
      </c>
      <c r="F37" s="73">
        <v>3.66</v>
      </c>
      <c r="G37" s="41">
        <f t="shared" si="0"/>
        <v>36.6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44</v>
      </c>
      <c r="C38" s="58">
        <v>5801</v>
      </c>
      <c r="D38" s="93" t="s">
        <v>39</v>
      </c>
      <c r="E38" s="92">
        <v>10</v>
      </c>
      <c r="F38" s="73">
        <v>3.66</v>
      </c>
      <c r="G38" s="41">
        <f t="shared" si="0"/>
        <v>36.6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45</v>
      </c>
      <c r="C39" s="58">
        <v>5802</v>
      </c>
      <c r="D39" s="93" t="s">
        <v>39</v>
      </c>
      <c r="E39" s="92">
        <v>10</v>
      </c>
      <c r="F39" s="73">
        <v>3.66</v>
      </c>
      <c r="G39" s="41">
        <f t="shared" si="0"/>
        <v>36.6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46</v>
      </c>
      <c r="C40" s="58">
        <v>4324</v>
      </c>
      <c r="D40" s="93" t="s">
        <v>39</v>
      </c>
      <c r="E40" s="92">
        <v>10</v>
      </c>
      <c r="F40" s="73">
        <v>3.66</v>
      </c>
      <c r="G40" s="41">
        <f t="shared" si="0"/>
        <v>36.6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47</v>
      </c>
      <c r="C41" s="58">
        <v>7737</v>
      </c>
      <c r="D41" s="93" t="s">
        <v>39</v>
      </c>
      <c r="E41" s="92">
        <v>10</v>
      </c>
      <c r="F41" s="73">
        <v>5.0599999999999996</v>
      </c>
      <c r="G41" s="41">
        <f t="shared" si="0"/>
        <v>50.599999999999994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48</v>
      </c>
      <c r="C42" s="58">
        <v>7736</v>
      </c>
      <c r="D42" s="93" t="s">
        <v>39</v>
      </c>
      <c r="E42" s="92">
        <v>10</v>
      </c>
      <c r="F42" s="73">
        <v>5.0599999999999996</v>
      </c>
      <c r="G42" s="41">
        <f t="shared" si="0"/>
        <v>50.599999999999994</v>
      </c>
      <c r="H42" s="44" t="s">
        <v>106</v>
      </c>
    </row>
    <row r="43" spans="1:8" s="43" customFormat="1" ht="22.5" x14ac:dyDescent="0.2">
      <c r="A43" s="39">
        <f t="shared" si="1"/>
        <v>24</v>
      </c>
      <c r="B43" s="71" t="s">
        <v>203</v>
      </c>
      <c r="C43" s="58">
        <v>4330</v>
      </c>
      <c r="D43" s="93" t="s">
        <v>39</v>
      </c>
      <c r="E43" s="92">
        <v>5</v>
      </c>
      <c r="F43" s="73">
        <v>4.6900000000000004</v>
      </c>
      <c r="G43" s="41">
        <f t="shared" si="0"/>
        <v>23.450000000000003</v>
      </c>
      <c r="H43" s="44" t="s">
        <v>106</v>
      </c>
    </row>
    <row r="44" spans="1:8" s="43" customFormat="1" ht="22.5" x14ac:dyDescent="0.2">
      <c r="A44" s="39">
        <f t="shared" si="1"/>
        <v>25</v>
      </c>
      <c r="B44" s="71" t="s">
        <v>204</v>
      </c>
      <c r="C44" s="58">
        <v>4331</v>
      </c>
      <c r="D44" s="93" t="s">
        <v>39</v>
      </c>
      <c r="E44" s="92">
        <v>5</v>
      </c>
      <c r="F44" s="73">
        <v>4.29</v>
      </c>
      <c r="G44" s="41">
        <f t="shared" si="0"/>
        <v>21.45</v>
      </c>
      <c r="H44" s="44" t="s">
        <v>106</v>
      </c>
    </row>
    <row r="45" spans="1:8" s="43" customFormat="1" ht="22.5" x14ac:dyDescent="0.2">
      <c r="A45" s="39">
        <f t="shared" si="1"/>
        <v>26</v>
      </c>
      <c r="B45" s="71" t="s">
        <v>205</v>
      </c>
      <c r="C45" s="58">
        <v>9683</v>
      </c>
      <c r="D45" s="93" t="s">
        <v>39</v>
      </c>
      <c r="E45" s="92">
        <v>5</v>
      </c>
      <c r="F45" s="73">
        <v>3.49</v>
      </c>
      <c r="G45" s="41">
        <f t="shared" si="0"/>
        <v>17.450000000000003</v>
      </c>
      <c r="H45" s="44" t="s">
        <v>106</v>
      </c>
    </row>
    <row r="46" spans="1:8" s="43" customFormat="1" ht="22.5" x14ac:dyDescent="0.2">
      <c r="A46" s="39">
        <f t="shared" si="1"/>
        <v>27</v>
      </c>
      <c r="B46" s="71" t="s">
        <v>206</v>
      </c>
      <c r="C46" s="58">
        <v>9681</v>
      </c>
      <c r="D46" s="93" t="s">
        <v>39</v>
      </c>
      <c r="E46" s="92">
        <v>5</v>
      </c>
      <c r="F46" s="73">
        <v>4.29</v>
      </c>
      <c r="G46" s="41">
        <f t="shared" si="0"/>
        <v>21.45</v>
      </c>
      <c r="H46" s="44" t="s">
        <v>106</v>
      </c>
    </row>
    <row r="47" spans="1:8" s="43" customFormat="1" ht="11.25" x14ac:dyDescent="0.2">
      <c r="A47" s="39">
        <f t="shared" si="1"/>
        <v>28</v>
      </c>
      <c r="B47" s="46" t="s">
        <v>153</v>
      </c>
      <c r="C47" s="58">
        <v>5809</v>
      </c>
      <c r="D47" s="93" t="s">
        <v>39</v>
      </c>
      <c r="E47" s="92">
        <v>1</v>
      </c>
      <c r="F47" s="73">
        <v>17.14</v>
      </c>
      <c r="G47" s="41">
        <f t="shared" si="0"/>
        <v>17.14</v>
      </c>
      <c r="H47" s="44" t="s">
        <v>105</v>
      </c>
    </row>
    <row r="48" spans="1:8" s="43" customFormat="1" ht="11.25" x14ac:dyDescent="0.2">
      <c r="A48" s="39">
        <f t="shared" si="1"/>
        <v>29</v>
      </c>
      <c r="B48" s="46" t="s">
        <v>154</v>
      </c>
      <c r="C48" s="58">
        <v>5810</v>
      </c>
      <c r="D48" s="93" t="s">
        <v>39</v>
      </c>
      <c r="E48" s="92">
        <v>1</v>
      </c>
      <c r="F48" s="73">
        <v>20.98</v>
      </c>
      <c r="G48" s="41">
        <f t="shared" si="0"/>
        <v>20.98</v>
      </c>
      <c r="H48" s="44" t="s">
        <v>105</v>
      </c>
    </row>
    <row r="49" spans="1:8" s="43" customFormat="1" ht="11.25" x14ac:dyDescent="0.2">
      <c r="A49" s="39">
        <f t="shared" si="1"/>
        <v>30</v>
      </c>
      <c r="B49" s="46" t="s">
        <v>155</v>
      </c>
      <c r="C49" s="58">
        <v>5816</v>
      </c>
      <c r="D49" s="93" t="s">
        <v>39</v>
      </c>
      <c r="E49" s="92">
        <v>1</v>
      </c>
      <c r="F49" s="73">
        <v>24.84</v>
      </c>
      <c r="G49" s="41">
        <f t="shared" si="0"/>
        <v>24.84</v>
      </c>
      <c r="H49" s="44" t="s">
        <v>105</v>
      </c>
    </row>
    <row r="50" spans="1:8" s="43" customFormat="1" ht="10.15" customHeight="1" x14ac:dyDescent="0.2">
      <c r="A50" s="39">
        <f t="shared" si="1"/>
        <v>31</v>
      </c>
      <c r="B50" s="46" t="s">
        <v>157</v>
      </c>
      <c r="C50" s="58">
        <v>5811</v>
      </c>
      <c r="D50" s="93" t="s">
        <v>39</v>
      </c>
      <c r="E50" s="92">
        <v>1</v>
      </c>
      <c r="F50" s="73">
        <v>29.69</v>
      </c>
      <c r="G50" s="41">
        <f t="shared" si="0"/>
        <v>29.69</v>
      </c>
      <c r="H50" s="44" t="s">
        <v>105</v>
      </c>
    </row>
    <row r="51" spans="1:8" s="43" customFormat="1" ht="22.5" x14ac:dyDescent="0.2">
      <c r="A51" s="39">
        <f t="shared" si="1"/>
        <v>32</v>
      </c>
      <c r="B51" s="46" t="s">
        <v>49</v>
      </c>
      <c r="C51" s="58">
        <v>5815</v>
      </c>
      <c r="D51" s="93" t="s">
        <v>39</v>
      </c>
      <c r="E51" s="92">
        <v>10</v>
      </c>
      <c r="F51" s="73">
        <v>4.29</v>
      </c>
      <c r="G51" s="41">
        <f t="shared" si="0"/>
        <v>42.9</v>
      </c>
      <c r="H51" s="44" t="s">
        <v>106</v>
      </c>
    </row>
    <row r="52" spans="1:8" s="43" customFormat="1" ht="11.25" x14ac:dyDescent="0.2">
      <c r="A52" s="39">
        <f t="shared" si="1"/>
        <v>33</v>
      </c>
      <c r="B52" s="46" t="s">
        <v>50</v>
      </c>
      <c r="C52" s="58">
        <v>5776</v>
      </c>
      <c r="D52" s="93" t="s">
        <v>39</v>
      </c>
      <c r="E52" s="92">
        <v>2</v>
      </c>
      <c r="F52" s="73">
        <v>6.9</v>
      </c>
      <c r="G52" s="41">
        <f t="shared" si="0"/>
        <v>13.8</v>
      </c>
      <c r="H52" s="44" t="s">
        <v>105</v>
      </c>
    </row>
    <row r="53" spans="1:8" s="43" customFormat="1" ht="11.25" x14ac:dyDescent="0.2">
      <c r="A53" s="39">
        <f t="shared" si="1"/>
        <v>34</v>
      </c>
      <c r="B53" s="46" t="s">
        <v>51</v>
      </c>
      <c r="C53" s="58">
        <v>5774</v>
      </c>
      <c r="D53" s="93" t="s">
        <v>39</v>
      </c>
      <c r="E53" s="92">
        <v>2</v>
      </c>
      <c r="F53" s="73">
        <v>6.9</v>
      </c>
      <c r="G53" s="41">
        <f t="shared" si="0"/>
        <v>13.8</v>
      </c>
      <c r="H53" s="44" t="s">
        <v>105</v>
      </c>
    </row>
    <row r="54" spans="1:8" s="43" customFormat="1" ht="10.15" customHeight="1" x14ac:dyDescent="0.2">
      <c r="A54" s="39">
        <f t="shared" si="1"/>
        <v>35</v>
      </c>
      <c r="B54" s="46" t="s">
        <v>52</v>
      </c>
      <c r="C54" s="58">
        <v>5775</v>
      </c>
      <c r="D54" s="93" t="s">
        <v>39</v>
      </c>
      <c r="E54" s="92">
        <v>2</v>
      </c>
      <c r="F54" s="73">
        <v>6.9</v>
      </c>
      <c r="G54" s="41">
        <f t="shared" si="0"/>
        <v>13.8</v>
      </c>
      <c r="H54" s="44" t="s">
        <v>105</v>
      </c>
    </row>
    <row r="55" spans="1:8" s="43" customFormat="1" ht="10.15" customHeight="1" x14ac:dyDescent="0.2">
      <c r="A55" s="39">
        <f t="shared" si="1"/>
        <v>36</v>
      </c>
      <c r="B55" s="46" t="s">
        <v>159</v>
      </c>
      <c r="C55" s="58">
        <v>5777</v>
      </c>
      <c r="D55" s="93" t="s">
        <v>39</v>
      </c>
      <c r="E55" s="92">
        <v>2</v>
      </c>
      <c r="F55" s="73">
        <v>6.9</v>
      </c>
      <c r="G55" s="41">
        <f t="shared" si="0"/>
        <v>13.8</v>
      </c>
      <c r="H55" s="44" t="s">
        <v>105</v>
      </c>
    </row>
    <row r="56" spans="1:8" s="43" customFormat="1" ht="11.25" x14ac:dyDescent="0.2">
      <c r="A56" s="39">
        <f t="shared" si="1"/>
        <v>37</v>
      </c>
      <c r="B56" s="46" t="s">
        <v>123</v>
      </c>
      <c r="C56" s="58">
        <v>8867</v>
      </c>
      <c r="D56" s="93" t="s">
        <v>39</v>
      </c>
      <c r="E56" s="92">
        <v>15</v>
      </c>
      <c r="F56" s="73">
        <v>1.74</v>
      </c>
      <c r="G56" s="41">
        <f t="shared" si="0"/>
        <v>26.1</v>
      </c>
      <c r="H56" s="44" t="s">
        <v>105</v>
      </c>
    </row>
    <row r="57" spans="1:8" s="43" customFormat="1" ht="11.25" x14ac:dyDescent="0.2">
      <c r="A57" s="39">
        <f t="shared" si="1"/>
        <v>38</v>
      </c>
      <c r="B57" s="46" t="s">
        <v>160</v>
      </c>
      <c r="C57" s="58">
        <v>9298</v>
      </c>
      <c r="D57" s="93" t="s">
        <v>39</v>
      </c>
      <c r="E57" s="92">
        <v>5</v>
      </c>
      <c r="F57" s="73">
        <v>3.71</v>
      </c>
      <c r="G57" s="41">
        <f t="shared" si="0"/>
        <v>18.55</v>
      </c>
      <c r="H57" s="44" t="s">
        <v>105</v>
      </c>
    </row>
    <row r="58" spans="1:8" s="43" customFormat="1" ht="10.15" customHeight="1" x14ac:dyDescent="0.2">
      <c r="A58" s="39">
        <f t="shared" si="1"/>
        <v>39</v>
      </c>
      <c r="B58" s="46" t="s">
        <v>161</v>
      </c>
      <c r="C58" s="58">
        <v>9299</v>
      </c>
      <c r="D58" s="93" t="s">
        <v>39</v>
      </c>
      <c r="E58" s="92">
        <v>5</v>
      </c>
      <c r="F58" s="73">
        <v>4.46</v>
      </c>
      <c r="G58" s="41">
        <f t="shared" si="0"/>
        <v>22.3</v>
      </c>
      <c r="H58" s="44" t="s">
        <v>105</v>
      </c>
    </row>
    <row r="59" spans="1:8" s="43" customFormat="1" ht="22.5" x14ac:dyDescent="0.2">
      <c r="A59" s="39">
        <f t="shared" si="1"/>
        <v>40</v>
      </c>
      <c r="B59" s="46" t="s">
        <v>117</v>
      </c>
      <c r="C59" s="58">
        <v>5736</v>
      </c>
      <c r="D59" s="93" t="s">
        <v>162</v>
      </c>
      <c r="E59" s="94">
        <v>3.0000000000000001E-3</v>
      </c>
      <c r="F59" s="95">
        <v>1995.33</v>
      </c>
      <c r="G59" s="115">
        <v>5.98</v>
      </c>
      <c r="H59" s="44" t="s">
        <v>122</v>
      </c>
    </row>
    <row r="60" spans="1:8" s="43" customFormat="1" ht="22.5" x14ac:dyDescent="0.2">
      <c r="A60" s="39">
        <f t="shared" si="1"/>
        <v>41</v>
      </c>
      <c r="B60" s="46" t="s">
        <v>118</v>
      </c>
      <c r="C60" s="58">
        <v>5737</v>
      </c>
      <c r="D60" s="93" t="s">
        <v>162</v>
      </c>
      <c r="E60" s="94">
        <v>4.0000000000000001E-3</v>
      </c>
      <c r="F60" s="95">
        <v>1995</v>
      </c>
      <c r="G60" s="41">
        <f t="shared" si="0"/>
        <v>7.98</v>
      </c>
      <c r="H60" s="44" t="s">
        <v>122</v>
      </c>
    </row>
    <row r="61" spans="1:8" s="43" customFormat="1" ht="22.5" x14ac:dyDescent="0.2">
      <c r="A61" s="39">
        <f t="shared" si="1"/>
        <v>42</v>
      </c>
      <c r="B61" s="46" t="s">
        <v>119</v>
      </c>
      <c r="C61" s="58">
        <v>5738</v>
      </c>
      <c r="D61" s="93" t="s">
        <v>162</v>
      </c>
      <c r="E61" s="96">
        <v>0.02</v>
      </c>
      <c r="F61" s="95">
        <v>1995</v>
      </c>
      <c r="G61" s="41">
        <f t="shared" si="0"/>
        <v>39.9</v>
      </c>
      <c r="H61" s="44" t="s">
        <v>122</v>
      </c>
    </row>
    <row r="62" spans="1:8" s="43" customFormat="1" ht="22.5" x14ac:dyDescent="0.2">
      <c r="A62" s="39">
        <f t="shared" si="1"/>
        <v>43</v>
      </c>
      <c r="B62" s="46" t="s">
        <v>120</v>
      </c>
      <c r="C62" s="58">
        <v>5739</v>
      </c>
      <c r="D62" s="93" t="s">
        <v>162</v>
      </c>
      <c r="E62" s="94">
        <v>0.02</v>
      </c>
      <c r="F62" s="95">
        <v>1995.05</v>
      </c>
      <c r="G62" s="41">
        <f t="shared" si="0"/>
        <v>39.901000000000003</v>
      </c>
      <c r="H62" s="44" t="s">
        <v>122</v>
      </c>
    </row>
    <row r="63" spans="1:8" s="43" customFormat="1" ht="22.5" x14ac:dyDescent="0.2">
      <c r="A63" s="39">
        <f t="shared" si="1"/>
        <v>44</v>
      </c>
      <c r="B63" s="46" t="s">
        <v>121</v>
      </c>
      <c r="C63" s="58">
        <v>5740</v>
      </c>
      <c r="D63" s="93" t="s">
        <v>162</v>
      </c>
      <c r="E63" s="96">
        <v>0.03</v>
      </c>
      <c r="F63" s="95">
        <v>1995</v>
      </c>
      <c r="G63" s="41">
        <f t="shared" si="0"/>
        <v>59.849999999999994</v>
      </c>
      <c r="H63" s="44" t="s">
        <v>122</v>
      </c>
    </row>
    <row r="64" spans="1:8" s="43" customFormat="1" ht="22.5" x14ac:dyDescent="0.2">
      <c r="A64" s="39">
        <f t="shared" si="1"/>
        <v>45</v>
      </c>
      <c r="B64" s="46" t="s">
        <v>53</v>
      </c>
      <c r="C64" s="58">
        <v>5808</v>
      </c>
      <c r="D64" s="93" t="s">
        <v>39</v>
      </c>
      <c r="E64" s="92">
        <v>10</v>
      </c>
      <c r="F64" s="73">
        <v>3.8</v>
      </c>
      <c r="G64" s="41">
        <f t="shared" si="0"/>
        <v>38</v>
      </c>
      <c r="H64" s="44" t="s">
        <v>106</v>
      </c>
    </row>
    <row r="65" spans="1:8" s="43" customFormat="1" ht="22.5" x14ac:dyDescent="0.2">
      <c r="A65" s="39">
        <f t="shared" si="1"/>
        <v>46</v>
      </c>
      <c r="B65" s="46" t="s">
        <v>163</v>
      </c>
      <c r="C65" s="58">
        <v>8862</v>
      </c>
      <c r="D65" s="93" t="s">
        <v>39</v>
      </c>
      <c r="E65" s="92">
        <v>2</v>
      </c>
      <c r="F65" s="73">
        <v>4.66</v>
      </c>
      <c r="G65" s="41">
        <f t="shared" si="0"/>
        <v>9.32</v>
      </c>
      <c r="H65" s="45" t="s">
        <v>105</v>
      </c>
    </row>
    <row r="66" spans="1:8" s="43" customFormat="1" ht="22.5" x14ac:dyDescent="0.2">
      <c r="A66" s="39">
        <f t="shared" si="1"/>
        <v>47</v>
      </c>
      <c r="B66" s="46" t="s">
        <v>164</v>
      </c>
      <c r="C66" s="58">
        <v>8864</v>
      </c>
      <c r="D66" s="93" t="s">
        <v>39</v>
      </c>
      <c r="E66" s="92">
        <v>2</v>
      </c>
      <c r="F66" s="73">
        <v>5.88</v>
      </c>
      <c r="G66" s="41">
        <f t="shared" si="0"/>
        <v>11.76</v>
      </c>
      <c r="H66" s="45" t="s">
        <v>105</v>
      </c>
    </row>
    <row r="67" spans="1:8" s="43" customFormat="1" ht="22.5" x14ac:dyDescent="0.2">
      <c r="A67" s="39">
        <f t="shared" si="1"/>
        <v>48</v>
      </c>
      <c r="B67" s="46" t="s">
        <v>165</v>
      </c>
      <c r="C67" s="58">
        <v>8860</v>
      </c>
      <c r="D67" s="93" t="s">
        <v>39</v>
      </c>
      <c r="E67" s="92">
        <v>2</v>
      </c>
      <c r="F67" s="73">
        <v>7.09</v>
      </c>
      <c r="G67" s="41">
        <f t="shared" si="0"/>
        <v>14.18</v>
      </c>
      <c r="H67" s="45" t="s">
        <v>105</v>
      </c>
    </row>
    <row r="68" spans="1:8" s="43" customFormat="1" ht="22.5" x14ac:dyDescent="0.2">
      <c r="A68" s="39">
        <f t="shared" si="1"/>
        <v>49</v>
      </c>
      <c r="B68" s="46" t="s">
        <v>166</v>
      </c>
      <c r="C68" s="58">
        <v>8861</v>
      </c>
      <c r="D68" s="93" t="s">
        <v>39</v>
      </c>
      <c r="E68" s="92">
        <v>2</v>
      </c>
      <c r="F68" s="73">
        <v>8.08</v>
      </c>
      <c r="G68" s="41">
        <f t="shared" si="0"/>
        <v>16.16</v>
      </c>
      <c r="H68" s="45" t="s">
        <v>105</v>
      </c>
    </row>
    <row r="69" spans="1:8" s="43" customFormat="1" ht="11.25" x14ac:dyDescent="0.2">
      <c r="A69" s="39">
        <f t="shared" si="1"/>
        <v>50</v>
      </c>
      <c r="B69" s="46" t="s">
        <v>167</v>
      </c>
      <c r="C69" s="58">
        <v>6272</v>
      </c>
      <c r="D69" s="93" t="s">
        <v>40</v>
      </c>
      <c r="E69" s="92">
        <v>2</v>
      </c>
      <c r="F69" s="73">
        <v>94</v>
      </c>
      <c r="G69" s="41">
        <f t="shared" si="0"/>
        <v>188</v>
      </c>
      <c r="H69" s="45" t="s">
        <v>116</v>
      </c>
    </row>
    <row r="70" spans="1:8" s="43" customFormat="1" ht="11.25" x14ac:dyDescent="0.2">
      <c r="A70" s="39">
        <f t="shared" si="1"/>
        <v>51</v>
      </c>
      <c r="B70" s="46" t="s">
        <v>55</v>
      </c>
      <c r="C70" s="58">
        <v>7200</v>
      </c>
      <c r="D70" s="93" t="s">
        <v>39</v>
      </c>
      <c r="E70" s="92">
        <v>2</v>
      </c>
      <c r="F70" s="73">
        <v>2.89</v>
      </c>
      <c r="G70" s="41">
        <f t="shared" si="0"/>
        <v>5.78</v>
      </c>
      <c r="H70" s="45" t="s">
        <v>105</v>
      </c>
    </row>
    <row r="71" spans="1:8" s="43" customFormat="1" ht="22.5" x14ac:dyDescent="0.2">
      <c r="A71" s="39">
        <f t="shared" si="1"/>
        <v>52</v>
      </c>
      <c r="B71" s="71" t="s">
        <v>66</v>
      </c>
      <c r="C71" s="58">
        <v>6889</v>
      </c>
      <c r="D71" s="93" t="s">
        <v>39</v>
      </c>
      <c r="E71" s="92">
        <v>2</v>
      </c>
      <c r="F71" s="73">
        <v>11.12</v>
      </c>
      <c r="G71" s="41">
        <f t="shared" ref="G71" si="2">E71*F71</f>
        <v>22.24</v>
      </c>
      <c r="H71" s="45" t="s">
        <v>105</v>
      </c>
    </row>
    <row r="72" spans="1:8" s="43" customFormat="1" ht="22.5" x14ac:dyDescent="0.2">
      <c r="A72" s="39">
        <f t="shared" si="1"/>
        <v>53</v>
      </c>
      <c r="B72" s="46" t="s">
        <v>67</v>
      </c>
      <c r="C72" s="58">
        <v>6905</v>
      </c>
      <c r="D72" s="93" t="s">
        <v>39</v>
      </c>
      <c r="E72" s="92">
        <v>2</v>
      </c>
      <c r="F72" s="73">
        <v>11.64</v>
      </c>
      <c r="G72" s="41">
        <f t="shared" ref="G72:G121" si="3">E72*F72</f>
        <v>23.28</v>
      </c>
      <c r="H72" s="45" t="s">
        <v>105</v>
      </c>
    </row>
    <row r="73" spans="1:8" s="43" customFormat="1" ht="22.5" x14ac:dyDescent="0.2">
      <c r="A73" s="39">
        <f t="shared" si="1"/>
        <v>54</v>
      </c>
      <c r="B73" s="46" t="s">
        <v>68</v>
      </c>
      <c r="C73" s="58">
        <v>6892</v>
      </c>
      <c r="D73" s="93" t="s">
        <v>39</v>
      </c>
      <c r="E73" s="92">
        <v>2</v>
      </c>
      <c r="F73" s="73">
        <v>12.06</v>
      </c>
      <c r="G73" s="41">
        <f t="shared" si="3"/>
        <v>24.12</v>
      </c>
      <c r="H73" s="45" t="s">
        <v>105</v>
      </c>
    </row>
    <row r="74" spans="1:8" s="43" customFormat="1" ht="22.5" x14ac:dyDescent="0.2">
      <c r="A74" s="39">
        <f t="shared" si="1"/>
        <v>55</v>
      </c>
      <c r="B74" s="46" t="s">
        <v>69</v>
      </c>
      <c r="C74" s="58">
        <v>3619</v>
      </c>
      <c r="D74" s="93" t="s">
        <v>39</v>
      </c>
      <c r="E74" s="92">
        <v>1</v>
      </c>
      <c r="F74" s="73">
        <v>3.05</v>
      </c>
      <c r="G74" s="41">
        <f t="shared" si="3"/>
        <v>3.05</v>
      </c>
      <c r="H74" s="45" t="s">
        <v>105</v>
      </c>
    </row>
    <row r="75" spans="1:8" s="43" customFormat="1" ht="22.5" x14ac:dyDescent="0.2">
      <c r="A75" s="39">
        <f t="shared" si="1"/>
        <v>56</v>
      </c>
      <c r="B75" s="46" t="s">
        <v>70</v>
      </c>
      <c r="C75" s="58">
        <v>6902</v>
      </c>
      <c r="D75" s="93" t="s">
        <v>39</v>
      </c>
      <c r="E75" s="92">
        <v>2</v>
      </c>
      <c r="F75" s="73">
        <v>16.87</v>
      </c>
      <c r="G75" s="41">
        <f t="shared" si="3"/>
        <v>33.74</v>
      </c>
      <c r="H75" s="45" t="s">
        <v>105</v>
      </c>
    </row>
    <row r="76" spans="1:8" s="43" customFormat="1" ht="22.5" x14ac:dyDescent="0.2">
      <c r="A76" s="39">
        <f t="shared" si="1"/>
        <v>57</v>
      </c>
      <c r="B76" s="46" t="s">
        <v>71</v>
      </c>
      <c r="C76" s="58">
        <v>6899</v>
      </c>
      <c r="D76" s="93" t="s">
        <v>39</v>
      </c>
      <c r="E76" s="92">
        <v>2</v>
      </c>
      <c r="F76" s="73">
        <v>11.13</v>
      </c>
      <c r="G76" s="41">
        <f t="shared" si="3"/>
        <v>22.26</v>
      </c>
      <c r="H76" s="45" t="s">
        <v>105</v>
      </c>
    </row>
    <row r="77" spans="1:8" s="43" customFormat="1" ht="22.5" x14ac:dyDescent="0.2">
      <c r="A77" s="39">
        <f t="shared" si="1"/>
        <v>58</v>
      </c>
      <c r="B77" s="46" t="s">
        <v>72</v>
      </c>
      <c r="C77" s="58">
        <v>6895</v>
      </c>
      <c r="D77" s="93" t="s">
        <v>39</v>
      </c>
      <c r="E77" s="92">
        <v>2</v>
      </c>
      <c r="F77" s="73">
        <v>19.850000000000001</v>
      </c>
      <c r="G77" s="41">
        <f t="shared" si="3"/>
        <v>39.700000000000003</v>
      </c>
      <c r="H77" s="45" t="s">
        <v>105</v>
      </c>
    </row>
    <row r="78" spans="1:8" s="43" customFormat="1" ht="22.5" x14ac:dyDescent="0.2">
      <c r="A78" s="39">
        <f t="shared" si="1"/>
        <v>59</v>
      </c>
      <c r="B78" s="46" t="s">
        <v>73</v>
      </c>
      <c r="C78" s="58">
        <v>6894</v>
      </c>
      <c r="D78" s="93" t="s">
        <v>39</v>
      </c>
      <c r="E78" s="92">
        <v>2</v>
      </c>
      <c r="F78" s="73">
        <v>19.850000000000001</v>
      </c>
      <c r="G78" s="41">
        <f t="shared" si="3"/>
        <v>39.700000000000003</v>
      </c>
      <c r="H78" s="45" t="s">
        <v>105</v>
      </c>
    </row>
    <row r="79" spans="1:8" s="43" customFormat="1" ht="22.5" x14ac:dyDescent="0.2">
      <c r="A79" s="39">
        <f t="shared" si="1"/>
        <v>60</v>
      </c>
      <c r="B79" s="46" t="s">
        <v>74</v>
      </c>
      <c r="C79" s="58">
        <v>6896</v>
      </c>
      <c r="D79" s="93" t="s">
        <v>39</v>
      </c>
      <c r="E79" s="92">
        <v>2</v>
      </c>
      <c r="F79" s="73">
        <v>12.42</v>
      </c>
      <c r="G79" s="41">
        <f t="shared" si="3"/>
        <v>24.84</v>
      </c>
      <c r="H79" s="45" t="s">
        <v>105</v>
      </c>
    </row>
    <row r="80" spans="1:8" s="43" customFormat="1" ht="22.5" x14ac:dyDescent="0.2">
      <c r="A80" s="39">
        <f t="shared" si="1"/>
        <v>61</v>
      </c>
      <c r="B80" s="46" t="s">
        <v>168</v>
      </c>
      <c r="C80" s="58">
        <v>6344</v>
      </c>
      <c r="D80" s="93" t="s">
        <v>39</v>
      </c>
      <c r="E80" s="92">
        <v>5</v>
      </c>
      <c r="F80" s="73">
        <v>244.47</v>
      </c>
      <c r="G80" s="41">
        <f t="shared" si="3"/>
        <v>1222.3499999999999</v>
      </c>
      <c r="H80" s="45" t="s">
        <v>180</v>
      </c>
    </row>
    <row r="81" spans="1:8" s="43" customFormat="1" ht="22.5" x14ac:dyDescent="0.2">
      <c r="A81" s="39">
        <f t="shared" si="1"/>
        <v>62</v>
      </c>
      <c r="B81" s="46" t="s">
        <v>170</v>
      </c>
      <c r="C81" s="58">
        <v>7379</v>
      </c>
      <c r="D81" s="93" t="s">
        <v>39</v>
      </c>
      <c r="E81" s="92">
        <v>2</v>
      </c>
      <c r="F81" s="73">
        <v>16.39</v>
      </c>
      <c r="G81" s="41">
        <f t="shared" si="3"/>
        <v>32.78</v>
      </c>
      <c r="H81" s="45" t="s">
        <v>105</v>
      </c>
    </row>
    <row r="82" spans="1:8" s="43" customFormat="1" ht="10.15" customHeight="1" x14ac:dyDescent="0.2">
      <c r="A82" s="39">
        <f t="shared" si="1"/>
        <v>63</v>
      </c>
      <c r="B82" s="46" t="s">
        <v>75</v>
      </c>
      <c r="C82" s="58">
        <v>6626</v>
      </c>
      <c r="D82" s="93" t="s">
        <v>39</v>
      </c>
      <c r="E82" s="92">
        <v>1</v>
      </c>
      <c r="F82" s="73">
        <v>12.11</v>
      </c>
      <c r="G82" s="41">
        <f t="shared" si="3"/>
        <v>12.11</v>
      </c>
      <c r="H82" s="45" t="s">
        <v>105</v>
      </c>
    </row>
    <row r="83" spans="1:8" s="43" customFormat="1" ht="10.15" customHeight="1" x14ac:dyDescent="0.2">
      <c r="A83" s="39">
        <f t="shared" si="1"/>
        <v>64</v>
      </c>
      <c r="B83" s="46" t="s">
        <v>76</v>
      </c>
      <c r="C83" s="58">
        <v>6618</v>
      </c>
      <c r="D83" s="93" t="s">
        <v>39</v>
      </c>
      <c r="E83" s="92">
        <v>2</v>
      </c>
      <c r="F83" s="73">
        <v>0.35</v>
      </c>
      <c r="G83" s="41">
        <f t="shared" si="3"/>
        <v>0.7</v>
      </c>
      <c r="H83" s="45" t="s">
        <v>105</v>
      </c>
    </row>
    <row r="84" spans="1:8" s="43" customFormat="1" ht="11.25" x14ac:dyDescent="0.2">
      <c r="A84" s="39">
        <f t="shared" si="1"/>
        <v>65</v>
      </c>
      <c r="B84" s="46" t="s">
        <v>77</v>
      </c>
      <c r="C84" s="58">
        <v>6619</v>
      </c>
      <c r="D84" s="93" t="s">
        <v>39</v>
      </c>
      <c r="E84" s="92">
        <v>2</v>
      </c>
      <c r="F84" s="73">
        <v>0.65</v>
      </c>
      <c r="G84" s="41">
        <f t="shared" si="3"/>
        <v>1.3</v>
      </c>
      <c r="H84" s="45" t="s">
        <v>105</v>
      </c>
    </row>
    <row r="85" spans="1:8" s="43" customFormat="1" ht="11.25" x14ac:dyDescent="0.2">
      <c r="A85" s="39">
        <f t="shared" si="1"/>
        <v>66</v>
      </c>
      <c r="B85" s="46" t="s">
        <v>78</v>
      </c>
      <c r="C85" s="58">
        <v>6620</v>
      </c>
      <c r="D85" s="93" t="s">
        <v>39</v>
      </c>
      <c r="E85" s="92">
        <v>2</v>
      </c>
      <c r="F85" s="73">
        <v>0.76</v>
      </c>
      <c r="G85" s="41">
        <f t="shared" si="3"/>
        <v>1.52</v>
      </c>
      <c r="H85" s="45" t="s">
        <v>105</v>
      </c>
    </row>
    <row r="86" spans="1:8" s="43" customFormat="1" ht="11.25" x14ac:dyDescent="0.2">
      <c r="A86" s="39">
        <f t="shared" ref="A86:A133" si="4">A85+1</f>
        <v>67</v>
      </c>
      <c r="B86" s="46" t="s">
        <v>79</v>
      </c>
      <c r="C86" s="58">
        <v>6624</v>
      </c>
      <c r="D86" s="93" t="s">
        <v>39</v>
      </c>
      <c r="E86" s="92">
        <v>1</v>
      </c>
      <c r="F86" s="73">
        <v>1.66</v>
      </c>
      <c r="G86" s="41">
        <f t="shared" si="3"/>
        <v>1.66</v>
      </c>
      <c r="H86" s="45" t="s">
        <v>105</v>
      </c>
    </row>
    <row r="87" spans="1:8" s="43" customFormat="1" ht="10.15" customHeight="1" x14ac:dyDescent="0.2">
      <c r="A87" s="39">
        <f t="shared" si="4"/>
        <v>68</v>
      </c>
      <c r="B87" s="46" t="s">
        <v>171</v>
      </c>
      <c r="C87" s="58">
        <v>7336</v>
      </c>
      <c r="D87" s="93" t="s">
        <v>39</v>
      </c>
      <c r="E87" s="92">
        <v>1</v>
      </c>
      <c r="F87" s="73">
        <v>3.5</v>
      </c>
      <c r="G87" s="41">
        <f t="shared" si="3"/>
        <v>3.5</v>
      </c>
      <c r="H87" s="45" t="s">
        <v>105</v>
      </c>
    </row>
    <row r="88" spans="1:8" s="43" customFormat="1" ht="10.15" customHeight="1" x14ac:dyDescent="0.2">
      <c r="A88" s="39">
        <f t="shared" si="4"/>
        <v>69</v>
      </c>
      <c r="B88" s="46" t="s">
        <v>172</v>
      </c>
      <c r="C88" s="58">
        <v>7337</v>
      </c>
      <c r="D88" s="93" t="s">
        <v>39</v>
      </c>
      <c r="E88" s="92">
        <v>1</v>
      </c>
      <c r="F88" s="73">
        <v>6.56</v>
      </c>
      <c r="G88" s="41">
        <f t="shared" si="3"/>
        <v>6.56</v>
      </c>
      <c r="H88" s="45" t="s">
        <v>105</v>
      </c>
    </row>
    <row r="89" spans="1:8" s="43" customFormat="1" ht="22.5" x14ac:dyDescent="0.2">
      <c r="A89" s="39">
        <f t="shared" si="4"/>
        <v>70</v>
      </c>
      <c r="B89" s="46" t="s">
        <v>173</v>
      </c>
      <c r="C89" s="58">
        <v>6627</v>
      </c>
      <c r="D89" s="93" t="s">
        <v>39</v>
      </c>
      <c r="E89" s="92">
        <v>1</v>
      </c>
      <c r="F89" s="73">
        <v>3.58</v>
      </c>
      <c r="G89" s="41">
        <f t="shared" si="3"/>
        <v>3.58</v>
      </c>
      <c r="H89" s="45" t="s">
        <v>105</v>
      </c>
    </row>
    <row r="90" spans="1:8" s="43" customFormat="1" ht="22.5" x14ac:dyDescent="0.2">
      <c r="A90" s="39">
        <f t="shared" si="4"/>
        <v>71</v>
      </c>
      <c r="B90" s="46" t="s">
        <v>174</v>
      </c>
      <c r="C90" s="58">
        <v>6628</v>
      </c>
      <c r="D90" s="93" t="s">
        <v>39</v>
      </c>
      <c r="E90" s="92">
        <v>1</v>
      </c>
      <c r="F90" s="73">
        <v>5.16</v>
      </c>
      <c r="G90" s="41">
        <f t="shared" si="3"/>
        <v>5.16</v>
      </c>
      <c r="H90" s="45" t="s">
        <v>105</v>
      </c>
    </row>
    <row r="91" spans="1:8" s="43" customFormat="1" ht="22.5" x14ac:dyDescent="0.2">
      <c r="A91" s="39">
        <f t="shared" si="4"/>
        <v>72</v>
      </c>
      <c r="B91" s="46" t="s">
        <v>175</v>
      </c>
      <c r="C91" s="58">
        <v>6629</v>
      </c>
      <c r="D91" s="93" t="s">
        <v>39</v>
      </c>
      <c r="E91" s="92">
        <v>1</v>
      </c>
      <c r="F91" s="73">
        <v>6</v>
      </c>
      <c r="G91" s="41">
        <f t="shared" si="3"/>
        <v>6</v>
      </c>
      <c r="H91" s="45" t="s">
        <v>105</v>
      </c>
    </row>
    <row r="92" spans="1:8" s="43" customFormat="1" ht="22.5" x14ac:dyDescent="0.2">
      <c r="A92" s="39">
        <f t="shared" si="4"/>
        <v>73</v>
      </c>
      <c r="B92" s="46" t="s">
        <v>176</v>
      </c>
      <c r="C92" s="58">
        <v>6630</v>
      </c>
      <c r="D92" s="93" t="s">
        <v>39</v>
      </c>
      <c r="E92" s="92">
        <v>1</v>
      </c>
      <c r="F92" s="73">
        <v>7.82</v>
      </c>
      <c r="G92" s="41">
        <f t="shared" si="3"/>
        <v>7.82</v>
      </c>
      <c r="H92" s="45" t="s">
        <v>105</v>
      </c>
    </row>
    <row r="93" spans="1:8" s="43" customFormat="1" ht="22.5" x14ac:dyDescent="0.2">
      <c r="A93" s="39">
        <f t="shared" si="4"/>
        <v>74</v>
      </c>
      <c r="B93" s="46" t="s">
        <v>177</v>
      </c>
      <c r="C93" s="58">
        <v>6625</v>
      </c>
      <c r="D93" s="93" t="s">
        <v>39</v>
      </c>
      <c r="E93" s="92">
        <v>1</v>
      </c>
      <c r="F93" s="73">
        <v>11.23</v>
      </c>
      <c r="G93" s="41">
        <f t="shared" si="3"/>
        <v>11.23</v>
      </c>
      <c r="H93" s="45" t="s">
        <v>105</v>
      </c>
    </row>
    <row r="94" spans="1:8" s="43" customFormat="1" ht="11.25" x14ac:dyDescent="0.2">
      <c r="A94" s="39">
        <f t="shared" si="4"/>
        <v>75</v>
      </c>
      <c r="B94" s="46" t="s">
        <v>80</v>
      </c>
      <c r="C94" s="58">
        <v>6623</v>
      </c>
      <c r="D94" s="93" t="s">
        <v>39</v>
      </c>
      <c r="E94" s="92">
        <v>2</v>
      </c>
      <c r="F94" s="73">
        <v>0.76</v>
      </c>
      <c r="G94" s="41">
        <f t="shared" si="3"/>
        <v>1.52</v>
      </c>
      <c r="H94" s="45" t="s">
        <v>105</v>
      </c>
    </row>
    <row r="95" spans="1:8" s="43" customFormat="1" ht="11.25" x14ac:dyDescent="0.2">
      <c r="A95" s="39">
        <f t="shared" si="4"/>
        <v>76</v>
      </c>
      <c r="B95" s="46" t="s">
        <v>81</v>
      </c>
      <c r="C95" s="58">
        <v>6621</v>
      </c>
      <c r="D95" s="93" t="s">
        <v>39</v>
      </c>
      <c r="E95" s="92">
        <v>2</v>
      </c>
      <c r="F95" s="73">
        <v>1.0900000000000001</v>
      </c>
      <c r="G95" s="41">
        <f t="shared" si="3"/>
        <v>2.1800000000000002</v>
      </c>
      <c r="H95" s="45" t="s">
        <v>105</v>
      </c>
    </row>
    <row r="96" spans="1:8" s="43" customFormat="1" ht="11.25" x14ac:dyDescent="0.2">
      <c r="A96" s="39">
        <f t="shared" si="4"/>
        <v>77</v>
      </c>
      <c r="B96" s="46" t="s">
        <v>82</v>
      </c>
      <c r="C96" s="58">
        <v>6622</v>
      </c>
      <c r="D96" s="93" t="s">
        <v>39</v>
      </c>
      <c r="E96" s="92">
        <v>1</v>
      </c>
      <c r="F96" s="73">
        <v>1.66</v>
      </c>
      <c r="G96" s="41">
        <f t="shared" si="3"/>
        <v>1.66</v>
      </c>
      <c r="H96" s="45" t="s">
        <v>105</v>
      </c>
    </row>
    <row r="97" spans="1:8" s="43" customFormat="1" ht="11.25" x14ac:dyDescent="0.2">
      <c r="A97" s="39">
        <f t="shared" si="4"/>
        <v>78</v>
      </c>
      <c r="B97" s="46" t="s">
        <v>178</v>
      </c>
      <c r="C97" s="58">
        <v>5647</v>
      </c>
      <c r="D97" s="93" t="s">
        <v>39</v>
      </c>
      <c r="E97" s="92">
        <v>1</v>
      </c>
      <c r="F97" s="73">
        <v>9.19</v>
      </c>
      <c r="G97" s="41">
        <f t="shared" si="3"/>
        <v>9.19</v>
      </c>
      <c r="H97" s="45" t="s">
        <v>105</v>
      </c>
    </row>
    <row r="98" spans="1:8" s="43" customFormat="1" ht="22.5" x14ac:dyDescent="0.2">
      <c r="A98" s="39">
        <f t="shared" si="4"/>
        <v>79</v>
      </c>
      <c r="B98" s="71" t="s">
        <v>207</v>
      </c>
      <c r="C98" s="58">
        <v>1902</v>
      </c>
      <c r="D98" s="93" t="s">
        <v>39</v>
      </c>
      <c r="E98" s="92">
        <v>4</v>
      </c>
      <c r="F98" s="73">
        <v>6.34</v>
      </c>
      <c r="G98" s="41">
        <f t="shared" si="3"/>
        <v>25.36</v>
      </c>
      <c r="H98" s="45" t="s">
        <v>105</v>
      </c>
    </row>
    <row r="99" spans="1:8" s="43" customFormat="1" ht="11.25" x14ac:dyDescent="0.2">
      <c r="A99" s="39">
        <f t="shared" si="4"/>
        <v>80</v>
      </c>
      <c r="B99" s="46" t="s">
        <v>182</v>
      </c>
      <c r="C99" s="58">
        <v>9300</v>
      </c>
      <c r="D99" s="93" t="s">
        <v>39</v>
      </c>
      <c r="E99" s="92">
        <v>1</v>
      </c>
      <c r="F99" s="73">
        <v>16.39</v>
      </c>
      <c r="G99" s="41">
        <f t="shared" si="3"/>
        <v>16.39</v>
      </c>
      <c r="H99" s="45" t="s">
        <v>105</v>
      </c>
    </row>
    <row r="100" spans="1:8" s="43" customFormat="1" ht="11.25" x14ac:dyDescent="0.2">
      <c r="A100" s="39">
        <f t="shared" si="4"/>
        <v>81</v>
      </c>
      <c r="B100" s="46" t="s">
        <v>183</v>
      </c>
      <c r="C100" s="58">
        <v>7383</v>
      </c>
      <c r="D100" s="93" t="s">
        <v>39</v>
      </c>
      <c r="E100" s="92">
        <v>1</v>
      </c>
      <c r="F100" s="73">
        <v>13.78</v>
      </c>
      <c r="G100" s="41">
        <f t="shared" si="3"/>
        <v>13.78</v>
      </c>
      <c r="H100" s="45" t="s">
        <v>105</v>
      </c>
    </row>
    <row r="101" spans="1:8" s="43" customFormat="1" ht="22.5" x14ac:dyDescent="0.2">
      <c r="A101" s="39">
        <f t="shared" si="4"/>
        <v>82</v>
      </c>
      <c r="B101" s="46" t="s">
        <v>114</v>
      </c>
      <c r="C101" s="58">
        <v>6890</v>
      </c>
      <c r="D101" s="93" t="s">
        <v>39</v>
      </c>
      <c r="E101" s="92">
        <v>2</v>
      </c>
      <c r="F101" s="73">
        <v>10.91</v>
      </c>
      <c r="G101" s="41">
        <f t="shared" si="3"/>
        <v>21.82</v>
      </c>
      <c r="H101" s="45" t="s">
        <v>105</v>
      </c>
    </row>
    <row r="102" spans="1:8" s="43" customFormat="1" ht="22.5" x14ac:dyDescent="0.2">
      <c r="A102" s="39">
        <f t="shared" si="4"/>
        <v>83</v>
      </c>
      <c r="B102" s="46" t="s">
        <v>83</v>
      </c>
      <c r="C102" s="58">
        <v>6900</v>
      </c>
      <c r="D102" s="93" t="s">
        <v>39</v>
      </c>
      <c r="E102" s="92">
        <v>2</v>
      </c>
      <c r="F102" s="73">
        <v>10.91</v>
      </c>
      <c r="G102" s="41">
        <f t="shared" si="3"/>
        <v>21.82</v>
      </c>
      <c r="H102" s="45" t="s">
        <v>105</v>
      </c>
    </row>
    <row r="103" spans="1:8" s="43" customFormat="1" ht="22.5" x14ac:dyDescent="0.2">
      <c r="A103" s="39">
        <f t="shared" si="4"/>
        <v>84</v>
      </c>
      <c r="B103" s="46" t="s">
        <v>84</v>
      </c>
      <c r="C103" s="58">
        <v>6897</v>
      </c>
      <c r="D103" s="93" t="s">
        <v>39</v>
      </c>
      <c r="E103" s="92">
        <v>2</v>
      </c>
      <c r="F103" s="73">
        <v>10.91</v>
      </c>
      <c r="G103" s="41">
        <f t="shared" si="3"/>
        <v>21.82</v>
      </c>
      <c r="H103" s="45" t="s">
        <v>105</v>
      </c>
    </row>
    <row r="104" spans="1:8" s="43" customFormat="1" ht="22.5" x14ac:dyDescent="0.2">
      <c r="A104" s="39">
        <f t="shared" si="4"/>
        <v>85</v>
      </c>
      <c r="B104" s="46" t="s">
        <v>186</v>
      </c>
      <c r="C104" s="58">
        <v>1957</v>
      </c>
      <c r="D104" s="93" t="s">
        <v>39</v>
      </c>
      <c r="E104" s="92">
        <v>1</v>
      </c>
      <c r="F104" s="73">
        <v>4.5599999999999996</v>
      </c>
      <c r="G104" s="41">
        <f t="shared" si="3"/>
        <v>4.5599999999999996</v>
      </c>
      <c r="H104" s="45" t="s">
        <v>105</v>
      </c>
    </row>
    <row r="105" spans="1:8" s="43" customFormat="1" ht="11.25" x14ac:dyDescent="0.2">
      <c r="A105" s="39">
        <f t="shared" si="4"/>
        <v>86</v>
      </c>
      <c r="B105" s="46" t="s">
        <v>85</v>
      </c>
      <c r="C105" s="58">
        <v>6636</v>
      </c>
      <c r="D105" s="93" t="s">
        <v>39</v>
      </c>
      <c r="E105" s="92">
        <v>1</v>
      </c>
      <c r="F105" s="73">
        <v>10.050000000000001</v>
      </c>
      <c r="G105" s="41">
        <f t="shared" si="3"/>
        <v>10.050000000000001</v>
      </c>
      <c r="H105" s="45" t="s">
        <v>105</v>
      </c>
    </row>
    <row r="106" spans="1:8" s="43" customFormat="1" ht="10.15" customHeight="1" x14ac:dyDescent="0.2">
      <c r="A106" s="39">
        <f t="shared" si="4"/>
        <v>87</v>
      </c>
      <c r="B106" s="46" t="s">
        <v>86</v>
      </c>
      <c r="C106" s="58">
        <v>6638</v>
      </c>
      <c r="D106" s="93" t="s">
        <v>39</v>
      </c>
      <c r="E106" s="92">
        <v>1</v>
      </c>
      <c r="F106" s="73">
        <v>10.15</v>
      </c>
      <c r="G106" s="41">
        <f t="shared" si="3"/>
        <v>10.15</v>
      </c>
      <c r="H106" s="45" t="s">
        <v>105</v>
      </c>
    </row>
    <row r="107" spans="1:8" s="43" customFormat="1" ht="10.15" customHeight="1" x14ac:dyDescent="0.2">
      <c r="A107" s="39">
        <f t="shared" si="4"/>
        <v>88</v>
      </c>
      <c r="B107" s="46" t="s">
        <v>87</v>
      </c>
      <c r="C107" s="58">
        <v>6639</v>
      </c>
      <c r="D107" s="93" t="s">
        <v>39</v>
      </c>
      <c r="E107" s="92">
        <v>1</v>
      </c>
      <c r="F107" s="73">
        <v>12</v>
      </c>
      <c r="G107" s="41">
        <f t="shared" si="3"/>
        <v>12</v>
      </c>
      <c r="H107" s="45" t="s">
        <v>105</v>
      </c>
    </row>
    <row r="108" spans="1:8" s="43" customFormat="1" ht="10.15" customHeight="1" x14ac:dyDescent="0.2">
      <c r="A108" s="39">
        <f t="shared" si="4"/>
        <v>89</v>
      </c>
      <c r="B108" s="46" t="s">
        <v>88</v>
      </c>
      <c r="C108" s="58">
        <v>6640</v>
      </c>
      <c r="D108" s="93" t="s">
        <v>39</v>
      </c>
      <c r="E108" s="92">
        <v>1</v>
      </c>
      <c r="F108" s="73">
        <v>15.2</v>
      </c>
      <c r="G108" s="41">
        <f t="shared" si="3"/>
        <v>15.2</v>
      </c>
      <c r="H108" s="45" t="s">
        <v>105</v>
      </c>
    </row>
    <row r="109" spans="1:8" s="43" customFormat="1" ht="10.15" customHeight="1" x14ac:dyDescent="0.2">
      <c r="A109" s="39">
        <f t="shared" si="4"/>
        <v>90</v>
      </c>
      <c r="B109" s="46" t="s">
        <v>89</v>
      </c>
      <c r="C109" s="58">
        <v>6641</v>
      </c>
      <c r="D109" s="93" t="s">
        <v>39</v>
      </c>
      <c r="E109" s="92">
        <v>1</v>
      </c>
      <c r="F109" s="73">
        <v>18.899999999999999</v>
      </c>
      <c r="G109" s="41">
        <f t="shared" si="3"/>
        <v>18.899999999999999</v>
      </c>
      <c r="H109" s="45" t="s">
        <v>105</v>
      </c>
    </row>
    <row r="110" spans="1:8" s="43" customFormat="1" ht="10.15" customHeight="1" x14ac:dyDescent="0.2">
      <c r="A110" s="39">
        <f t="shared" si="4"/>
        <v>91</v>
      </c>
      <c r="B110" s="46" t="s">
        <v>90</v>
      </c>
      <c r="C110" s="58">
        <v>6644</v>
      </c>
      <c r="D110" s="93" t="s">
        <v>39</v>
      </c>
      <c r="E110" s="92">
        <v>1</v>
      </c>
      <c r="F110" s="73">
        <v>13</v>
      </c>
      <c r="G110" s="41">
        <f t="shared" si="3"/>
        <v>13</v>
      </c>
      <c r="H110" s="45" t="s">
        <v>105</v>
      </c>
    </row>
    <row r="111" spans="1:8" s="43" customFormat="1" ht="10.15" customHeight="1" x14ac:dyDescent="0.2">
      <c r="A111" s="39">
        <f t="shared" si="4"/>
        <v>92</v>
      </c>
      <c r="B111" s="46" t="s">
        <v>91</v>
      </c>
      <c r="C111" s="58">
        <v>6642</v>
      </c>
      <c r="D111" s="93" t="s">
        <v>39</v>
      </c>
      <c r="E111" s="92">
        <v>1</v>
      </c>
      <c r="F111" s="73">
        <v>3.74</v>
      </c>
      <c r="G111" s="41">
        <f t="shared" si="3"/>
        <v>3.74</v>
      </c>
      <c r="H111" s="45" t="s">
        <v>105</v>
      </c>
    </row>
    <row r="112" spans="1:8" s="43" customFormat="1" ht="10.15" customHeight="1" x14ac:dyDescent="0.2">
      <c r="A112" s="39">
        <f t="shared" si="4"/>
        <v>93</v>
      </c>
      <c r="B112" s="46" t="s">
        <v>92</v>
      </c>
      <c r="C112" s="58">
        <v>6643</v>
      </c>
      <c r="D112" s="93" t="s">
        <v>39</v>
      </c>
      <c r="E112" s="92">
        <v>1</v>
      </c>
      <c r="F112" s="73">
        <v>5.99</v>
      </c>
      <c r="G112" s="41">
        <f t="shared" si="3"/>
        <v>5.99</v>
      </c>
      <c r="H112" s="45" t="s">
        <v>105</v>
      </c>
    </row>
    <row r="113" spans="1:8" s="43" customFormat="1" ht="10.15" customHeight="1" x14ac:dyDescent="0.2">
      <c r="A113" s="39">
        <f t="shared" si="4"/>
        <v>94</v>
      </c>
      <c r="B113" s="46" t="s">
        <v>93</v>
      </c>
      <c r="C113" s="58">
        <v>6634</v>
      </c>
      <c r="D113" s="93" t="s">
        <v>39</v>
      </c>
      <c r="E113" s="92">
        <v>1</v>
      </c>
      <c r="F113" s="73">
        <v>2.5</v>
      </c>
      <c r="G113" s="41">
        <f t="shared" si="3"/>
        <v>2.5</v>
      </c>
      <c r="H113" s="45" t="s">
        <v>105</v>
      </c>
    </row>
    <row r="114" spans="1:8" s="43" customFormat="1" ht="10.15" customHeight="1" x14ac:dyDescent="0.2">
      <c r="A114" s="39">
        <f t="shared" si="4"/>
        <v>95</v>
      </c>
      <c r="B114" s="46" t="s">
        <v>94</v>
      </c>
      <c r="C114" s="58">
        <v>6635</v>
      </c>
      <c r="D114" s="93" t="s">
        <v>39</v>
      </c>
      <c r="E114" s="92">
        <v>1</v>
      </c>
      <c r="F114" s="73">
        <v>3.2</v>
      </c>
      <c r="G114" s="41">
        <f t="shared" si="3"/>
        <v>3.2</v>
      </c>
      <c r="H114" s="45" t="s">
        <v>105</v>
      </c>
    </row>
    <row r="115" spans="1:8" s="43" customFormat="1" ht="22.5" x14ac:dyDescent="0.2">
      <c r="A115" s="39">
        <f t="shared" si="4"/>
        <v>96</v>
      </c>
      <c r="B115" s="46" t="s">
        <v>95</v>
      </c>
      <c r="C115" s="58">
        <v>7386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97</v>
      </c>
      <c r="B116" s="46" t="s">
        <v>96</v>
      </c>
      <c r="C116" s="58">
        <v>7387</v>
      </c>
      <c r="D116" s="57" t="s">
        <v>103</v>
      </c>
      <c r="E116" s="92">
        <v>2</v>
      </c>
      <c r="F116" s="73">
        <v>7.6</v>
      </c>
      <c r="G116" s="41">
        <f t="shared" si="3"/>
        <v>15.2</v>
      </c>
      <c r="H116" s="44" t="s">
        <v>188</v>
      </c>
    </row>
    <row r="117" spans="1:8" s="43" customFormat="1" ht="22.5" x14ac:dyDescent="0.2">
      <c r="A117" s="39">
        <f t="shared" si="4"/>
        <v>98</v>
      </c>
      <c r="B117" s="46" t="s">
        <v>97</v>
      </c>
      <c r="C117" s="58">
        <v>7388</v>
      </c>
      <c r="D117" s="57" t="s">
        <v>103</v>
      </c>
      <c r="E117" s="92">
        <v>2</v>
      </c>
      <c r="F117" s="73">
        <v>8.5</v>
      </c>
      <c r="G117" s="41">
        <f t="shared" si="3"/>
        <v>17</v>
      </c>
      <c r="H117" s="44" t="s">
        <v>188</v>
      </c>
    </row>
    <row r="118" spans="1:8" s="43" customFormat="1" ht="22.5" x14ac:dyDescent="0.2">
      <c r="A118" s="39">
        <f t="shared" si="4"/>
        <v>99</v>
      </c>
      <c r="B118" s="46" t="s">
        <v>98</v>
      </c>
      <c r="C118" s="58">
        <v>7389</v>
      </c>
      <c r="D118" s="57" t="s">
        <v>103</v>
      </c>
      <c r="E118" s="92">
        <v>2</v>
      </c>
      <c r="F118" s="73">
        <v>6.5</v>
      </c>
      <c r="G118" s="41">
        <f t="shared" si="3"/>
        <v>13</v>
      </c>
      <c r="H118" s="44" t="s">
        <v>188</v>
      </c>
    </row>
    <row r="119" spans="1:8" s="43" customFormat="1" ht="22.5" x14ac:dyDescent="0.2">
      <c r="A119" s="39">
        <f t="shared" si="4"/>
        <v>100</v>
      </c>
      <c r="B119" s="46" t="s">
        <v>99</v>
      </c>
      <c r="C119" s="58">
        <v>7390</v>
      </c>
      <c r="D119" s="57" t="s">
        <v>103</v>
      </c>
      <c r="E119" s="92">
        <v>2</v>
      </c>
      <c r="F119" s="73">
        <v>7</v>
      </c>
      <c r="G119" s="41">
        <f t="shared" si="3"/>
        <v>14</v>
      </c>
      <c r="H119" s="44" t="s">
        <v>188</v>
      </c>
    </row>
    <row r="120" spans="1:8" s="43" customFormat="1" ht="22.5" x14ac:dyDescent="0.2">
      <c r="A120" s="39">
        <f t="shared" si="4"/>
        <v>101</v>
      </c>
      <c r="B120" s="46" t="s">
        <v>100</v>
      </c>
      <c r="C120" s="58">
        <v>7391</v>
      </c>
      <c r="D120" s="57" t="s">
        <v>103</v>
      </c>
      <c r="E120" s="92">
        <v>2</v>
      </c>
      <c r="F120" s="73">
        <v>6.9</v>
      </c>
      <c r="G120" s="41">
        <f t="shared" si="3"/>
        <v>13.8</v>
      </c>
      <c r="H120" s="44" t="s">
        <v>188</v>
      </c>
    </row>
    <row r="121" spans="1:8" s="43" customFormat="1" ht="22.5" x14ac:dyDescent="0.2">
      <c r="A121" s="39">
        <f t="shared" si="4"/>
        <v>102</v>
      </c>
      <c r="B121" s="46" t="s">
        <v>101</v>
      </c>
      <c r="C121" s="58">
        <v>1905</v>
      </c>
      <c r="D121" s="57" t="s">
        <v>109</v>
      </c>
      <c r="E121" s="92">
        <v>2</v>
      </c>
      <c r="F121" s="73">
        <v>8.86</v>
      </c>
      <c r="G121" s="41">
        <f t="shared" si="3"/>
        <v>17.72</v>
      </c>
      <c r="H121" s="44" t="s">
        <v>107</v>
      </c>
    </row>
    <row r="122" spans="1:8" s="43" customFormat="1" ht="11.25" x14ac:dyDescent="0.2">
      <c r="A122" s="39">
        <f t="shared" si="4"/>
        <v>103</v>
      </c>
      <c r="B122" s="46" t="s">
        <v>41</v>
      </c>
      <c r="C122" s="58">
        <v>8103</v>
      </c>
      <c r="D122" s="93" t="s">
        <v>102</v>
      </c>
      <c r="E122" s="92">
        <v>50</v>
      </c>
      <c r="F122" s="73">
        <v>23.48</v>
      </c>
      <c r="G122" s="41">
        <v>1173.8900000000001</v>
      </c>
      <c r="H122" s="44" t="s">
        <v>194</v>
      </c>
    </row>
    <row r="123" spans="1:8" s="43" customFormat="1" ht="22.5" x14ac:dyDescent="0.2">
      <c r="A123" s="39">
        <f t="shared" si="4"/>
        <v>104</v>
      </c>
      <c r="B123" s="71" t="s">
        <v>208</v>
      </c>
      <c r="C123" s="58">
        <v>9756</v>
      </c>
      <c r="D123" s="93" t="s">
        <v>102</v>
      </c>
      <c r="E123" s="97">
        <v>1.8</v>
      </c>
      <c r="F123" s="73">
        <v>271.63</v>
      </c>
      <c r="G123" s="115">
        <v>488.94</v>
      </c>
      <c r="H123" s="44" t="s">
        <v>180</v>
      </c>
    </row>
    <row r="124" spans="1:8" s="43" customFormat="1" ht="22.5" x14ac:dyDescent="0.2">
      <c r="A124" s="39">
        <f t="shared" si="4"/>
        <v>105</v>
      </c>
      <c r="B124" s="46" t="s">
        <v>190</v>
      </c>
      <c r="C124" s="58">
        <v>3576</v>
      </c>
      <c r="D124" s="93" t="s">
        <v>102</v>
      </c>
      <c r="E124" s="98">
        <v>1</v>
      </c>
      <c r="F124" s="73">
        <v>111.55</v>
      </c>
      <c r="G124" s="41">
        <f t="shared" ref="G124:G127" si="5">E124*F124</f>
        <v>111.55</v>
      </c>
      <c r="H124" s="44" t="s">
        <v>193</v>
      </c>
    </row>
    <row r="125" spans="1:8" s="43" customFormat="1" ht="22.5" x14ac:dyDescent="0.2">
      <c r="A125" s="39">
        <f t="shared" si="4"/>
        <v>106</v>
      </c>
      <c r="B125" s="46" t="s">
        <v>191</v>
      </c>
      <c r="C125" s="58">
        <v>3577</v>
      </c>
      <c r="D125" s="93" t="s">
        <v>102</v>
      </c>
      <c r="E125" s="92">
        <v>1</v>
      </c>
      <c r="F125" s="73">
        <v>111.55</v>
      </c>
      <c r="G125" s="41">
        <f t="shared" si="5"/>
        <v>111.55</v>
      </c>
      <c r="H125" s="44" t="s">
        <v>193</v>
      </c>
    </row>
    <row r="126" spans="1:8" s="43" customFormat="1" ht="22.5" x14ac:dyDescent="0.2">
      <c r="A126" s="39">
        <f t="shared" si="4"/>
        <v>107</v>
      </c>
      <c r="B126" s="46" t="s">
        <v>192</v>
      </c>
      <c r="C126" s="58">
        <v>3578</v>
      </c>
      <c r="D126" s="93" t="s">
        <v>102</v>
      </c>
      <c r="E126" s="92">
        <v>1</v>
      </c>
      <c r="F126" s="73">
        <v>120</v>
      </c>
      <c r="G126" s="41">
        <f t="shared" si="5"/>
        <v>120</v>
      </c>
      <c r="H126" s="44" t="s">
        <v>193</v>
      </c>
    </row>
    <row r="127" spans="1:8" s="43" customFormat="1" ht="22.5" x14ac:dyDescent="0.2">
      <c r="A127" s="39">
        <f t="shared" si="4"/>
        <v>108</v>
      </c>
      <c r="B127" s="46" t="s">
        <v>37</v>
      </c>
      <c r="C127" s="58">
        <v>6343</v>
      </c>
      <c r="D127" s="93" t="s">
        <v>39</v>
      </c>
      <c r="E127" s="92">
        <v>2</v>
      </c>
      <c r="F127" s="73">
        <v>72.12</v>
      </c>
      <c r="G127" s="41">
        <f t="shared" si="5"/>
        <v>144.24</v>
      </c>
      <c r="H127" s="44" t="s">
        <v>180</v>
      </c>
    </row>
    <row r="128" spans="1:8" s="43" customFormat="1" ht="11.25" x14ac:dyDescent="0.2">
      <c r="A128" s="39">
        <f t="shared" si="4"/>
        <v>109</v>
      </c>
      <c r="B128" s="71" t="s">
        <v>209</v>
      </c>
      <c r="C128" s="58">
        <v>2855</v>
      </c>
      <c r="D128" s="93" t="s">
        <v>39</v>
      </c>
      <c r="E128" s="92">
        <v>1</v>
      </c>
      <c r="F128" s="73">
        <v>1</v>
      </c>
      <c r="G128" s="41">
        <f t="shared" ref="G128" si="6">E128*F128</f>
        <v>1</v>
      </c>
      <c r="H128" s="44" t="s">
        <v>210</v>
      </c>
    </row>
    <row r="129" spans="1:8" s="43" customFormat="1" ht="11.25" x14ac:dyDescent="0.2">
      <c r="A129" s="39">
        <f t="shared" si="4"/>
        <v>110</v>
      </c>
      <c r="B129" s="71" t="s">
        <v>211</v>
      </c>
      <c r="C129" s="58">
        <v>2843</v>
      </c>
      <c r="D129" s="93" t="s">
        <v>39</v>
      </c>
      <c r="E129" s="92">
        <v>2</v>
      </c>
      <c r="F129" s="73">
        <v>1</v>
      </c>
      <c r="G129" s="41">
        <f t="shared" ref="G129" si="7">E129*F129</f>
        <v>2</v>
      </c>
      <c r="H129" s="44" t="s">
        <v>210</v>
      </c>
    </row>
    <row r="130" spans="1:8" s="43" customFormat="1" ht="11.25" x14ac:dyDescent="0.2">
      <c r="A130" s="39">
        <f t="shared" si="4"/>
        <v>111</v>
      </c>
      <c r="B130" s="71" t="s">
        <v>212</v>
      </c>
      <c r="C130" s="58">
        <v>4602</v>
      </c>
      <c r="D130" s="93" t="s">
        <v>39</v>
      </c>
      <c r="E130" s="92">
        <v>1</v>
      </c>
      <c r="F130" s="73">
        <v>1</v>
      </c>
      <c r="G130" s="41">
        <f t="shared" ref="G130:G133" si="8">E130*F130</f>
        <v>1</v>
      </c>
      <c r="H130" s="44" t="s">
        <v>210</v>
      </c>
    </row>
    <row r="131" spans="1:8" s="43" customFormat="1" ht="11.25" x14ac:dyDescent="0.2">
      <c r="A131" s="39">
        <f t="shared" si="4"/>
        <v>112</v>
      </c>
      <c r="B131" s="71" t="s">
        <v>213</v>
      </c>
      <c r="C131" s="58">
        <v>5984</v>
      </c>
      <c r="D131" s="93" t="s">
        <v>39</v>
      </c>
      <c r="E131" s="92">
        <v>8</v>
      </c>
      <c r="F131" s="73">
        <v>13</v>
      </c>
      <c r="G131" s="41">
        <f t="shared" si="8"/>
        <v>104</v>
      </c>
      <c r="H131" s="44" t="s">
        <v>210</v>
      </c>
    </row>
    <row r="132" spans="1:8" s="43" customFormat="1" ht="11.25" x14ac:dyDescent="0.2">
      <c r="A132" s="39">
        <f t="shared" si="4"/>
        <v>113</v>
      </c>
      <c r="B132" s="71" t="s">
        <v>214</v>
      </c>
      <c r="C132" s="58">
        <v>5985</v>
      </c>
      <c r="D132" s="93" t="s">
        <v>39</v>
      </c>
      <c r="E132" s="92">
        <v>2</v>
      </c>
      <c r="F132" s="73">
        <v>13</v>
      </c>
      <c r="G132" s="41">
        <f t="shared" si="8"/>
        <v>26</v>
      </c>
      <c r="H132" s="44" t="s">
        <v>210</v>
      </c>
    </row>
    <row r="133" spans="1:8" s="43" customFormat="1" ht="12" thickBot="1" x14ac:dyDescent="0.25">
      <c r="A133" s="39">
        <f t="shared" si="4"/>
        <v>114</v>
      </c>
      <c r="B133" s="71" t="s">
        <v>215</v>
      </c>
      <c r="C133" s="58">
        <v>5446</v>
      </c>
      <c r="D133" s="93" t="s">
        <v>39</v>
      </c>
      <c r="E133" s="92">
        <v>1</v>
      </c>
      <c r="F133" s="73">
        <v>56</v>
      </c>
      <c r="G133" s="41">
        <f t="shared" si="8"/>
        <v>56</v>
      </c>
      <c r="H133" s="44" t="s">
        <v>210</v>
      </c>
    </row>
    <row r="134" spans="1:8" s="104" customFormat="1" ht="15" customHeight="1" thickBot="1" x14ac:dyDescent="0.25">
      <c r="A134" s="99" t="s">
        <v>17</v>
      </c>
      <c r="B134" s="99"/>
      <c r="C134" s="99"/>
      <c r="D134" s="99"/>
      <c r="E134" s="100">
        <f>SUM(E20:E127)</f>
        <v>512.87699999999995</v>
      </c>
      <c r="F134" s="101" t="s">
        <v>18</v>
      </c>
      <c r="G134" s="102">
        <f>SUM(G20:G133)</f>
        <v>8250.9109999999982</v>
      </c>
      <c r="H134" s="103"/>
    </row>
    <row r="135" spans="1:8" ht="12" customHeight="1" x14ac:dyDescent="0.2"/>
    <row r="136" spans="1:8" ht="12" customHeight="1" x14ac:dyDescent="0.2">
      <c r="B136" s="105" t="s">
        <v>19</v>
      </c>
      <c r="C136" s="106"/>
      <c r="D136" s="106"/>
      <c r="E136" s="106"/>
      <c r="F136" s="106"/>
      <c r="G136" s="106"/>
      <c r="H136" s="107"/>
    </row>
    <row r="137" spans="1:8" ht="12" customHeight="1" x14ac:dyDescent="0.2">
      <c r="C137" s="108" t="s">
        <v>20</v>
      </c>
      <c r="D137" s="109"/>
      <c r="E137" s="109"/>
      <c r="F137" s="109"/>
      <c r="G137" s="109"/>
      <c r="H137" s="110"/>
    </row>
    <row r="138" spans="1:8" ht="12" customHeight="1" x14ac:dyDescent="0.2">
      <c r="B138" s="105" t="s">
        <v>21</v>
      </c>
      <c r="C138" s="106"/>
      <c r="D138" s="106"/>
      <c r="E138" s="106"/>
      <c r="F138" s="106"/>
      <c r="G138" s="106"/>
      <c r="H138" s="107"/>
    </row>
    <row r="139" spans="1:8" ht="10.9" customHeight="1" x14ac:dyDescent="0.2">
      <c r="C139" s="108" t="s">
        <v>22</v>
      </c>
      <c r="D139" s="109"/>
      <c r="E139" s="109"/>
      <c r="F139" s="109"/>
      <c r="G139" s="109"/>
      <c r="H139" s="110"/>
    </row>
    <row r="140" spans="1:8" s="74" customFormat="1" ht="13.15" customHeight="1" x14ac:dyDescent="0.2">
      <c r="B140" s="111" t="s">
        <v>23</v>
      </c>
    </row>
    <row r="141" spans="1:8" ht="19.149999999999999" customHeight="1" x14ac:dyDescent="0.2">
      <c r="C141" s="153" t="s">
        <v>132</v>
      </c>
      <c r="D141" s="153"/>
      <c r="E141" s="153"/>
      <c r="F141" s="112"/>
      <c r="G141" s="154" t="s">
        <v>24</v>
      </c>
      <c r="H141" s="154"/>
    </row>
    <row r="142" spans="1:8" ht="10.9" customHeight="1" x14ac:dyDescent="0.2">
      <c r="C142" s="113" t="s">
        <v>25</v>
      </c>
      <c r="F142" s="74" t="s">
        <v>26</v>
      </c>
      <c r="G142" s="151" t="s">
        <v>27</v>
      </c>
      <c r="H142" s="151"/>
    </row>
    <row r="143" spans="1:8" ht="12" customHeight="1" x14ac:dyDescent="0.2">
      <c r="B143" s="111" t="s">
        <v>28</v>
      </c>
      <c r="F143" s="74"/>
      <c r="H143" s="74"/>
    </row>
    <row r="144" spans="1:8" ht="10.9" customHeight="1" x14ac:dyDescent="0.2">
      <c r="C144" s="153" t="s">
        <v>133</v>
      </c>
      <c r="D144" s="153"/>
      <c r="E144" s="153"/>
      <c r="F144" s="112"/>
      <c r="G144" s="154" t="s">
        <v>33</v>
      </c>
      <c r="H144" s="154"/>
    </row>
    <row r="145" spans="1:8" ht="10.9" customHeight="1" x14ac:dyDescent="0.2">
      <c r="C145" s="113" t="s">
        <v>25</v>
      </c>
      <c r="F145" s="74" t="s">
        <v>26</v>
      </c>
      <c r="G145" s="151" t="s">
        <v>27</v>
      </c>
      <c r="H145" s="151"/>
    </row>
    <row r="146" spans="1:8" ht="10.9" customHeight="1" x14ac:dyDescent="0.2">
      <c r="C146" s="153" t="s">
        <v>134</v>
      </c>
      <c r="D146" s="153"/>
      <c r="E146" s="153"/>
      <c r="F146" s="112"/>
      <c r="G146" s="154" t="s">
        <v>30</v>
      </c>
      <c r="H146" s="154"/>
    </row>
    <row r="147" spans="1:8" ht="11.25" x14ac:dyDescent="0.2">
      <c r="C147" s="113" t="s">
        <v>25</v>
      </c>
      <c r="F147" s="74" t="s">
        <v>26</v>
      </c>
      <c r="G147" s="151" t="s">
        <v>27</v>
      </c>
      <c r="H147" s="151"/>
    </row>
    <row r="148" spans="1:8" ht="10.9" customHeight="1" x14ac:dyDescent="0.2">
      <c r="C148" s="153" t="s">
        <v>135</v>
      </c>
      <c r="D148" s="153"/>
      <c r="E148" s="153"/>
      <c r="F148" s="112"/>
      <c r="G148" s="154" t="s">
        <v>29</v>
      </c>
      <c r="H148" s="154"/>
    </row>
    <row r="149" spans="1:8" ht="10.9" customHeight="1" x14ac:dyDescent="0.2">
      <c r="C149" s="113" t="s">
        <v>25</v>
      </c>
      <c r="F149" s="74" t="s">
        <v>26</v>
      </c>
      <c r="G149" s="151" t="s">
        <v>27</v>
      </c>
      <c r="H149" s="151"/>
    </row>
    <row r="150" spans="1:8" ht="21.6" customHeight="1" x14ac:dyDescent="0.2">
      <c r="A150" s="114" t="s">
        <v>32</v>
      </c>
      <c r="C150" s="153" t="s">
        <v>136</v>
      </c>
      <c r="D150" s="153"/>
      <c r="E150" s="153"/>
      <c r="F150" s="112"/>
      <c r="G150" s="154" t="s">
        <v>137</v>
      </c>
      <c r="H150" s="154"/>
    </row>
    <row r="151" spans="1:8" ht="10.9" customHeight="1" x14ac:dyDescent="0.2">
      <c r="C151" s="113" t="s">
        <v>25</v>
      </c>
      <c r="F151" s="74" t="s">
        <v>26</v>
      </c>
      <c r="G151" s="151" t="s">
        <v>27</v>
      </c>
      <c r="H151" s="151"/>
    </row>
    <row r="152" spans="1:8" ht="24" customHeight="1" x14ac:dyDescent="0.2">
      <c r="C152" s="153" t="s">
        <v>138</v>
      </c>
      <c r="D152" s="153"/>
      <c r="E152" s="153"/>
      <c r="F152" s="112"/>
      <c r="G152" s="154" t="s">
        <v>139</v>
      </c>
      <c r="H152" s="154"/>
    </row>
    <row r="153" spans="1:8" ht="11.25" x14ac:dyDescent="0.2">
      <c r="C153" s="113" t="s">
        <v>25</v>
      </c>
      <c r="F153" s="74" t="s">
        <v>26</v>
      </c>
      <c r="G153" s="151" t="s">
        <v>27</v>
      </c>
      <c r="H153" s="151"/>
    </row>
    <row r="154" spans="1:8" ht="10.9" customHeight="1" x14ac:dyDescent="0.2">
      <c r="F154" s="74"/>
      <c r="H154" s="74"/>
    </row>
    <row r="155" spans="1:8" ht="10.9" customHeight="1" x14ac:dyDescent="0.2">
      <c r="B155" s="111" t="s">
        <v>31</v>
      </c>
      <c r="C155" s="155" t="s">
        <v>195</v>
      </c>
      <c r="D155" s="153"/>
      <c r="E155" s="153"/>
      <c r="F155" s="112"/>
      <c r="G155" s="156" t="s">
        <v>196</v>
      </c>
      <c r="H155" s="154"/>
    </row>
    <row r="156" spans="1:8" ht="11.25" x14ac:dyDescent="0.2">
      <c r="C156" s="113" t="s">
        <v>25</v>
      </c>
      <c r="F156" s="74" t="s">
        <v>26</v>
      </c>
      <c r="G156" s="151" t="s">
        <v>27</v>
      </c>
      <c r="H156" s="151"/>
    </row>
  </sheetData>
  <autoFilter ref="A19:H19"/>
  <mergeCells count="34">
    <mergeCell ref="G153:H153"/>
    <mergeCell ref="C155:E155"/>
    <mergeCell ref="G155:H155"/>
    <mergeCell ref="G156:H156"/>
    <mergeCell ref="G149:H149"/>
    <mergeCell ref="C150:E150"/>
    <mergeCell ref="G150:H150"/>
    <mergeCell ref="G151:H151"/>
    <mergeCell ref="C152:E152"/>
    <mergeCell ref="G152:H152"/>
    <mergeCell ref="G145:H145"/>
    <mergeCell ref="C146:E146"/>
    <mergeCell ref="G146:H146"/>
    <mergeCell ref="G147:H147"/>
    <mergeCell ref="C148:E148"/>
    <mergeCell ref="G148:H148"/>
    <mergeCell ref="A15:H15"/>
    <mergeCell ref="C141:E141"/>
    <mergeCell ref="G141:H141"/>
    <mergeCell ref="G142:H142"/>
    <mergeCell ref="C144:E144"/>
    <mergeCell ref="G144:H144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6"/>
  <sheetViews>
    <sheetView view="pageBreakPreview" zoomScale="110" zoomScaleNormal="100" zoomScaleSheetLayoutView="110" workbookViewId="0">
      <selection activeCell="G42" sqref="G42:H42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24" t="s">
        <v>34</v>
      </c>
      <c r="B1" s="124"/>
      <c r="C1" s="124"/>
      <c r="D1" s="124"/>
      <c r="F1" s="125" t="s">
        <v>0</v>
      </c>
      <c r="G1" s="125"/>
      <c r="H1" s="125"/>
    </row>
    <row r="2" spans="1:8" ht="13.15" customHeight="1" x14ac:dyDescent="0.2">
      <c r="A2" s="126" t="s">
        <v>1</v>
      </c>
      <c r="B2" s="126"/>
      <c r="C2" s="126"/>
      <c r="D2" s="126"/>
      <c r="F2" s="127" t="s">
        <v>2</v>
      </c>
      <c r="G2" s="127"/>
      <c r="H2" s="127"/>
    </row>
    <row r="3" spans="1:8" ht="10.9" customHeight="1" x14ac:dyDescent="0.2">
      <c r="A3" s="128" t="s">
        <v>3</v>
      </c>
      <c r="B3" s="128"/>
      <c r="C3" s="128"/>
      <c r="D3" s="128"/>
      <c r="H3" s="1"/>
    </row>
    <row r="4" spans="1:8" s="1" customFormat="1" ht="12" customHeight="1" x14ac:dyDescent="0.2">
      <c r="F4" s="123" t="s">
        <v>35</v>
      </c>
      <c r="G4" s="123"/>
      <c r="H4" s="123"/>
    </row>
    <row r="5" spans="1:8" ht="10.9" customHeight="1" x14ac:dyDescent="0.2">
      <c r="F5" s="130" t="s">
        <v>4</v>
      </c>
      <c r="G5" s="130"/>
      <c r="H5" s="13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1" t="s">
        <v>5</v>
      </c>
      <c r="B8" s="131"/>
      <c r="C8" s="131"/>
      <c r="D8" s="131"/>
      <c r="E8" s="131"/>
      <c r="F8" s="131"/>
      <c r="G8" s="131"/>
      <c r="H8" s="131"/>
    </row>
    <row r="9" spans="1:8" ht="16.149999999999999" customHeight="1" x14ac:dyDescent="0.25">
      <c r="A9" s="131" t="s">
        <v>6</v>
      </c>
      <c r="B9" s="131"/>
      <c r="C9" s="131"/>
      <c r="D9" s="131"/>
      <c r="E9" s="131"/>
      <c r="F9" s="131"/>
      <c r="G9" s="131"/>
      <c r="H9" s="131"/>
    </row>
    <row r="10" spans="1:8" ht="13.15" customHeight="1" x14ac:dyDescent="0.2">
      <c r="C10" s="132"/>
      <c r="D10" s="132"/>
      <c r="E10" s="132"/>
      <c r="F10" s="132"/>
      <c r="H10" s="1"/>
    </row>
    <row r="11" spans="1:8" ht="10.9" customHeight="1" x14ac:dyDescent="0.2">
      <c r="C11" s="133" t="s">
        <v>7</v>
      </c>
      <c r="D11" s="133"/>
      <c r="E11" s="133"/>
      <c r="F11" s="13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4" t="s">
        <v>130</v>
      </c>
      <c r="B14" s="134"/>
      <c r="C14" s="134"/>
      <c r="D14" s="134"/>
      <c r="E14" s="134"/>
      <c r="F14" s="134"/>
      <c r="G14" s="134"/>
      <c r="H14" s="134"/>
    </row>
    <row r="15" spans="1:8" s="68" customFormat="1" ht="42.6" customHeight="1" x14ac:dyDescent="0.2">
      <c r="A15" s="129" t="s">
        <v>131</v>
      </c>
      <c r="B15" s="129"/>
      <c r="C15" s="129"/>
      <c r="D15" s="129"/>
      <c r="E15" s="129"/>
      <c r="F15" s="129"/>
      <c r="G15" s="129"/>
      <c r="H15" s="129"/>
    </row>
    <row r="16" spans="1:8" s="68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3" si="0">E20*F20</f>
        <v>67.2</v>
      </c>
      <c r="H20" s="139" t="s">
        <v>108</v>
      </c>
    </row>
    <row r="21" spans="1:8" s="6" customFormat="1" ht="22.5" x14ac:dyDescent="0.2">
      <c r="A21" s="18">
        <f>A20+1</f>
        <v>2</v>
      </c>
      <c r="B21" s="71" t="s">
        <v>199</v>
      </c>
      <c r="C21" s="19">
        <v>4708</v>
      </c>
      <c r="D21" s="21" t="s">
        <v>40</v>
      </c>
      <c r="E21" s="57">
        <v>3</v>
      </c>
      <c r="F21" s="22">
        <v>3.26</v>
      </c>
      <c r="G21" s="20">
        <f t="shared" si="0"/>
        <v>9.7799999999999994</v>
      </c>
      <c r="H21" s="140"/>
    </row>
    <row r="22" spans="1:8" s="6" customFormat="1" ht="22.5" x14ac:dyDescent="0.2">
      <c r="A22" s="18">
        <f t="shared" ref="A22:A23" si="1">A21+1</f>
        <v>3</v>
      </c>
      <c r="B22" s="70" t="s">
        <v>200</v>
      </c>
      <c r="C22" s="19">
        <v>3930</v>
      </c>
      <c r="D22" s="21" t="s">
        <v>40</v>
      </c>
      <c r="E22" s="72">
        <v>10</v>
      </c>
      <c r="F22" s="22">
        <v>5.17</v>
      </c>
      <c r="G22" s="20">
        <f t="shared" si="0"/>
        <v>51.7</v>
      </c>
      <c r="H22" s="140"/>
    </row>
    <row r="23" spans="1:8" s="6" customFormat="1" ht="23.25" thickBot="1" x14ac:dyDescent="0.25">
      <c r="A23" s="18">
        <f t="shared" si="1"/>
        <v>4</v>
      </c>
      <c r="B23" s="46" t="s">
        <v>128</v>
      </c>
      <c r="C23" s="19">
        <v>9017</v>
      </c>
      <c r="D23" s="21" t="s">
        <v>109</v>
      </c>
      <c r="E23" s="24">
        <v>108</v>
      </c>
      <c r="F23" s="22">
        <v>2.06</v>
      </c>
      <c r="G23" s="20">
        <f t="shared" si="0"/>
        <v>222.48000000000002</v>
      </c>
      <c r="H23" s="140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261</v>
      </c>
      <c r="F24" s="10" t="s">
        <v>18</v>
      </c>
      <c r="G24" s="33">
        <f>SUM(G20:G23)</f>
        <v>351.16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67" t="s">
        <v>19</v>
      </c>
      <c r="C26" s="17"/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67" t="s">
        <v>21</v>
      </c>
      <c r="C28" s="17"/>
      <c r="D28" s="17"/>
      <c r="E28" s="17"/>
      <c r="F28" s="17"/>
      <c r="G28" s="17"/>
      <c r="H28" s="30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135" t="s">
        <v>132</v>
      </c>
      <c r="D31" s="135"/>
      <c r="E31" s="135"/>
      <c r="F31" s="9"/>
      <c r="G31" s="136" t="s">
        <v>24</v>
      </c>
      <c r="H31" s="136"/>
    </row>
    <row r="32" spans="1:8" ht="10.9" customHeight="1" x14ac:dyDescent="0.2">
      <c r="C32" s="69" t="s">
        <v>25</v>
      </c>
      <c r="F32" s="1" t="s">
        <v>26</v>
      </c>
      <c r="G32" s="133" t="s">
        <v>27</v>
      </c>
      <c r="H32" s="133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135" t="s">
        <v>133</v>
      </c>
      <c r="D34" s="135"/>
      <c r="E34" s="135"/>
      <c r="F34" s="9"/>
      <c r="G34" s="136" t="s">
        <v>33</v>
      </c>
      <c r="H34" s="136"/>
    </row>
    <row r="35" spans="1:8" ht="10.9" customHeight="1" x14ac:dyDescent="0.2">
      <c r="C35" s="69" t="s">
        <v>25</v>
      </c>
      <c r="F35" s="1" t="s">
        <v>26</v>
      </c>
      <c r="G35" s="133" t="s">
        <v>27</v>
      </c>
      <c r="H35" s="133"/>
    </row>
    <row r="36" spans="1:8" ht="10.9" customHeight="1" x14ac:dyDescent="0.2">
      <c r="C36" s="135" t="s">
        <v>134</v>
      </c>
      <c r="D36" s="135"/>
      <c r="E36" s="135"/>
      <c r="F36" s="9"/>
      <c r="G36" s="136" t="s">
        <v>30</v>
      </c>
      <c r="H36" s="136"/>
    </row>
    <row r="37" spans="1:8" ht="11.25" x14ac:dyDescent="0.2">
      <c r="C37" s="69" t="s">
        <v>25</v>
      </c>
      <c r="F37" s="1" t="s">
        <v>26</v>
      </c>
      <c r="G37" s="133" t="s">
        <v>27</v>
      </c>
      <c r="H37" s="133"/>
    </row>
    <row r="38" spans="1:8" ht="10.9" customHeight="1" x14ac:dyDescent="0.2">
      <c r="C38" s="135" t="s">
        <v>135</v>
      </c>
      <c r="D38" s="135"/>
      <c r="E38" s="135"/>
      <c r="F38" s="9"/>
      <c r="G38" s="136" t="s">
        <v>29</v>
      </c>
      <c r="H38" s="136"/>
    </row>
    <row r="39" spans="1:8" ht="10.9" customHeight="1" x14ac:dyDescent="0.2">
      <c r="C39" s="69" t="s">
        <v>25</v>
      </c>
      <c r="F39" s="1" t="s">
        <v>26</v>
      </c>
      <c r="G39" s="133" t="s">
        <v>27</v>
      </c>
      <c r="H39" s="133"/>
    </row>
    <row r="40" spans="1:8" ht="21.6" customHeight="1" x14ac:dyDescent="0.2">
      <c r="A40" s="11" t="s">
        <v>32</v>
      </c>
      <c r="C40" s="135" t="s">
        <v>136</v>
      </c>
      <c r="D40" s="135"/>
      <c r="E40" s="135"/>
      <c r="F40" s="9"/>
      <c r="G40" s="136" t="s">
        <v>137</v>
      </c>
      <c r="H40" s="136"/>
    </row>
    <row r="41" spans="1:8" ht="10.9" customHeight="1" x14ac:dyDescent="0.2">
      <c r="C41" s="69" t="s">
        <v>25</v>
      </c>
      <c r="F41" s="1" t="s">
        <v>26</v>
      </c>
      <c r="G41" s="133" t="s">
        <v>27</v>
      </c>
      <c r="H41" s="133"/>
    </row>
    <row r="42" spans="1:8" ht="19.899999999999999" customHeight="1" x14ac:dyDescent="0.2">
      <c r="C42" s="137" t="s">
        <v>138</v>
      </c>
      <c r="D42" s="135"/>
      <c r="E42" s="135"/>
      <c r="F42" s="9"/>
      <c r="G42" s="136" t="s">
        <v>139</v>
      </c>
      <c r="H42" s="136"/>
    </row>
    <row r="43" spans="1:8" ht="11.25" x14ac:dyDescent="0.2">
      <c r="C43" s="69" t="s">
        <v>25</v>
      </c>
      <c r="F43" s="1" t="s">
        <v>26</v>
      </c>
      <c r="G43" s="133" t="s">
        <v>27</v>
      </c>
      <c r="H43" s="133"/>
    </row>
    <row r="44" spans="1:8" ht="10.9" customHeight="1" x14ac:dyDescent="0.2">
      <c r="H44" s="1"/>
    </row>
    <row r="45" spans="1:8" ht="10.9" customHeight="1" x14ac:dyDescent="0.2">
      <c r="B45" s="8" t="s">
        <v>31</v>
      </c>
      <c r="C45" s="137" t="s">
        <v>195</v>
      </c>
      <c r="D45" s="135"/>
      <c r="E45" s="135"/>
      <c r="F45" s="9"/>
      <c r="G45" s="138" t="s">
        <v>196</v>
      </c>
      <c r="H45" s="136"/>
    </row>
    <row r="46" spans="1:8" ht="11.25" x14ac:dyDescent="0.2">
      <c r="C46" s="69" t="s">
        <v>25</v>
      </c>
      <c r="F46" s="1" t="s">
        <v>26</v>
      </c>
      <c r="G46" s="133" t="s">
        <v>27</v>
      </c>
      <c r="H46" s="133"/>
    </row>
  </sheetData>
  <mergeCells count="35">
    <mergeCell ref="G43:H43"/>
    <mergeCell ref="C45:E45"/>
    <mergeCell ref="G45:H45"/>
    <mergeCell ref="G46:H46"/>
    <mergeCell ref="G39:H39"/>
    <mergeCell ref="C40:E40"/>
    <mergeCell ref="G40:H40"/>
    <mergeCell ref="G41:H41"/>
    <mergeCell ref="C42:E42"/>
    <mergeCell ref="G42:H42"/>
    <mergeCell ref="G35:H35"/>
    <mergeCell ref="C36:E36"/>
    <mergeCell ref="G36:H36"/>
    <mergeCell ref="G37:H37"/>
    <mergeCell ref="C38:E38"/>
    <mergeCell ref="G38:H38"/>
    <mergeCell ref="C34:E34"/>
    <mergeCell ref="G34:H34"/>
    <mergeCell ref="F5:H5"/>
    <mergeCell ref="A8:H8"/>
    <mergeCell ref="A9:H9"/>
    <mergeCell ref="C10:F10"/>
    <mergeCell ref="C11:F11"/>
    <mergeCell ref="A14:H14"/>
    <mergeCell ref="A15:H15"/>
    <mergeCell ref="H20:H23"/>
    <mergeCell ref="C31:E31"/>
    <mergeCell ref="G31:H31"/>
    <mergeCell ref="G32:H32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51"/>
  <sheetViews>
    <sheetView tabSelected="1" view="pageBreakPreview" topLeftCell="A44" zoomScale="140" zoomScaleNormal="100" zoomScaleSheetLayoutView="140" workbookViewId="0">
      <selection activeCell="E50" sqref="E50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42" t="s">
        <v>34</v>
      </c>
      <c r="B1" s="142"/>
      <c r="C1" s="142"/>
      <c r="D1" s="142"/>
      <c r="F1" s="143" t="s">
        <v>0</v>
      </c>
      <c r="G1" s="143"/>
      <c r="H1" s="143"/>
    </row>
    <row r="2" spans="1:8" ht="13.15" customHeight="1" x14ac:dyDescent="0.2">
      <c r="A2" s="144" t="s">
        <v>1</v>
      </c>
      <c r="B2" s="144"/>
      <c r="C2" s="144"/>
      <c r="D2" s="144"/>
      <c r="F2" s="145" t="s">
        <v>2</v>
      </c>
      <c r="G2" s="145"/>
      <c r="H2" s="145"/>
    </row>
    <row r="3" spans="1:8" ht="10.9" customHeight="1" x14ac:dyDescent="0.2">
      <c r="A3" s="146" t="s">
        <v>3</v>
      </c>
      <c r="B3" s="146"/>
      <c r="C3" s="146"/>
      <c r="D3" s="146"/>
      <c r="H3" s="74"/>
    </row>
    <row r="4" spans="1:8" s="74" customFormat="1" ht="12" customHeight="1" x14ac:dyDescent="0.2">
      <c r="F4" s="147" t="s">
        <v>35</v>
      </c>
      <c r="G4" s="147"/>
      <c r="H4" s="147"/>
    </row>
    <row r="5" spans="1:8" ht="10.9" customHeight="1" x14ac:dyDescent="0.2">
      <c r="F5" s="148" t="s">
        <v>4</v>
      </c>
      <c r="G5" s="148"/>
      <c r="H5" s="148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49" t="s">
        <v>5</v>
      </c>
      <c r="B8" s="149"/>
      <c r="C8" s="149"/>
      <c r="D8" s="149"/>
      <c r="E8" s="149"/>
      <c r="F8" s="149"/>
      <c r="G8" s="149"/>
      <c r="H8" s="149"/>
    </row>
    <row r="9" spans="1:8" ht="16.149999999999999" customHeight="1" x14ac:dyDescent="0.25">
      <c r="A9" s="149" t="s">
        <v>6</v>
      </c>
      <c r="B9" s="149"/>
      <c r="C9" s="149"/>
      <c r="D9" s="149"/>
      <c r="E9" s="149"/>
      <c r="F9" s="149"/>
      <c r="G9" s="149"/>
      <c r="H9" s="149"/>
    </row>
    <row r="10" spans="1:8" ht="13.15" customHeight="1" x14ac:dyDescent="0.2">
      <c r="C10" s="150"/>
      <c r="D10" s="150"/>
      <c r="E10" s="150"/>
      <c r="F10" s="150"/>
      <c r="H10" s="74"/>
    </row>
    <row r="11" spans="1:8" ht="10.9" customHeight="1" x14ac:dyDescent="0.2">
      <c r="C11" s="151" t="s">
        <v>7</v>
      </c>
      <c r="D11" s="151"/>
      <c r="E11" s="151"/>
      <c r="F11" s="151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41" t="s">
        <v>130</v>
      </c>
      <c r="B14" s="141"/>
      <c r="C14" s="141"/>
      <c r="D14" s="141"/>
      <c r="E14" s="141"/>
      <c r="F14" s="141"/>
      <c r="G14" s="141"/>
      <c r="H14" s="141"/>
    </row>
    <row r="15" spans="1:8" s="119" customFormat="1" ht="42.6" customHeight="1" x14ac:dyDescent="0.2">
      <c r="A15" s="152" t="s">
        <v>198</v>
      </c>
      <c r="B15" s="152"/>
      <c r="C15" s="152"/>
      <c r="D15" s="152"/>
      <c r="E15" s="152"/>
      <c r="F15" s="152"/>
      <c r="G15" s="152"/>
      <c r="H15" s="152"/>
    </row>
    <row r="16" spans="1:8" s="119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" si="0">E22*F22</f>
        <v>230.39999999999998</v>
      </c>
      <c r="H22" s="42" t="s">
        <v>104</v>
      </c>
    </row>
    <row r="23" spans="1:8" s="43" customFormat="1" ht="22.5" x14ac:dyDescent="0.2">
      <c r="A23" s="39">
        <f>A21+1</f>
        <v>3</v>
      </c>
      <c r="B23" s="46" t="s">
        <v>202</v>
      </c>
      <c r="C23" s="58">
        <v>8875</v>
      </c>
      <c r="D23" s="93" t="s">
        <v>39</v>
      </c>
      <c r="E23" s="57">
        <v>1</v>
      </c>
      <c r="F23" s="40">
        <v>32.950000000000003</v>
      </c>
      <c r="G23" s="41">
        <f t="shared" ref="G23:G83" si="1">E23*F23</f>
        <v>32.950000000000003</v>
      </c>
      <c r="H23" s="44" t="s">
        <v>105</v>
      </c>
    </row>
    <row r="24" spans="1:8" s="43" customFormat="1" ht="22.5" x14ac:dyDescent="0.2">
      <c r="A24" s="39">
        <f>A22+1</f>
        <v>4</v>
      </c>
      <c r="B24" s="46" t="s">
        <v>145</v>
      </c>
      <c r="C24" s="58">
        <v>4230</v>
      </c>
      <c r="D24" s="93" t="s">
        <v>39</v>
      </c>
      <c r="E24" s="92">
        <v>20</v>
      </c>
      <c r="F24" s="73">
        <v>31.93</v>
      </c>
      <c r="G24" s="41">
        <f t="shared" si="1"/>
        <v>638.6</v>
      </c>
      <c r="H24" s="42" t="s">
        <v>104</v>
      </c>
    </row>
    <row r="25" spans="1:8" s="43" customFormat="1" ht="22.5" x14ac:dyDescent="0.2">
      <c r="A25" s="39">
        <f t="shared" ref="A25:A84" si="2">A24+1</f>
        <v>5</v>
      </c>
      <c r="B25" s="46" t="s">
        <v>146</v>
      </c>
      <c r="C25" s="58">
        <v>4232</v>
      </c>
      <c r="D25" s="93" t="s">
        <v>39</v>
      </c>
      <c r="E25" s="92">
        <v>20</v>
      </c>
      <c r="F25" s="73">
        <v>31.93</v>
      </c>
      <c r="G25" s="41">
        <f t="shared" si="1"/>
        <v>638.6</v>
      </c>
      <c r="H25" s="42" t="s">
        <v>104</v>
      </c>
    </row>
    <row r="26" spans="1:8" s="43" customFormat="1" ht="22.5" x14ac:dyDescent="0.2">
      <c r="A26" s="39">
        <f t="shared" si="2"/>
        <v>6</v>
      </c>
      <c r="B26" s="46" t="s">
        <v>147</v>
      </c>
      <c r="C26" s="58">
        <v>4233</v>
      </c>
      <c r="D26" s="93" t="s">
        <v>39</v>
      </c>
      <c r="E26" s="92">
        <v>20</v>
      </c>
      <c r="F26" s="73">
        <v>31.93</v>
      </c>
      <c r="G26" s="41">
        <f t="shared" si="1"/>
        <v>638.6</v>
      </c>
      <c r="H26" s="42" t="s">
        <v>104</v>
      </c>
    </row>
    <row r="27" spans="1:8" s="43" customFormat="1" ht="22.5" x14ac:dyDescent="0.2">
      <c r="A27" s="39">
        <f t="shared" si="2"/>
        <v>7</v>
      </c>
      <c r="B27" s="46" t="s">
        <v>42</v>
      </c>
      <c r="C27" s="58">
        <v>4327</v>
      </c>
      <c r="D27" s="93" t="s">
        <v>39</v>
      </c>
      <c r="E27" s="92">
        <v>10</v>
      </c>
      <c r="F27" s="73">
        <v>7.49</v>
      </c>
      <c r="G27" s="41">
        <f t="shared" si="1"/>
        <v>74.900000000000006</v>
      </c>
      <c r="H27" s="44" t="s">
        <v>106</v>
      </c>
    </row>
    <row r="28" spans="1:8" s="43" customFormat="1" ht="22.5" x14ac:dyDescent="0.2">
      <c r="A28" s="39">
        <f t="shared" si="2"/>
        <v>8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1"/>
        <v>74.900000000000006</v>
      </c>
      <c r="H28" s="44" t="s">
        <v>106</v>
      </c>
    </row>
    <row r="29" spans="1:8" s="43" customFormat="1" ht="22.5" x14ac:dyDescent="0.2">
      <c r="A29" s="39">
        <f t="shared" si="2"/>
        <v>9</v>
      </c>
      <c r="B29" s="46" t="s">
        <v>124</v>
      </c>
      <c r="C29" s="58">
        <v>8857</v>
      </c>
      <c r="D29" s="93" t="s">
        <v>39</v>
      </c>
      <c r="E29" s="92">
        <v>10</v>
      </c>
      <c r="F29" s="73">
        <v>6.51</v>
      </c>
      <c r="G29" s="41">
        <f t="shared" si="1"/>
        <v>65.099999999999994</v>
      </c>
      <c r="H29" s="44" t="s">
        <v>106</v>
      </c>
    </row>
    <row r="30" spans="1:8" s="43" customFormat="1" ht="22.5" x14ac:dyDescent="0.2">
      <c r="A30" s="39">
        <f t="shared" si="2"/>
        <v>10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1"/>
        <v>65.099999999999994</v>
      </c>
      <c r="H30" s="44" t="s">
        <v>106</v>
      </c>
    </row>
    <row r="31" spans="1:8" s="43" customFormat="1" ht="22.5" x14ac:dyDescent="0.2">
      <c r="A31" s="39">
        <f t="shared" si="2"/>
        <v>11</v>
      </c>
      <c r="B31" s="46" t="s">
        <v>43</v>
      </c>
      <c r="C31" s="58">
        <v>4328</v>
      </c>
      <c r="D31" s="93" t="s">
        <v>39</v>
      </c>
      <c r="E31" s="92">
        <v>10</v>
      </c>
      <c r="F31" s="73">
        <v>9.56</v>
      </c>
      <c r="G31" s="41">
        <f t="shared" si="1"/>
        <v>95.600000000000009</v>
      </c>
      <c r="H31" s="44" t="s">
        <v>106</v>
      </c>
    </row>
    <row r="32" spans="1:8" s="43" customFormat="1" ht="22.5" x14ac:dyDescent="0.2">
      <c r="A32" s="39">
        <f t="shared" si="2"/>
        <v>12</v>
      </c>
      <c r="B32" s="46" t="s">
        <v>148</v>
      </c>
      <c r="C32" s="58">
        <v>8858</v>
      </c>
      <c r="D32" s="93" t="s">
        <v>39</v>
      </c>
      <c r="E32" s="92">
        <v>10</v>
      </c>
      <c r="F32" s="73">
        <v>8.33</v>
      </c>
      <c r="G32" s="41">
        <f t="shared" si="1"/>
        <v>83.3</v>
      </c>
      <c r="H32" s="44" t="s">
        <v>106</v>
      </c>
    </row>
    <row r="33" spans="1:8" s="43" customFormat="1" ht="22.5" x14ac:dyDescent="0.2">
      <c r="A33" s="39">
        <f t="shared" si="2"/>
        <v>13</v>
      </c>
      <c r="B33" s="46" t="s">
        <v>125</v>
      </c>
      <c r="C33" s="58">
        <v>8859</v>
      </c>
      <c r="D33" s="93" t="s">
        <v>39</v>
      </c>
      <c r="E33" s="92">
        <v>10</v>
      </c>
      <c r="F33" s="73">
        <v>10.029999999999999</v>
      </c>
      <c r="G33" s="41">
        <f t="shared" si="1"/>
        <v>100.3</v>
      </c>
      <c r="H33" s="44" t="s">
        <v>106</v>
      </c>
    </row>
    <row r="34" spans="1:8" s="43" customFormat="1" ht="22.5" x14ac:dyDescent="0.2">
      <c r="A34" s="39">
        <f t="shared" si="2"/>
        <v>14</v>
      </c>
      <c r="B34" s="46" t="s">
        <v>126</v>
      </c>
      <c r="C34" s="58">
        <v>8855</v>
      </c>
      <c r="D34" s="93" t="s">
        <v>39</v>
      </c>
      <c r="E34" s="92">
        <v>10</v>
      </c>
      <c r="F34" s="73">
        <v>3.66</v>
      </c>
      <c r="G34" s="41">
        <f t="shared" si="1"/>
        <v>36.6</v>
      </c>
      <c r="H34" s="44" t="s">
        <v>106</v>
      </c>
    </row>
    <row r="35" spans="1:8" s="43" customFormat="1" ht="22.5" x14ac:dyDescent="0.2">
      <c r="A35" s="39">
        <f t="shared" si="2"/>
        <v>15</v>
      </c>
      <c r="B35" s="46" t="s">
        <v>127</v>
      </c>
      <c r="C35" s="58">
        <v>8856</v>
      </c>
      <c r="D35" s="93" t="s">
        <v>39</v>
      </c>
      <c r="E35" s="92">
        <v>10</v>
      </c>
      <c r="F35" s="73">
        <v>3.66</v>
      </c>
      <c r="G35" s="41">
        <f t="shared" si="1"/>
        <v>36.6</v>
      </c>
      <c r="H35" s="44" t="s">
        <v>106</v>
      </c>
    </row>
    <row r="36" spans="1:8" s="43" customFormat="1" ht="22.5" x14ac:dyDescent="0.2">
      <c r="A36" s="39">
        <f t="shared" si="2"/>
        <v>16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1"/>
        <v>36.6</v>
      </c>
      <c r="H36" s="44" t="s">
        <v>106</v>
      </c>
    </row>
    <row r="37" spans="1:8" s="43" customFormat="1" ht="11.25" x14ac:dyDescent="0.2">
      <c r="A37" s="39">
        <f t="shared" si="2"/>
        <v>17</v>
      </c>
      <c r="B37" s="71" t="s">
        <v>228</v>
      </c>
      <c r="C37" s="19">
        <v>1659</v>
      </c>
      <c r="D37" s="93" t="s">
        <v>39</v>
      </c>
      <c r="E37" s="72">
        <v>1</v>
      </c>
      <c r="F37" s="60">
        <v>9.6</v>
      </c>
      <c r="G37" s="41">
        <f t="shared" si="1"/>
        <v>9.6</v>
      </c>
      <c r="H37" s="44" t="s">
        <v>105</v>
      </c>
    </row>
    <row r="38" spans="1:8" s="43" customFormat="1" ht="11.25" x14ac:dyDescent="0.2">
      <c r="A38" s="39">
        <f t="shared" si="2"/>
        <v>18</v>
      </c>
      <c r="B38" s="71" t="s">
        <v>229</v>
      </c>
      <c r="C38" s="19">
        <v>1655</v>
      </c>
      <c r="D38" s="93" t="s">
        <v>39</v>
      </c>
      <c r="E38" s="72">
        <v>1</v>
      </c>
      <c r="F38" s="60">
        <v>5.4</v>
      </c>
      <c r="G38" s="41">
        <f t="shared" si="1"/>
        <v>5.4</v>
      </c>
      <c r="H38" s="44" t="s">
        <v>105</v>
      </c>
    </row>
    <row r="39" spans="1:8" s="43" customFormat="1" ht="11.25" x14ac:dyDescent="0.2">
      <c r="A39" s="39">
        <f t="shared" si="2"/>
        <v>19</v>
      </c>
      <c r="B39" s="71" t="s">
        <v>230</v>
      </c>
      <c r="C39" s="19">
        <v>1660</v>
      </c>
      <c r="D39" s="93" t="s">
        <v>39</v>
      </c>
      <c r="E39" s="72">
        <v>1</v>
      </c>
      <c r="F39" s="60">
        <v>11.74</v>
      </c>
      <c r="G39" s="41">
        <f t="shared" si="1"/>
        <v>11.74</v>
      </c>
      <c r="H39" s="44" t="s">
        <v>105</v>
      </c>
    </row>
    <row r="40" spans="1:8" s="43" customFormat="1" ht="11.25" x14ac:dyDescent="0.2">
      <c r="A40" s="39">
        <f t="shared" si="2"/>
        <v>20</v>
      </c>
      <c r="B40" s="71" t="s">
        <v>231</v>
      </c>
      <c r="C40" s="19">
        <v>1656</v>
      </c>
      <c r="D40" s="93" t="s">
        <v>39</v>
      </c>
      <c r="E40" s="72">
        <v>1</v>
      </c>
      <c r="F40" s="60">
        <v>7.49</v>
      </c>
      <c r="G40" s="41">
        <f t="shared" si="1"/>
        <v>7.49</v>
      </c>
      <c r="H40" s="44" t="s">
        <v>105</v>
      </c>
    </row>
    <row r="41" spans="1:8" s="43" customFormat="1" ht="11.25" x14ac:dyDescent="0.2">
      <c r="A41" s="39">
        <f t="shared" si="2"/>
        <v>21</v>
      </c>
      <c r="B41" s="71" t="s">
        <v>232</v>
      </c>
      <c r="C41" s="19">
        <v>1658</v>
      </c>
      <c r="D41" s="93" t="s">
        <v>39</v>
      </c>
      <c r="E41" s="72">
        <v>1</v>
      </c>
      <c r="F41" s="60">
        <v>10.86</v>
      </c>
      <c r="G41" s="41">
        <f t="shared" si="1"/>
        <v>10.86</v>
      </c>
      <c r="H41" s="44" t="s">
        <v>105</v>
      </c>
    </row>
    <row r="42" spans="1:8" s="43" customFormat="1" ht="22.5" x14ac:dyDescent="0.2">
      <c r="A42" s="39">
        <f t="shared" si="2"/>
        <v>22</v>
      </c>
      <c r="B42" s="71" t="s">
        <v>203</v>
      </c>
      <c r="C42" s="58">
        <v>4330</v>
      </c>
      <c r="D42" s="93" t="s">
        <v>39</v>
      </c>
      <c r="E42" s="92">
        <v>5</v>
      </c>
      <c r="F42" s="73">
        <v>4.6900000000000004</v>
      </c>
      <c r="G42" s="41">
        <f t="shared" si="1"/>
        <v>23.450000000000003</v>
      </c>
      <c r="H42" s="44" t="s">
        <v>106</v>
      </c>
    </row>
    <row r="43" spans="1:8" s="43" customFormat="1" ht="22.5" x14ac:dyDescent="0.2">
      <c r="A43" s="39">
        <f t="shared" si="2"/>
        <v>23</v>
      </c>
      <c r="B43" s="71" t="s">
        <v>204</v>
      </c>
      <c r="C43" s="58">
        <v>4331</v>
      </c>
      <c r="D43" s="93" t="s">
        <v>39</v>
      </c>
      <c r="E43" s="92">
        <v>5</v>
      </c>
      <c r="F43" s="73">
        <v>4.29</v>
      </c>
      <c r="G43" s="41">
        <f t="shared" si="1"/>
        <v>21.45</v>
      </c>
      <c r="H43" s="44" t="s">
        <v>106</v>
      </c>
    </row>
    <row r="44" spans="1:8" s="43" customFormat="1" ht="22.5" x14ac:dyDescent="0.2">
      <c r="A44" s="39">
        <f t="shared" si="2"/>
        <v>24</v>
      </c>
      <c r="B44" s="71" t="s">
        <v>205</v>
      </c>
      <c r="C44" s="58">
        <v>9683</v>
      </c>
      <c r="D44" s="93" t="s">
        <v>39</v>
      </c>
      <c r="E44" s="92">
        <v>5</v>
      </c>
      <c r="F44" s="73">
        <v>3.49</v>
      </c>
      <c r="G44" s="41">
        <f t="shared" si="1"/>
        <v>17.450000000000003</v>
      </c>
      <c r="H44" s="44" t="s">
        <v>106</v>
      </c>
    </row>
    <row r="45" spans="1:8" s="43" customFormat="1" ht="22.5" x14ac:dyDescent="0.2">
      <c r="A45" s="39">
        <f t="shared" si="2"/>
        <v>25</v>
      </c>
      <c r="B45" s="71" t="s">
        <v>206</v>
      </c>
      <c r="C45" s="58">
        <v>9681</v>
      </c>
      <c r="D45" s="93" t="s">
        <v>39</v>
      </c>
      <c r="E45" s="92">
        <v>5</v>
      </c>
      <c r="F45" s="73">
        <v>4.29</v>
      </c>
      <c r="G45" s="41">
        <f t="shared" si="1"/>
        <v>21.45</v>
      </c>
      <c r="H45" s="44" t="s">
        <v>106</v>
      </c>
    </row>
    <row r="46" spans="1:8" s="43" customFormat="1" ht="11.25" x14ac:dyDescent="0.2">
      <c r="A46" s="39">
        <f t="shared" si="2"/>
        <v>26</v>
      </c>
      <c r="B46" s="46" t="s">
        <v>153</v>
      </c>
      <c r="C46" s="58">
        <v>5809</v>
      </c>
      <c r="D46" s="93" t="s">
        <v>39</v>
      </c>
      <c r="E46" s="92">
        <v>1</v>
      </c>
      <c r="F46" s="73">
        <v>17.14</v>
      </c>
      <c r="G46" s="41">
        <f t="shared" si="1"/>
        <v>17.14</v>
      </c>
      <c r="H46" s="44" t="s">
        <v>105</v>
      </c>
    </row>
    <row r="47" spans="1:8" s="43" customFormat="1" ht="11.25" x14ac:dyDescent="0.2">
      <c r="A47" s="39">
        <f t="shared" si="2"/>
        <v>27</v>
      </c>
      <c r="B47" s="46" t="s">
        <v>154</v>
      </c>
      <c r="C47" s="58">
        <v>5810</v>
      </c>
      <c r="D47" s="93" t="s">
        <v>39</v>
      </c>
      <c r="E47" s="92">
        <v>1</v>
      </c>
      <c r="F47" s="73">
        <v>20.98</v>
      </c>
      <c r="G47" s="41">
        <f t="shared" si="1"/>
        <v>20.98</v>
      </c>
      <c r="H47" s="44" t="s">
        <v>105</v>
      </c>
    </row>
    <row r="48" spans="1:8" s="43" customFormat="1" ht="11.25" x14ac:dyDescent="0.2">
      <c r="A48" s="39">
        <f t="shared" si="2"/>
        <v>28</v>
      </c>
      <c r="B48" s="46" t="s">
        <v>155</v>
      </c>
      <c r="C48" s="58">
        <v>5816</v>
      </c>
      <c r="D48" s="93" t="s">
        <v>39</v>
      </c>
      <c r="E48" s="92">
        <v>1</v>
      </c>
      <c r="F48" s="73">
        <v>24.84</v>
      </c>
      <c r="G48" s="41">
        <f t="shared" si="1"/>
        <v>24.84</v>
      </c>
      <c r="H48" s="44" t="s">
        <v>105</v>
      </c>
    </row>
    <row r="49" spans="1:8" s="43" customFormat="1" ht="10.15" customHeight="1" x14ac:dyDescent="0.2">
      <c r="A49" s="39">
        <f t="shared" si="2"/>
        <v>29</v>
      </c>
      <c r="B49" s="46" t="s">
        <v>157</v>
      </c>
      <c r="C49" s="58">
        <v>5811</v>
      </c>
      <c r="D49" s="93" t="s">
        <v>39</v>
      </c>
      <c r="E49" s="92">
        <v>1</v>
      </c>
      <c r="F49" s="73">
        <v>29.69</v>
      </c>
      <c r="G49" s="41">
        <f t="shared" si="1"/>
        <v>29.69</v>
      </c>
      <c r="H49" s="44" t="s">
        <v>105</v>
      </c>
    </row>
    <row r="50" spans="1:8" s="43" customFormat="1" ht="22.5" x14ac:dyDescent="0.2">
      <c r="A50" s="39">
        <f t="shared" si="2"/>
        <v>30</v>
      </c>
      <c r="B50" s="46" t="s">
        <v>49</v>
      </c>
      <c r="C50" s="58">
        <v>5815</v>
      </c>
      <c r="D50" s="93" t="s">
        <v>39</v>
      </c>
      <c r="E50" s="92">
        <v>10</v>
      </c>
      <c r="F50" s="73">
        <v>4.29</v>
      </c>
      <c r="G50" s="41">
        <f t="shared" si="1"/>
        <v>42.9</v>
      </c>
      <c r="H50" s="44" t="s">
        <v>106</v>
      </c>
    </row>
    <row r="51" spans="1:8" s="43" customFormat="1" ht="11.25" x14ac:dyDescent="0.2">
      <c r="A51" s="39">
        <f t="shared" si="2"/>
        <v>31</v>
      </c>
      <c r="B51" s="46" t="s">
        <v>50</v>
      </c>
      <c r="C51" s="58">
        <v>5776</v>
      </c>
      <c r="D51" s="93" t="s">
        <v>39</v>
      </c>
      <c r="E51" s="92">
        <v>1</v>
      </c>
      <c r="F51" s="73">
        <v>6.9</v>
      </c>
      <c r="G51" s="41">
        <f t="shared" si="1"/>
        <v>6.9</v>
      </c>
      <c r="H51" s="44" t="s">
        <v>105</v>
      </c>
    </row>
    <row r="52" spans="1:8" s="43" customFormat="1" ht="11.25" x14ac:dyDescent="0.2">
      <c r="A52" s="39">
        <f t="shared" si="2"/>
        <v>32</v>
      </c>
      <c r="B52" s="46" t="s">
        <v>51</v>
      </c>
      <c r="C52" s="58">
        <v>5774</v>
      </c>
      <c r="D52" s="93" t="s">
        <v>39</v>
      </c>
      <c r="E52" s="92">
        <v>2</v>
      </c>
      <c r="F52" s="73">
        <v>6.9</v>
      </c>
      <c r="G52" s="41">
        <f t="shared" si="1"/>
        <v>13.8</v>
      </c>
      <c r="H52" s="44" t="s">
        <v>105</v>
      </c>
    </row>
    <row r="53" spans="1:8" s="43" customFormat="1" ht="10.15" customHeight="1" x14ac:dyDescent="0.2">
      <c r="A53" s="39">
        <f t="shared" si="2"/>
        <v>33</v>
      </c>
      <c r="B53" s="46" t="s">
        <v>52</v>
      </c>
      <c r="C53" s="58">
        <v>5775</v>
      </c>
      <c r="D53" s="93" t="s">
        <v>39</v>
      </c>
      <c r="E53" s="92">
        <v>2</v>
      </c>
      <c r="F53" s="73">
        <v>6.9</v>
      </c>
      <c r="G53" s="41">
        <f t="shared" si="1"/>
        <v>13.8</v>
      </c>
      <c r="H53" s="44" t="s">
        <v>105</v>
      </c>
    </row>
    <row r="54" spans="1:8" s="43" customFormat="1" ht="10.15" customHeight="1" x14ac:dyDescent="0.2">
      <c r="A54" s="39">
        <f t="shared" si="2"/>
        <v>34</v>
      </c>
      <c r="B54" s="46" t="s">
        <v>159</v>
      </c>
      <c r="C54" s="58">
        <v>5777</v>
      </c>
      <c r="D54" s="93" t="s">
        <v>39</v>
      </c>
      <c r="E54" s="92">
        <v>2</v>
      </c>
      <c r="F54" s="73">
        <v>6.9</v>
      </c>
      <c r="G54" s="41">
        <f t="shared" si="1"/>
        <v>13.8</v>
      </c>
      <c r="H54" s="44" t="s">
        <v>105</v>
      </c>
    </row>
    <row r="55" spans="1:8" s="43" customFormat="1" ht="22.5" x14ac:dyDescent="0.2">
      <c r="A55" s="39">
        <f t="shared" si="2"/>
        <v>35</v>
      </c>
      <c r="B55" s="46" t="s">
        <v>225</v>
      </c>
      <c r="C55" s="58">
        <v>1736</v>
      </c>
      <c r="D55" s="93" t="s">
        <v>39</v>
      </c>
      <c r="E55" s="92">
        <v>1</v>
      </c>
      <c r="F55" s="73">
        <v>19.63</v>
      </c>
      <c r="G55" s="41">
        <f t="shared" si="1"/>
        <v>19.63</v>
      </c>
      <c r="H55" s="44" t="s">
        <v>105</v>
      </c>
    </row>
    <row r="56" spans="1:8" s="43" customFormat="1" ht="11.25" x14ac:dyDescent="0.2">
      <c r="A56" s="39">
        <f t="shared" si="2"/>
        <v>36</v>
      </c>
      <c r="B56" s="46" t="s">
        <v>160</v>
      </c>
      <c r="C56" s="58">
        <v>9298</v>
      </c>
      <c r="D56" s="93" t="s">
        <v>39</v>
      </c>
      <c r="E56" s="92">
        <v>5</v>
      </c>
      <c r="F56" s="73">
        <v>3.71</v>
      </c>
      <c r="G56" s="41">
        <f t="shared" si="1"/>
        <v>18.55</v>
      </c>
      <c r="H56" s="44" t="s">
        <v>105</v>
      </c>
    </row>
    <row r="57" spans="1:8" s="43" customFormat="1" ht="10.15" customHeight="1" x14ac:dyDescent="0.2">
      <c r="A57" s="39">
        <f t="shared" si="2"/>
        <v>37</v>
      </c>
      <c r="B57" s="46" t="s">
        <v>161</v>
      </c>
      <c r="C57" s="58">
        <v>9299</v>
      </c>
      <c r="D57" s="93" t="s">
        <v>39</v>
      </c>
      <c r="E57" s="92">
        <v>5</v>
      </c>
      <c r="F57" s="73">
        <v>4.46</v>
      </c>
      <c r="G57" s="41">
        <f t="shared" si="1"/>
        <v>22.3</v>
      </c>
      <c r="H57" s="44" t="s">
        <v>105</v>
      </c>
    </row>
    <row r="58" spans="1:8" s="43" customFormat="1" ht="11.25" x14ac:dyDescent="0.2">
      <c r="A58" s="39">
        <f t="shared" si="2"/>
        <v>38</v>
      </c>
      <c r="B58" s="46" t="s">
        <v>226</v>
      </c>
      <c r="C58" s="58">
        <v>5477</v>
      </c>
      <c r="D58" s="93" t="s">
        <v>39</v>
      </c>
      <c r="E58" s="94">
        <v>1</v>
      </c>
      <c r="F58" s="95">
        <v>21.91</v>
      </c>
      <c r="G58" s="41">
        <f t="shared" si="1"/>
        <v>21.91</v>
      </c>
      <c r="H58" s="44" t="s">
        <v>105</v>
      </c>
    </row>
    <row r="59" spans="1:8" s="43" customFormat="1" ht="22.5" x14ac:dyDescent="0.2">
      <c r="A59" s="39">
        <f t="shared" si="2"/>
        <v>39</v>
      </c>
      <c r="B59" s="46" t="s">
        <v>118</v>
      </c>
      <c r="C59" s="58">
        <v>5737</v>
      </c>
      <c r="D59" s="93" t="s">
        <v>162</v>
      </c>
      <c r="E59" s="94">
        <v>3.0000000000000001E-3</v>
      </c>
      <c r="F59" s="95">
        <v>1995</v>
      </c>
      <c r="G59" s="41">
        <f t="shared" si="1"/>
        <v>5.9850000000000003</v>
      </c>
      <c r="H59" s="44" t="s">
        <v>122</v>
      </c>
    </row>
    <row r="60" spans="1:8" s="43" customFormat="1" ht="11.25" x14ac:dyDescent="0.2">
      <c r="A60" s="39">
        <f t="shared" si="2"/>
        <v>40</v>
      </c>
      <c r="B60" s="46" t="s">
        <v>227</v>
      </c>
      <c r="C60" s="58">
        <v>1657</v>
      </c>
      <c r="D60" s="93" t="s">
        <v>109</v>
      </c>
      <c r="E60" s="96">
        <v>1</v>
      </c>
      <c r="F60" s="95">
        <v>9.6</v>
      </c>
      <c r="G60" s="41">
        <f t="shared" si="1"/>
        <v>9.6</v>
      </c>
      <c r="H60" s="44" t="s">
        <v>105</v>
      </c>
    </row>
    <row r="61" spans="1:8" s="43" customFormat="1" ht="22.5" x14ac:dyDescent="0.2">
      <c r="A61" s="39">
        <f t="shared" si="2"/>
        <v>41</v>
      </c>
      <c r="B61" s="46" t="s">
        <v>120</v>
      </c>
      <c r="C61" s="58">
        <v>5739</v>
      </c>
      <c r="D61" s="93" t="s">
        <v>162</v>
      </c>
      <c r="E61" s="94">
        <v>1.4999999999999999E-2</v>
      </c>
      <c r="F61" s="95">
        <v>1995.05</v>
      </c>
      <c r="G61" s="41">
        <f t="shared" si="1"/>
        <v>29.925749999999997</v>
      </c>
      <c r="H61" s="44" t="s">
        <v>122</v>
      </c>
    </row>
    <row r="62" spans="1:8" s="43" customFormat="1" ht="22.5" x14ac:dyDescent="0.2">
      <c r="A62" s="39">
        <f t="shared" si="2"/>
        <v>42</v>
      </c>
      <c r="B62" s="46" t="s">
        <v>121</v>
      </c>
      <c r="C62" s="58">
        <v>5740</v>
      </c>
      <c r="D62" s="93" t="s">
        <v>162</v>
      </c>
      <c r="E62" s="96">
        <v>0.03</v>
      </c>
      <c r="F62" s="95">
        <v>1995</v>
      </c>
      <c r="G62" s="41">
        <f t="shared" si="1"/>
        <v>59.849999999999994</v>
      </c>
      <c r="H62" s="44" t="s">
        <v>122</v>
      </c>
    </row>
    <row r="63" spans="1:8" s="43" customFormat="1" ht="22.5" x14ac:dyDescent="0.2">
      <c r="A63" s="39">
        <f t="shared" si="2"/>
        <v>43</v>
      </c>
      <c r="B63" s="46" t="s">
        <v>53</v>
      </c>
      <c r="C63" s="58">
        <v>5808</v>
      </c>
      <c r="D63" s="93" t="s">
        <v>39</v>
      </c>
      <c r="E63" s="92">
        <v>10</v>
      </c>
      <c r="F63" s="73">
        <v>3.8</v>
      </c>
      <c r="G63" s="41">
        <f t="shared" si="1"/>
        <v>38</v>
      </c>
      <c r="H63" s="44" t="s">
        <v>106</v>
      </c>
    </row>
    <row r="64" spans="1:8" s="43" customFormat="1" ht="11.25" x14ac:dyDescent="0.2">
      <c r="A64" s="39">
        <f t="shared" si="2"/>
        <v>44</v>
      </c>
      <c r="B64" s="46" t="s">
        <v>163</v>
      </c>
      <c r="C64" s="58">
        <v>8862</v>
      </c>
      <c r="D64" s="93" t="s">
        <v>39</v>
      </c>
      <c r="E64" s="92">
        <v>2</v>
      </c>
      <c r="F64" s="73">
        <v>4.66</v>
      </c>
      <c r="G64" s="41">
        <f t="shared" si="1"/>
        <v>9.32</v>
      </c>
      <c r="H64" s="45" t="s">
        <v>105</v>
      </c>
    </row>
    <row r="65" spans="1:8" s="43" customFormat="1" ht="11.25" x14ac:dyDescent="0.2">
      <c r="A65" s="39">
        <f t="shared" si="2"/>
        <v>45</v>
      </c>
      <c r="B65" s="46" t="s">
        <v>164</v>
      </c>
      <c r="C65" s="58">
        <v>8864</v>
      </c>
      <c r="D65" s="93" t="s">
        <v>39</v>
      </c>
      <c r="E65" s="92">
        <v>2</v>
      </c>
      <c r="F65" s="73">
        <v>5.88</v>
      </c>
      <c r="G65" s="41">
        <f t="shared" si="1"/>
        <v>11.76</v>
      </c>
      <c r="H65" s="45" t="s">
        <v>105</v>
      </c>
    </row>
    <row r="66" spans="1:8" s="43" customFormat="1" ht="22.5" x14ac:dyDescent="0.2">
      <c r="A66" s="39">
        <f t="shared" si="2"/>
        <v>46</v>
      </c>
      <c r="B66" s="46" t="s">
        <v>165</v>
      </c>
      <c r="C66" s="58">
        <v>8860</v>
      </c>
      <c r="D66" s="93" t="s">
        <v>39</v>
      </c>
      <c r="E66" s="92">
        <v>1</v>
      </c>
      <c r="F66" s="73">
        <v>7.09</v>
      </c>
      <c r="G66" s="41">
        <f t="shared" si="1"/>
        <v>7.09</v>
      </c>
      <c r="H66" s="45" t="s">
        <v>105</v>
      </c>
    </row>
    <row r="67" spans="1:8" s="43" customFormat="1" ht="22.5" x14ac:dyDescent="0.2">
      <c r="A67" s="39">
        <f t="shared" si="2"/>
        <v>47</v>
      </c>
      <c r="B67" s="46" t="s">
        <v>166</v>
      </c>
      <c r="C67" s="58">
        <v>8861</v>
      </c>
      <c r="D67" s="93" t="s">
        <v>39</v>
      </c>
      <c r="E67" s="92">
        <v>1</v>
      </c>
      <c r="F67" s="73">
        <v>8.08</v>
      </c>
      <c r="G67" s="41">
        <f t="shared" si="1"/>
        <v>8.08</v>
      </c>
      <c r="H67" s="45" t="s">
        <v>105</v>
      </c>
    </row>
    <row r="68" spans="1:8" s="43" customFormat="1" ht="11.25" x14ac:dyDescent="0.2">
      <c r="A68" s="39">
        <f t="shared" si="2"/>
        <v>48</v>
      </c>
      <c r="B68" s="46" t="s">
        <v>167</v>
      </c>
      <c r="C68" s="58">
        <v>9237</v>
      </c>
      <c r="D68" s="93" t="s">
        <v>40</v>
      </c>
      <c r="E68" s="92">
        <v>2</v>
      </c>
      <c r="F68" s="73">
        <v>94</v>
      </c>
      <c r="G68" s="41">
        <f t="shared" si="1"/>
        <v>188</v>
      </c>
      <c r="H68" s="45" t="s">
        <v>116</v>
      </c>
    </row>
    <row r="69" spans="1:8" s="43" customFormat="1" ht="11.25" x14ac:dyDescent="0.2">
      <c r="A69" s="39">
        <f t="shared" si="2"/>
        <v>49</v>
      </c>
      <c r="B69" s="71" t="s">
        <v>240</v>
      </c>
      <c r="C69" s="19">
        <v>2888</v>
      </c>
      <c r="D69" s="93" t="s">
        <v>39</v>
      </c>
      <c r="E69" s="72">
        <v>1</v>
      </c>
      <c r="F69" s="73">
        <v>1</v>
      </c>
      <c r="G69" s="41">
        <f t="shared" si="1"/>
        <v>1</v>
      </c>
      <c r="H69" s="45" t="s">
        <v>105</v>
      </c>
    </row>
    <row r="70" spans="1:8" s="43" customFormat="1" ht="22.5" x14ac:dyDescent="0.2">
      <c r="A70" s="39">
        <f t="shared" si="2"/>
        <v>50</v>
      </c>
      <c r="B70" s="71" t="s">
        <v>66</v>
      </c>
      <c r="C70" s="58">
        <v>6889</v>
      </c>
      <c r="D70" s="93" t="s">
        <v>39</v>
      </c>
      <c r="E70" s="92">
        <v>2</v>
      </c>
      <c r="F70" s="73">
        <v>11.12</v>
      </c>
      <c r="G70" s="41">
        <f t="shared" si="1"/>
        <v>22.24</v>
      </c>
      <c r="H70" s="45" t="s">
        <v>105</v>
      </c>
    </row>
    <row r="71" spans="1:8" s="43" customFormat="1" ht="22.5" x14ac:dyDescent="0.2">
      <c r="A71" s="39">
        <f t="shared" si="2"/>
        <v>51</v>
      </c>
      <c r="B71" s="46" t="s">
        <v>67</v>
      </c>
      <c r="C71" s="58">
        <v>6905</v>
      </c>
      <c r="D71" s="93" t="s">
        <v>39</v>
      </c>
      <c r="E71" s="92">
        <v>2</v>
      </c>
      <c r="F71" s="73">
        <v>11.64</v>
      </c>
      <c r="G71" s="41">
        <f t="shared" si="1"/>
        <v>23.28</v>
      </c>
      <c r="H71" s="45" t="s">
        <v>105</v>
      </c>
    </row>
    <row r="72" spans="1:8" s="43" customFormat="1" ht="22.5" x14ac:dyDescent="0.2">
      <c r="A72" s="39">
        <f t="shared" si="2"/>
        <v>52</v>
      </c>
      <c r="B72" s="46" t="s">
        <v>68</v>
      </c>
      <c r="C72" s="58">
        <v>6892</v>
      </c>
      <c r="D72" s="93" t="s">
        <v>39</v>
      </c>
      <c r="E72" s="92">
        <v>2</v>
      </c>
      <c r="F72" s="73">
        <v>12.06</v>
      </c>
      <c r="G72" s="41">
        <f t="shared" si="1"/>
        <v>24.12</v>
      </c>
      <c r="H72" s="45" t="s">
        <v>105</v>
      </c>
    </row>
    <row r="73" spans="1:8" s="43" customFormat="1" ht="22.5" x14ac:dyDescent="0.2">
      <c r="A73" s="39">
        <f t="shared" si="2"/>
        <v>53</v>
      </c>
      <c r="B73" s="46" t="s">
        <v>233</v>
      </c>
      <c r="C73" s="58">
        <v>9306</v>
      </c>
      <c r="D73" s="93" t="s">
        <v>39</v>
      </c>
      <c r="E73" s="92">
        <v>1</v>
      </c>
      <c r="F73" s="73">
        <v>20.5</v>
      </c>
      <c r="G73" s="41">
        <f t="shared" si="1"/>
        <v>20.5</v>
      </c>
      <c r="H73" s="45" t="s">
        <v>105</v>
      </c>
    </row>
    <row r="74" spans="1:8" s="43" customFormat="1" ht="22.5" x14ac:dyDescent="0.2">
      <c r="A74" s="39">
        <f t="shared" si="2"/>
        <v>54</v>
      </c>
      <c r="B74" s="46" t="s">
        <v>70</v>
      </c>
      <c r="C74" s="58">
        <v>6902</v>
      </c>
      <c r="D74" s="93" t="s">
        <v>39</v>
      </c>
      <c r="E74" s="92">
        <v>2</v>
      </c>
      <c r="F74" s="73">
        <v>16.87</v>
      </c>
      <c r="G74" s="41">
        <f t="shared" si="1"/>
        <v>33.74</v>
      </c>
      <c r="H74" s="45" t="s">
        <v>105</v>
      </c>
    </row>
    <row r="75" spans="1:8" s="43" customFormat="1" ht="22.5" x14ac:dyDescent="0.2">
      <c r="A75" s="39">
        <f t="shared" si="2"/>
        <v>55</v>
      </c>
      <c r="B75" s="46" t="s">
        <v>71</v>
      </c>
      <c r="C75" s="58">
        <v>6899</v>
      </c>
      <c r="D75" s="93" t="s">
        <v>39</v>
      </c>
      <c r="E75" s="92">
        <v>2</v>
      </c>
      <c r="F75" s="73">
        <v>11.13</v>
      </c>
      <c r="G75" s="41">
        <f t="shared" si="1"/>
        <v>22.26</v>
      </c>
      <c r="H75" s="45" t="s">
        <v>105</v>
      </c>
    </row>
    <row r="76" spans="1:8" s="43" customFormat="1" ht="22.5" x14ac:dyDescent="0.2">
      <c r="A76" s="39">
        <f t="shared" si="2"/>
        <v>56</v>
      </c>
      <c r="B76" s="46" t="s">
        <v>72</v>
      </c>
      <c r="C76" s="58">
        <v>6895</v>
      </c>
      <c r="D76" s="93" t="s">
        <v>39</v>
      </c>
      <c r="E76" s="92">
        <v>2</v>
      </c>
      <c r="F76" s="73">
        <v>19.850000000000001</v>
      </c>
      <c r="G76" s="41">
        <f t="shared" si="1"/>
        <v>39.700000000000003</v>
      </c>
      <c r="H76" s="45" t="s">
        <v>105</v>
      </c>
    </row>
    <row r="77" spans="1:8" s="43" customFormat="1" ht="22.5" x14ac:dyDescent="0.2">
      <c r="A77" s="39">
        <f t="shared" si="2"/>
        <v>57</v>
      </c>
      <c r="B77" s="46" t="s">
        <v>73</v>
      </c>
      <c r="C77" s="58">
        <v>6894</v>
      </c>
      <c r="D77" s="93" t="s">
        <v>39</v>
      </c>
      <c r="E77" s="92">
        <v>2</v>
      </c>
      <c r="F77" s="73">
        <v>19.850000000000001</v>
      </c>
      <c r="G77" s="41">
        <f t="shared" si="1"/>
        <v>39.700000000000003</v>
      </c>
      <c r="H77" s="45" t="s">
        <v>105</v>
      </c>
    </row>
    <row r="78" spans="1:8" s="43" customFormat="1" ht="22.5" x14ac:dyDescent="0.2">
      <c r="A78" s="39">
        <f t="shared" si="2"/>
        <v>58</v>
      </c>
      <c r="B78" s="46" t="s">
        <v>74</v>
      </c>
      <c r="C78" s="58">
        <v>6896</v>
      </c>
      <c r="D78" s="93" t="s">
        <v>39</v>
      </c>
      <c r="E78" s="92">
        <v>2</v>
      </c>
      <c r="F78" s="73">
        <v>12.42</v>
      </c>
      <c r="G78" s="41">
        <f t="shared" si="1"/>
        <v>24.84</v>
      </c>
      <c r="H78" s="45" t="s">
        <v>105</v>
      </c>
    </row>
    <row r="79" spans="1:8" s="43" customFormat="1" ht="22.5" x14ac:dyDescent="0.2">
      <c r="A79" s="39">
        <f t="shared" si="2"/>
        <v>59</v>
      </c>
      <c r="B79" s="46" t="s">
        <v>168</v>
      </c>
      <c r="C79" s="58">
        <v>6344</v>
      </c>
      <c r="D79" s="93" t="s">
        <v>39</v>
      </c>
      <c r="E79" s="92">
        <v>5</v>
      </c>
      <c r="F79" s="73">
        <v>244.47</v>
      </c>
      <c r="G79" s="41">
        <f t="shared" si="1"/>
        <v>1222.3499999999999</v>
      </c>
      <c r="H79" s="45" t="s">
        <v>180</v>
      </c>
    </row>
    <row r="80" spans="1:8" s="43" customFormat="1" ht="11.25" x14ac:dyDescent="0.2">
      <c r="A80" s="39">
        <f t="shared" si="2"/>
        <v>60</v>
      </c>
      <c r="B80" s="46" t="s">
        <v>234</v>
      </c>
      <c r="C80" s="58">
        <v>2446</v>
      </c>
      <c r="D80" s="93" t="s">
        <v>235</v>
      </c>
      <c r="E80" s="92">
        <v>2</v>
      </c>
      <c r="F80" s="73">
        <v>5.45</v>
      </c>
      <c r="G80" s="41">
        <f t="shared" si="1"/>
        <v>10.9</v>
      </c>
      <c r="H80" s="45" t="s">
        <v>105</v>
      </c>
    </row>
    <row r="81" spans="1:8" s="43" customFormat="1" ht="10.15" customHeight="1" x14ac:dyDescent="0.2">
      <c r="A81" s="39">
        <f t="shared" si="2"/>
        <v>61</v>
      </c>
      <c r="B81" s="71" t="s">
        <v>236</v>
      </c>
      <c r="C81" s="19">
        <v>3921</v>
      </c>
      <c r="D81" s="93" t="s">
        <v>39</v>
      </c>
      <c r="E81" s="72">
        <v>2</v>
      </c>
      <c r="F81" s="122">
        <v>2.91</v>
      </c>
      <c r="G81" s="41">
        <f t="shared" si="1"/>
        <v>5.82</v>
      </c>
      <c r="H81" s="45" t="s">
        <v>105</v>
      </c>
    </row>
    <row r="82" spans="1:8" s="43" customFormat="1" ht="10.15" customHeight="1" x14ac:dyDescent="0.2">
      <c r="A82" s="39">
        <f t="shared" si="2"/>
        <v>62</v>
      </c>
      <c r="B82" s="71" t="s">
        <v>237</v>
      </c>
      <c r="C82" s="19">
        <v>9676</v>
      </c>
      <c r="D82" s="93" t="s">
        <v>39</v>
      </c>
      <c r="E82" s="72">
        <v>2</v>
      </c>
      <c r="F82" s="122">
        <v>3.26</v>
      </c>
      <c r="G82" s="41">
        <f t="shared" si="1"/>
        <v>6.52</v>
      </c>
      <c r="H82" s="45" t="s">
        <v>105</v>
      </c>
    </row>
    <row r="83" spans="1:8" s="43" customFormat="1" ht="11.25" x14ac:dyDescent="0.2">
      <c r="A83" s="39">
        <f t="shared" si="2"/>
        <v>63</v>
      </c>
      <c r="B83" s="71" t="s">
        <v>238</v>
      </c>
      <c r="C83" s="19">
        <v>3920</v>
      </c>
      <c r="D83" s="93" t="s">
        <v>39</v>
      </c>
      <c r="E83" s="72">
        <v>2</v>
      </c>
      <c r="F83" s="122">
        <v>3.63</v>
      </c>
      <c r="G83" s="41">
        <f t="shared" si="1"/>
        <v>7.26</v>
      </c>
      <c r="H83" s="45" t="s">
        <v>105</v>
      </c>
    </row>
    <row r="84" spans="1:8" s="43" customFormat="1" ht="11.25" x14ac:dyDescent="0.2">
      <c r="A84" s="39">
        <f t="shared" si="2"/>
        <v>64</v>
      </c>
      <c r="B84" s="71" t="s">
        <v>239</v>
      </c>
      <c r="C84" s="19">
        <v>6912</v>
      </c>
      <c r="D84" s="93" t="s">
        <v>39</v>
      </c>
      <c r="E84" s="72">
        <v>2</v>
      </c>
      <c r="F84" s="122">
        <v>5.34</v>
      </c>
      <c r="G84" s="41">
        <f t="shared" ref="G84:G117" si="3">E84*F84</f>
        <v>10.68</v>
      </c>
      <c r="H84" s="45" t="s">
        <v>105</v>
      </c>
    </row>
    <row r="85" spans="1:8" s="43" customFormat="1" ht="11.25" x14ac:dyDescent="0.2">
      <c r="A85" s="39">
        <f t="shared" ref="A85:A128" si="4">A84+1</f>
        <v>65</v>
      </c>
      <c r="B85" s="46" t="s">
        <v>241</v>
      </c>
      <c r="C85" s="58">
        <v>9307</v>
      </c>
      <c r="D85" s="93" t="s">
        <v>39</v>
      </c>
      <c r="E85" s="92">
        <v>1</v>
      </c>
      <c r="F85" s="73">
        <v>3.16</v>
      </c>
      <c r="G85" s="41">
        <f t="shared" si="3"/>
        <v>3.16</v>
      </c>
      <c r="H85" s="45" t="s">
        <v>105</v>
      </c>
    </row>
    <row r="86" spans="1:8" s="43" customFormat="1" ht="10.15" customHeight="1" x14ac:dyDescent="0.2">
      <c r="A86" s="39">
        <f t="shared" si="4"/>
        <v>66</v>
      </c>
      <c r="B86" s="46" t="s">
        <v>171</v>
      </c>
      <c r="C86" s="58">
        <v>7336</v>
      </c>
      <c r="D86" s="93" t="s">
        <v>39</v>
      </c>
      <c r="E86" s="92">
        <v>1</v>
      </c>
      <c r="F86" s="73">
        <v>3.5</v>
      </c>
      <c r="G86" s="41">
        <f t="shared" si="3"/>
        <v>3.5</v>
      </c>
      <c r="H86" s="45" t="s">
        <v>105</v>
      </c>
    </row>
    <row r="87" spans="1:8" s="43" customFormat="1" ht="10.15" customHeight="1" x14ac:dyDescent="0.2">
      <c r="A87" s="39">
        <f t="shared" si="4"/>
        <v>67</v>
      </c>
      <c r="B87" s="46" t="s">
        <v>172</v>
      </c>
      <c r="C87" s="58">
        <v>7337</v>
      </c>
      <c r="D87" s="93" t="s">
        <v>39</v>
      </c>
      <c r="E87" s="92">
        <v>1</v>
      </c>
      <c r="F87" s="73">
        <v>6.56</v>
      </c>
      <c r="G87" s="41">
        <f t="shared" si="3"/>
        <v>6.56</v>
      </c>
      <c r="H87" s="45" t="s">
        <v>105</v>
      </c>
    </row>
    <row r="88" spans="1:8" s="43" customFormat="1" ht="11.25" x14ac:dyDescent="0.2">
      <c r="A88" s="39">
        <f t="shared" si="4"/>
        <v>68</v>
      </c>
      <c r="B88" s="46" t="s">
        <v>173</v>
      </c>
      <c r="C88" s="58">
        <v>6627</v>
      </c>
      <c r="D88" s="93" t="s">
        <v>39</v>
      </c>
      <c r="E88" s="92">
        <v>1</v>
      </c>
      <c r="F88" s="73">
        <v>3.58</v>
      </c>
      <c r="G88" s="41">
        <f t="shared" si="3"/>
        <v>3.58</v>
      </c>
      <c r="H88" s="45" t="s">
        <v>105</v>
      </c>
    </row>
    <row r="89" spans="1:8" s="43" customFormat="1" ht="11.25" x14ac:dyDescent="0.2">
      <c r="A89" s="39">
        <f t="shared" si="4"/>
        <v>69</v>
      </c>
      <c r="B89" s="46" t="s">
        <v>174</v>
      </c>
      <c r="C89" s="58">
        <v>6628</v>
      </c>
      <c r="D89" s="93" t="s">
        <v>39</v>
      </c>
      <c r="E89" s="92">
        <v>1</v>
      </c>
      <c r="F89" s="73">
        <v>5.16</v>
      </c>
      <c r="G89" s="41">
        <f t="shared" si="3"/>
        <v>5.16</v>
      </c>
      <c r="H89" s="45" t="s">
        <v>105</v>
      </c>
    </row>
    <row r="90" spans="1:8" s="43" customFormat="1" ht="11.25" x14ac:dyDescent="0.2">
      <c r="A90" s="39">
        <f t="shared" si="4"/>
        <v>70</v>
      </c>
      <c r="B90" s="46" t="s">
        <v>175</v>
      </c>
      <c r="C90" s="58">
        <v>6629</v>
      </c>
      <c r="D90" s="93" t="s">
        <v>39</v>
      </c>
      <c r="E90" s="92">
        <v>1</v>
      </c>
      <c r="F90" s="73">
        <v>6</v>
      </c>
      <c r="G90" s="41">
        <f t="shared" si="3"/>
        <v>6</v>
      </c>
      <c r="H90" s="45" t="s">
        <v>105</v>
      </c>
    </row>
    <row r="91" spans="1:8" s="43" customFormat="1" ht="11.25" x14ac:dyDescent="0.2">
      <c r="A91" s="39">
        <f t="shared" si="4"/>
        <v>71</v>
      </c>
      <c r="B91" s="46" t="s">
        <v>176</v>
      </c>
      <c r="C91" s="58">
        <v>6630</v>
      </c>
      <c r="D91" s="93" t="s">
        <v>39</v>
      </c>
      <c r="E91" s="92">
        <v>1</v>
      </c>
      <c r="F91" s="73">
        <v>7.82</v>
      </c>
      <c r="G91" s="41">
        <f t="shared" si="3"/>
        <v>7.82</v>
      </c>
      <c r="H91" s="45" t="s">
        <v>105</v>
      </c>
    </row>
    <row r="92" spans="1:8" s="43" customFormat="1" ht="11.25" x14ac:dyDescent="0.2">
      <c r="A92" s="39">
        <f t="shared" si="4"/>
        <v>72</v>
      </c>
      <c r="B92" s="46" t="s">
        <v>177</v>
      </c>
      <c r="C92" s="58">
        <v>6625</v>
      </c>
      <c r="D92" s="93" t="s">
        <v>39</v>
      </c>
      <c r="E92" s="92">
        <v>1</v>
      </c>
      <c r="F92" s="73">
        <v>11.23</v>
      </c>
      <c r="G92" s="41">
        <f t="shared" si="3"/>
        <v>11.23</v>
      </c>
      <c r="H92" s="45" t="s">
        <v>105</v>
      </c>
    </row>
    <row r="93" spans="1:8" s="43" customFormat="1" ht="11.25" x14ac:dyDescent="0.2">
      <c r="A93" s="39">
        <f t="shared" si="4"/>
        <v>73</v>
      </c>
      <c r="B93" s="46" t="s">
        <v>82</v>
      </c>
      <c r="C93" s="58">
        <v>6622</v>
      </c>
      <c r="D93" s="93" t="s">
        <v>39</v>
      </c>
      <c r="E93" s="92">
        <v>1</v>
      </c>
      <c r="F93" s="73">
        <v>1.66</v>
      </c>
      <c r="G93" s="41">
        <f t="shared" si="3"/>
        <v>1.66</v>
      </c>
      <c r="H93" s="45" t="s">
        <v>105</v>
      </c>
    </row>
    <row r="94" spans="1:8" s="43" customFormat="1" ht="11.25" x14ac:dyDescent="0.2">
      <c r="A94" s="39">
        <f t="shared" si="4"/>
        <v>74</v>
      </c>
      <c r="B94" s="46" t="s">
        <v>178</v>
      </c>
      <c r="C94" s="58">
        <v>5647</v>
      </c>
      <c r="D94" s="93" t="s">
        <v>39</v>
      </c>
      <c r="E94" s="92">
        <v>1</v>
      </c>
      <c r="F94" s="73">
        <v>9.19</v>
      </c>
      <c r="G94" s="41">
        <f t="shared" si="3"/>
        <v>9.19</v>
      </c>
      <c r="H94" s="45" t="s">
        <v>105</v>
      </c>
    </row>
    <row r="95" spans="1:8" s="43" customFormat="1" ht="22.5" x14ac:dyDescent="0.2">
      <c r="A95" s="39">
        <f t="shared" si="4"/>
        <v>75</v>
      </c>
      <c r="B95" s="71" t="s">
        <v>207</v>
      </c>
      <c r="C95" s="58">
        <v>1902</v>
      </c>
      <c r="D95" s="93" t="s">
        <v>39</v>
      </c>
      <c r="E95" s="92">
        <v>4</v>
      </c>
      <c r="F95" s="73">
        <v>6.34</v>
      </c>
      <c r="G95" s="41">
        <f t="shared" si="3"/>
        <v>25.36</v>
      </c>
      <c r="H95" s="45" t="s">
        <v>105</v>
      </c>
    </row>
    <row r="96" spans="1:8" s="43" customFormat="1" ht="11.25" x14ac:dyDescent="0.2">
      <c r="A96" s="39">
        <f t="shared" si="4"/>
        <v>76</v>
      </c>
      <c r="B96" s="46" t="s">
        <v>182</v>
      </c>
      <c r="C96" s="58">
        <v>9300</v>
      </c>
      <c r="D96" s="93" t="s">
        <v>39</v>
      </c>
      <c r="E96" s="92">
        <v>1</v>
      </c>
      <c r="F96" s="73">
        <v>16.39</v>
      </c>
      <c r="G96" s="41">
        <f t="shared" si="3"/>
        <v>16.39</v>
      </c>
      <c r="H96" s="45" t="s">
        <v>105</v>
      </c>
    </row>
    <row r="97" spans="1:8" s="43" customFormat="1" ht="22.5" x14ac:dyDescent="0.2">
      <c r="A97" s="39">
        <f t="shared" si="4"/>
        <v>77</v>
      </c>
      <c r="B97" s="46" t="s">
        <v>114</v>
      </c>
      <c r="C97" s="58">
        <v>6890</v>
      </c>
      <c r="D97" s="93" t="s">
        <v>39</v>
      </c>
      <c r="E97" s="92">
        <v>2</v>
      </c>
      <c r="F97" s="73">
        <v>10.91</v>
      </c>
      <c r="G97" s="41">
        <f t="shared" si="3"/>
        <v>21.82</v>
      </c>
      <c r="H97" s="45" t="s">
        <v>105</v>
      </c>
    </row>
    <row r="98" spans="1:8" s="43" customFormat="1" ht="22.5" x14ac:dyDescent="0.2">
      <c r="A98" s="39">
        <f t="shared" si="4"/>
        <v>78</v>
      </c>
      <c r="B98" s="46" t="s">
        <v>83</v>
      </c>
      <c r="C98" s="58">
        <v>6900</v>
      </c>
      <c r="D98" s="93" t="s">
        <v>39</v>
      </c>
      <c r="E98" s="92">
        <v>2</v>
      </c>
      <c r="F98" s="73">
        <v>10.91</v>
      </c>
      <c r="G98" s="41">
        <f t="shared" si="3"/>
        <v>21.82</v>
      </c>
      <c r="H98" s="45" t="s">
        <v>105</v>
      </c>
    </row>
    <row r="99" spans="1:8" s="43" customFormat="1" ht="22.5" x14ac:dyDescent="0.2">
      <c r="A99" s="39">
        <f t="shared" si="4"/>
        <v>79</v>
      </c>
      <c r="B99" s="46" t="s">
        <v>84</v>
      </c>
      <c r="C99" s="58">
        <v>6897</v>
      </c>
      <c r="D99" s="93" t="s">
        <v>39</v>
      </c>
      <c r="E99" s="92">
        <v>2</v>
      </c>
      <c r="F99" s="73">
        <v>10.91</v>
      </c>
      <c r="G99" s="41">
        <f t="shared" si="3"/>
        <v>21.82</v>
      </c>
      <c r="H99" s="45" t="s">
        <v>105</v>
      </c>
    </row>
    <row r="100" spans="1:8" s="43" customFormat="1" ht="22.5" x14ac:dyDescent="0.2">
      <c r="A100" s="39">
        <f t="shared" si="4"/>
        <v>80</v>
      </c>
      <c r="B100" s="46" t="s">
        <v>186</v>
      </c>
      <c r="C100" s="58">
        <v>1957</v>
      </c>
      <c r="D100" s="93" t="s">
        <v>39</v>
      </c>
      <c r="E100" s="92">
        <v>1</v>
      </c>
      <c r="F100" s="73">
        <v>4.5599999999999996</v>
      </c>
      <c r="G100" s="41">
        <f t="shared" si="3"/>
        <v>4.5599999999999996</v>
      </c>
      <c r="H100" s="45" t="s">
        <v>105</v>
      </c>
    </row>
    <row r="101" spans="1:8" s="43" customFormat="1" ht="11.25" x14ac:dyDescent="0.2">
      <c r="A101" s="39">
        <f t="shared" si="4"/>
        <v>81</v>
      </c>
      <c r="B101" s="46" t="s">
        <v>85</v>
      </c>
      <c r="C101" s="58">
        <v>6636</v>
      </c>
      <c r="D101" s="93" t="s">
        <v>39</v>
      </c>
      <c r="E101" s="92">
        <v>1</v>
      </c>
      <c r="F101" s="73">
        <v>10.050000000000001</v>
      </c>
      <c r="G101" s="41">
        <f t="shared" si="3"/>
        <v>10.050000000000001</v>
      </c>
      <c r="H101" s="45" t="s">
        <v>105</v>
      </c>
    </row>
    <row r="102" spans="1:8" s="43" customFormat="1" ht="10.15" customHeight="1" x14ac:dyDescent="0.2">
      <c r="A102" s="39">
        <f t="shared" si="4"/>
        <v>82</v>
      </c>
      <c r="B102" s="46" t="s">
        <v>86</v>
      </c>
      <c r="C102" s="58">
        <v>6638</v>
      </c>
      <c r="D102" s="93" t="s">
        <v>39</v>
      </c>
      <c r="E102" s="92">
        <v>1</v>
      </c>
      <c r="F102" s="73">
        <v>10.15</v>
      </c>
      <c r="G102" s="41">
        <f t="shared" si="3"/>
        <v>10.15</v>
      </c>
      <c r="H102" s="45" t="s">
        <v>105</v>
      </c>
    </row>
    <row r="103" spans="1:8" s="43" customFormat="1" ht="10.15" customHeight="1" x14ac:dyDescent="0.2">
      <c r="A103" s="39">
        <f t="shared" si="4"/>
        <v>83</v>
      </c>
      <c r="B103" s="46" t="s">
        <v>87</v>
      </c>
      <c r="C103" s="58">
        <v>6639</v>
      </c>
      <c r="D103" s="93" t="s">
        <v>39</v>
      </c>
      <c r="E103" s="92">
        <v>1</v>
      </c>
      <c r="F103" s="73">
        <v>12</v>
      </c>
      <c r="G103" s="41">
        <f t="shared" si="3"/>
        <v>12</v>
      </c>
      <c r="H103" s="45" t="s">
        <v>105</v>
      </c>
    </row>
    <row r="104" spans="1:8" s="43" customFormat="1" ht="10.15" customHeight="1" x14ac:dyDescent="0.2">
      <c r="A104" s="39">
        <f t="shared" si="4"/>
        <v>84</v>
      </c>
      <c r="B104" s="46" t="s">
        <v>88</v>
      </c>
      <c r="C104" s="58">
        <v>6640</v>
      </c>
      <c r="D104" s="93" t="s">
        <v>39</v>
      </c>
      <c r="E104" s="92">
        <v>1</v>
      </c>
      <c r="F104" s="73">
        <v>15.2</v>
      </c>
      <c r="G104" s="41">
        <f t="shared" si="3"/>
        <v>15.2</v>
      </c>
      <c r="H104" s="45" t="s">
        <v>105</v>
      </c>
    </row>
    <row r="105" spans="1:8" s="43" customFormat="1" ht="10.15" customHeight="1" x14ac:dyDescent="0.2">
      <c r="A105" s="39">
        <f t="shared" si="4"/>
        <v>85</v>
      </c>
      <c r="B105" s="46" t="s">
        <v>89</v>
      </c>
      <c r="C105" s="58">
        <v>6641</v>
      </c>
      <c r="D105" s="93" t="s">
        <v>39</v>
      </c>
      <c r="E105" s="92">
        <v>1</v>
      </c>
      <c r="F105" s="73">
        <v>18.899999999999999</v>
      </c>
      <c r="G105" s="41">
        <f t="shared" si="3"/>
        <v>18.899999999999999</v>
      </c>
      <c r="H105" s="45" t="s">
        <v>105</v>
      </c>
    </row>
    <row r="106" spans="1:8" s="43" customFormat="1" ht="10.15" customHeight="1" x14ac:dyDescent="0.2">
      <c r="A106" s="39">
        <f t="shared" si="4"/>
        <v>86</v>
      </c>
      <c r="B106" s="46" t="s">
        <v>90</v>
      </c>
      <c r="C106" s="58">
        <v>6644</v>
      </c>
      <c r="D106" s="93" t="s">
        <v>39</v>
      </c>
      <c r="E106" s="92">
        <v>1</v>
      </c>
      <c r="F106" s="73">
        <v>13</v>
      </c>
      <c r="G106" s="41">
        <f t="shared" si="3"/>
        <v>13</v>
      </c>
      <c r="H106" s="45" t="s">
        <v>105</v>
      </c>
    </row>
    <row r="107" spans="1:8" s="43" customFormat="1" ht="10.15" customHeight="1" x14ac:dyDescent="0.2">
      <c r="A107" s="39">
        <f t="shared" si="4"/>
        <v>87</v>
      </c>
      <c r="B107" s="46" t="s">
        <v>91</v>
      </c>
      <c r="C107" s="58">
        <v>6642</v>
      </c>
      <c r="D107" s="93" t="s">
        <v>39</v>
      </c>
      <c r="E107" s="92">
        <v>1</v>
      </c>
      <c r="F107" s="73">
        <v>3.74</v>
      </c>
      <c r="G107" s="41">
        <f t="shared" si="3"/>
        <v>3.74</v>
      </c>
      <c r="H107" s="45" t="s">
        <v>105</v>
      </c>
    </row>
    <row r="108" spans="1:8" s="43" customFormat="1" ht="10.15" customHeight="1" x14ac:dyDescent="0.2">
      <c r="A108" s="39">
        <f t="shared" si="4"/>
        <v>88</v>
      </c>
      <c r="B108" s="46" t="s">
        <v>92</v>
      </c>
      <c r="C108" s="58">
        <v>6643</v>
      </c>
      <c r="D108" s="93" t="s">
        <v>39</v>
      </c>
      <c r="E108" s="92">
        <v>1</v>
      </c>
      <c r="F108" s="73">
        <v>5.99</v>
      </c>
      <c r="G108" s="41">
        <f t="shared" si="3"/>
        <v>5.99</v>
      </c>
      <c r="H108" s="45" t="s">
        <v>105</v>
      </c>
    </row>
    <row r="109" spans="1:8" s="43" customFormat="1" ht="10.15" customHeight="1" x14ac:dyDescent="0.2">
      <c r="A109" s="39">
        <f t="shared" si="4"/>
        <v>89</v>
      </c>
      <c r="B109" s="46" t="s">
        <v>93</v>
      </c>
      <c r="C109" s="58">
        <v>6634</v>
      </c>
      <c r="D109" s="93" t="s">
        <v>39</v>
      </c>
      <c r="E109" s="92">
        <v>1</v>
      </c>
      <c r="F109" s="73">
        <v>2.5</v>
      </c>
      <c r="G109" s="41">
        <f t="shared" si="3"/>
        <v>2.5</v>
      </c>
      <c r="H109" s="45" t="s">
        <v>105</v>
      </c>
    </row>
    <row r="110" spans="1:8" s="43" customFormat="1" ht="10.15" customHeight="1" x14ac:dyDescent="0.2">
      <c r="A110" s="39">
        <f t="shared" si="4"/>
        <v>90</v>
      </c>
      <c r="B110" s="46" t="s">
        <v>94</v>
      </c>
      <c r="C110" s="58">
        <v>6635</v>
      </c>
      <c r="D110" s="93" t="s">
        <v>39</v>
      </c>
      <c r="E110" s="92">
        <v>1</v>
      </c>
      <c r="F110" s="73">
        <v>3.2</v>
      </c>
      <c r="G110" s="41">
        <f t="shared" si="3"/>
        <v>3.2</v>
      </c>
      <c r="H110" s="45" t="s">
        <v>105</v>
      </c>
    </row>
    <row r="111" spans="1:8" s="43" customFormat="1" ht="22.5" x14ac:dyDescent="0.2">
      <c r="A111" s="39">
        <f t="shared" si="4"/>
        <v>91</v>
      </c>
      <c r="B111" s="46" t="s">
        <v>95</v>
      </c>
      <c r="C111" s="58">
        <v>7386</v>
      </c>
      <c r="D111" s="57" t="s">
        <v>103</v>
      </c>
      <c r="E111" s="92">
        <v>2</v>
      </c>
      <c r="F111" s="73">
        <v>7</v>
      </c>
      <c r="G111" s="41">
        <f t="shared" si="3"/>
        <v>14</v>
      </c>
      <c r="H111" s="44" t="s">
        <v>188</v>
      </c>
    </row>
    <row r="112" spans="1:8" s="43" customFormat="1" ht="22.5" x14ac:dyDescent="0.2">
      <c r="A112" s="39">
        <f t="shared" si="4"/>
        <v>92</v>
      </c>
      <c r="B112" s="46" t="s">
        <v>96</v>
      </c>
      <c r="C112" s="58">
        <v>7387</v>
      </c>
      <c r="D112" s="57" t="s">
        <v>103</v>
      </c>
      <c r="E112" s="92">
        <v>2</v>
      </c>
      <c r="F112" s="73">
        <v>7.6</v>
      </c>
      <c r="G112" s="41">
        <f t="shared" si="3"/>
        <v>15.2</v>
      </c>
      <c r="H112" s="44" t="s">
        <v>188</v>
      </c>
    </row>
    <row r="113" spans="1:8" s="43" customFormat="1" ht="22.5" x14ac:dyDescent="0.2">
      <c r="A113" s="39">
        <f t="shared" si="4"/>
        <v>93</v>
      </c>
      <c r="B113" s="46" t="s">
        <v>97</v>
      </c>
      <c r="C113" s="58">
        <v>7388</v>
      </c>
      <c r="D113" s="57" t="s">
        <v>103</v>
      </c>
      <c r="E113" s="92">
        <v>2</v>
      </c>
      <c r="F113" s="73">
        <v>8.5</v>
      </c>
      <c r="G113" s="41">
        <f t="shared" si="3"/>
        <v>17</v>
      </c>
      <c r="H113" s="44" t="s">
        <v>188</v>
      </c>
    </row>
    <row r="114" spans="1:8" s="43" customFormat="1" ht="22.5" x14ac:dyDescent="0.2">
      <c r="A114" s="39">
        <f t="shared" si="4"/>
        <v>94</v>
      </c>
      <c r="B114" s="46" t="s">
        <v>98</v>
      </c>
      <c r="C114" s="58">
        <v>7389</v>
      </c>
      <c r="D114" s="57" t="s">
        <v>103</v>
      </c>
      <c r="E114" s="92">
        <v>2</v>
      </c>
      <c r="F114" s="73">
        <v>6.5</v>
      </c>
      <c r="G114" s="41">
        <f t="shared" si="3"/>
        <v>13</v>
      </c>
      <c r="H114" s="44" t="s">
        <v>188</v>
      </c>
    </row>
    <row r="115" spans="1:8" s="43" customFormat="1" ht="22.5" x14ac:dyDescent="0.2">
      <c r="A115" s="39">
        <f t="shared" si="4"/>
        <v>95</v>
      </c>
      <c r="B115" s="46" t="s">
        <v>99</v>
      </c>
      <c r="C115" s="58">
        <v>7390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96</v>
      </c>
      <c r="B116" s="46" t="s">
        <v>100</v>
      </c>
      <c r="C116" s="58">
        <v>7391</v>
      </c>
      <c r="D116" s="57" t="s">
        <v>103</v>
      </c>
      <c r="E116" s="92">
        <v>2</v>
      </c>
      <c r="F116" s="73">
        <v>6.9</v>
      </c>
      <c r="G116" s="41">
        <f t="shared" si="3"/>
        <v>13.8</v>
      </c>
      <c r="H116" s="44" t="s">
        <v>188</v>
      </c>
    </row>
    <row r="117" spans="1:8" s="43" customFormat="1" ht="22.5" x14ac:dyDescent="0.2">
      <c r="A117" s="39">
        <f t="shared" si="4"/>
        <v>97</v>
      </c>
      <c r="B117" s="46" t="s">
        <v>101</v>
      </c>
      <c r="C117" s="58">
        <v>1905</v>
      </c>
      <c r="D117" s="57" t="s">
        <v>109</v>
      </c>
      <c r="E117" s="92">
        <v>2</v>
      </c>
      <c r="F117" s="73">
        <v>8.86</v>
      </c>
      <c r="G117" s="41">
        <f t="shared" si="3"/>
        <v>17.72</v>
      </c>
      <c r="H117" s="44" t="s">
        <v>107</v>
      </c>
    </row>
    <row r="118" spans="1:8" s="43" customFormat="1" ht="11.25" x14ac:dyDescent="0.2">
      <c r="A118" s="39">
        <f t="shared" si="4"/>
        <v>98</v>
      </c>
      <c r="B118" s="46" t="s">
        <v>41</v>
      </c>
      <c r="C118" s="58">
        <v>8103</v>
      </c>
      <c r="D118" s="93" t="s">
        <v>102</v>
      </c>
      <c r="E118" s="92">
        <v>50</v>
      </c>
      <c r="F118" s="73">
        <v>23.48</v>
      </c>
      <c r="G118" s="41">
        <v>1173.8900000000001</v>
      </c>
      <c r="H118" s="44" t="s">
        <v>194</v>
      </c>
    </row>
    <row r="119" spans="1:8" s="43" customFormat="1" ht="11.25" x14ac:dyDescent="0.2">
      <c r="A119" s="39">
        <f t="shared" si="4"/>
        <v>99</v>
      </c>
      <c r="B119" s="46" t="s">
        <v>190</v>
      </c>
      <c r="C119" s="58">
        <v>3576</v>
      </c>
      <c r="D119" s="93" t="s">
        <v>102</v>
      </c>
      <c r="E119" s="98">
        <v>1</v>
      </c>
      <c r="F119" s="73">
        <v>111.55</v>
      </c>
      <c r="G119" s="41">
        <f t="shared" ref="G119:G128" si="5">E119*F119</f>
        <v>111.55</v>
      </c>
      <c r="H119" s="44" t="s">
        <v>193</v>
      </c>
    </row>
    <row r="120" spans="1:8" s="43" customFormat="1" ht="11.25" x14ac:dyDescent="0.2">
      <c r="A120" s="39">
        <f t="shared" si="4"/>
        <v>100</v>
      </c>
      <c r="B120" s="46" t="s">
        <v>191</v>
      </c>
      <c r="C120" s="58">
        <v>3577</v>
      </c>
      <c r="D120" s="93" t="s">
        <v>102</v>
      </c>
      <c r="E120" s="92">
        <v>1</v>
      </c>
      <c r="F120" s="73">
        <v>111.55</v>
      </c>
      <c r="G120" s="41">
        <f t="shared" si="5"/>
        <v>111.55</v>
      </c>
      <c r="H120" s="44" t="s">
        <v>193</v>
      </c>
    </row>
    <row r="121" spans="1:8" s="43" customFormat="1" ht="11.25" x14ac:dyDescent="0.2">
      <c r="A121" s="39">
        <f t="shared" si="4"/>
        <v>101</v>
      </c>
      <c r="B121" s="46" t="s">
        <v>192</v>
      </c>
      <c r="C121" s="58">
        <v>3578</v>
      </c>
      <c r="D121" s="93" t="s">
        <v>102</v>
      </c>
      <c r="E121" s="92">
        <v>1</v>
      </c>
      <c r="F121" s="73">
        <v>120</v>
      </c>
      <c r="G121" s="41">
        <f t="shared" si="5"/>
        <v>120</v>
      </c>
      <c r="H121" s="44" t="s">
        <v>193</v>
      </c>
    </row>
    <row r="122" spans="1:8" s="43" customFormat="1" ht="22.5" x14ac:dyDescent="0.2">
      <c r="A122" s="39">
        <f t="shared" si="4"/>
        <v>102</v>
      </c>
      <c r="B122" s="46" t="s">
        <v>37</v>
      </c>
      <c r="C122" s="58">
        <v>6343</v>
      </c>
      <c r="D122" s="93" t="s">
        <v>39</v>
      </c>
      <c r="E122" s="92">
        <v>3</v>
      </c>
      <c r="F122" s="73">
        <v>72.12</v>
      </c>
      <c r="G122" s="41">
        <f t="shared" si="5"/>
        <v>216.36</v>
      </c>
      <c r="H122" s="44" t="s">
        <v>180</v>
      </c>
    </row>
    <row r="123" spans="1:8" s="43" customFormat="1" ht="11.25" x14ac:dyDescent="0.2">
      <c r="A123" s="39">
        <f t="shared" si="4"/>
        <v>103</v>
      </c>
      <c r="B123" s="71" t="s">
        <v>219</v>
      </c>
      <c r="C123" s="121">
        <v>1664</v>
      </c>
      <c r="D123" s="93" t="s">
        <v>39</v>
      </c>
      <c r="E123" s="120">
        <v>1</v>
      </c>
      <c r="F123" s="122">
        <v>18.899999999999999</v>
      </c>
      <c r="G123" s="41">
        <f t="shared" si="5"/>
        <v>18.899999999999999</v>
      </c>
      <c r="H123" s="45" t="s">
        <v>105</v>
      </c>
    </row>
    <row r="124" spans="1:8" s="43" customFormat="1" ht="11.25" x14ac:dyDescent="0.2">
      <c r="A124" s="39">
        <f t="shared" si="4"/>
        <v>104</v>
      </c>
      <c r="B124" s="71" t="s">
        <v>220</v>
      </c>
      <c r="C124" s="121">
        <v>1662</v>
      </c>
      <c r="D124" s="93" t="s">
        <v>39</v>
      </c>
      <c r="E124" s="120">
        <v>1</v>
      </c>
      <c r="F124" s="122">
        <v>11</v>
      </c>
      <c r="G124" s="41">
        <f t="shared" si="5"/>
        <v>11</v>
      </c>
      <c r="H124" s="45" t="s">
        <v>105</v>
      </c>
    </row>
    <row r="125" spans="1:8" s="43" customFormat="1" ht="11.25" x14ac:dyDescent="0.2">
      <c r="A125" s="39">
        <f t="shared" si="4"/>
        <v>105</v>
      </c>
      <c r="B125" s="71" t="s">
        <v>221</v>
      </c>
      <c r="C125" s="121">
        <v>1667</v>
      </c>
      <c r="D125" s="93" t="s">
        <v>39</v>
      </c>
      <c r="E125" s="120">
        <v>1</v>
      </c>
      <c r="F125" s="122">
        <v>60.41</v>
      </c>
      <c r="G125" s="41">
        <f t="shared" si="5"/>
        <v>60.41</v>
      </c>
      <c r="H125" s="45" t="s">
        <v>105</v>
      </c>
    </row>
    <row r="126" spans="1:8" s="43" customFormat="1" ht="11.25" x14ac:dyDescent="0.2">
      <c r="A126" s="39">
        <f t="shared" si="4"/>
        <v>106</v>
      </c>
      <c r="B126" s="71" t="s">
        <v>222</v>
      </c>
      <c r="C126" s="121">
        <v>1663</v>
      </c>
      <c r="D126" s="93" t="s">
        <v>39</v>
      </c>
      <c r="E126" s="120">
        <v>1</v>
      </c>
      <c r="F126" s="122">
        <v>7.45</v>
      </c>
      <c r="G126" s="41">
        <f t="shared" si="5"/>
        <v>7.45</v>
      </c>
      <c r="H126" s="45" t="s">
        <v>105</v>
      </c>
    </row>
    <row r="127" spans="1:8" s="43" customFormat="1" ht="11.25" x14ac:dyDescent="0.2">
      <c r="A127" s="39">
        <f t="shared" si="4"/>
        <v>107</v>
      </c>
      <c r="B127" s="71" t="s">
        <v>223</v>
      </c>
      <c r="C127" s="121">
        <v>1665</v>
      </c>
      <c r="D127" s="93" t="s">
        <v>39</v>
      </c>
      <c r="E127" s="120">
        <v>1</v>
      </c>
      <c r="F127" s="122">
        <v>6.9</v>
      </c>
      <c r="G127" s="41">
        <f t="shared" si="5"/>
        <v>6.9</v>
      </c>
      <c r="H127" s="45" t="s">
        <v>105</v>
      </c>
    </row>
    <row r="128" spans="1:8" s="43" customFormat="1" ht="12" thickBot="1" x14ac:dyDescent="0.25">
      <c r="A128" s="39">
        <f t="shared" si="4"/>
        <v>108</v>
      </c>
      <c r="B128" s="71" t="s">
        <v>224</v>
      </c>
      <c r="C128" s="121">
        <v>3606</v>
      </c>
      <c r="D128" s="93" t="s">
        <v>39</v>
      </c>
      <c r="E128" s="120">
        <v>1</v>
      </c>
      <c r="F128" s="122">
        <v>2.66</v>
      </c>
      <c r="G128" s="41">
        <f t="shared" si="5"/>
        <v>2.66</v>
      </c>
      <c r="H128" s="45" t="s">
        <v>105</v>
      </c>
    </row>
    <row r="129" spans="1:8" s="104" customFormat="1" ht="15" customHeight="1" thickBot="1" x14ac:dyDescent="0.25">
      <c r="A129" s="99" t="s">
        <v>17</v>
      </c>
      <c r="B129" s="99"/>
      <c r="C129" s="99"/>
      <c r="D129" s="99"/>
      <c r="E129" s="100">
        <f>SUM(E20:E122)</f>
        <v>483.04799999999994</v>
      </c>
      <c r="F129" s="101" t="s">
        <v>18</v>
      </c>
      <c r="G129" s="102">
        <f>SUM(G20:G128)</f>
        <v>9473.5507499999967</v>
      </c>
      <c r="H129" s="103"/>
    </row>
    <row r="130" spans="1:8" ht="12" customHeight="1" x14ac:dyDescent="0.2"/>
    <row r="131" spans="1:8" ht="12" customHeight="1" x14ac:dyDescent="0.2">
      <c r="B131" s="118" t="s">
        <v>19</v>
      </c>
      <c r="C131" s="106"/>
      <c r="D131" s="106"/>
      <c r="E131" s="106"/>
      <c r="F131" s="106"/>
      <c r="G131" s="106"/>
      <c r="H131" s="107"/>
    </row>
    <row r="132" spans="1:8" ht="12" customHeight="1" x14ac:dyDescent="0.2">
      <c r="C132" s="108" t="s">
        <v>20</v>
      </c>
      <c r="D132" s="109"/>
      <c r="E132" s="109"/>
      <c r="F132" s="109"/>
      <c r="G132" s="109"/>
      <c r="H132" s="110"/>
    </row>
    <row r="133" spans="1:8" ht="12" customHeight="1" x14ac:dyDescent="0.2">
      <c r="B133" s="118" t="s">
        <v>21</v>
      </c>
      <c r="C133" s="106"/>
      <c r="D133" s="106"/>
      <c r="E133" s="106"/>
      <c r="F133" s="106"/>
      <c r="G133" s="106"/>
      <c r="H133" s="107"/>
    </row>
    <row r="134" spans="1:8" ht="10.9" customHeight="1" x14ac:dyDescent="0.2">
      <c r="C134" s="108" t="s">
        <v>22</v>
      </c>
      <c r="D134" s="109"/>
      <c r="E134" s="109"/>
      <c r="F134" s="109"/>
      <c r="G134" s="109"/>
      <c r="H134" s="110"/>
    </row>
    <row r="135" spans="1:8" s="74" customFormat="1" ht="13.15" customHeight="1" x14ac:dyDescent="0.2">
      <c r="B135" s="111" t="s">
        <v>23</v>
      </c>
    </row>
    <row r="136" spans="1:8" ht="19.149999999999999" customHeight="1" x14ac:dyDescent="0.2">
      <c r="C136" s="153" t="s">
        <v>132</v>
      </c>
      <c r="D136" s="153"/>
      <c r="E136" s="153"/>
      <c r="F136" s="112"/>
      <c r="G136" s="154" t="s">
        <v>24</v>
      </c>
      <c r="H136" s="154"/>
    </row>
    <row r="137" spans="1:8" ht="10.9" customHeight="1" x14ac:dyDescent="0.2">
      <c r="C137" s="113" t="s">
        <v>25</v>
      </c>
      <c r="F137" s="74" t="s">
        <v>26</v>
      </c>
      <c r="G137" s="151" t="s">
        <v>27</v>
      </c>
      <c r="H137" s="151"/>
    </row>
    <row r="138" spans="1:8" ht="12" customHeight="1" x14ac:dyDescent="0.2">
      <c r="B138" s="111" t="s">
        <v>28</v>
      </c>
      <c r="F138" s="74"/>
      <c r="H138" s="74"/>
    </row>
    <row r="139" spans="1:8" ht="10.9" customHeight="1" x14ac:dyDescent="0.2">
      <c r="C139" s="153" t="s">
        <v>133</v>
      </c>
      <c r="D139" s="153"/>
      <c r="E139" s="153"/>
      <c r="F139" s="112"/>
      <c r="G139" s="154" t="s">
        <v>33</v>
      </c>
      <c r="H139" s="154"/>
    </row>
    <row r="140" spans="1:8" ht="10.9" customHeight="1" x14ac:dyDescent="0.2">
      <c r="C140" s="113" t="s">
        <v>25</v>
      </c>
      <c r="F140" s="74" t="s">
        <v>26</v>
      </c>
      <c r="G140" s="151" t="s">
        <v>27</v>
      </c>
      <c r="H140" s="151"/>
    </row>
    <row r="141" spans="1:8" ht="10.9" customHeight="1" x14ac:dyDescent="0.2">
      <c r="C141" s="153" t="s">
        <v>134</v>
      </c>
      <c r="D141" s="153"/>
      <c r="E141" s="153"/>
      <c r="F141" s="112"/>
      <c r="G141" s="154" t="s">
        <v>30</v>
      </c>
      <c r="H141" s="154"/>
    </row>
    <row r="142" spans="1:8" ht="11.25" x14ac:dyDescent="0.2">
      <c r="C142" s="113" t="s">
        <v>25</v>
      </c>
      <c r="F142" s="74" t="s">
        <v>26</v>
      </c>
      <c r="G142" s="151" t="s">
        <v>27</v>
      </c>
      <c r="H142" s="151"/>
    </row>
    <row r="143" spans="1:8" ht="10.9" customHeight="1" x14ac:dyDescent="0.2">
      <c r="C143" s="153" t="s">
        <v>135</v>
      </c>
      <c r="D143" s="153"/>
      <c r="E143" s="153"/>
      <c r="F143" s="112"/>
      <c r="G143" s="154" t="s">
        <v>29</v>
      </c>
      <c r="H143" s="154"/>
    </row>
    <row r="144" spans="1:8" ht="10.9" customHeight="1" x14ac:dyDescent="0.2">
      <c r="C144" s="113" t="s">
        <v>25</v>
      </c>
      <c r="F144" s="74" t="s">
        <v>26</v>
      </c>
      <c r="G144" s="151" t="s">
        <v>27</v>
      </c>
      <c r="H144" s="151"/>
    </row>
    <row r="145" spans="1:8" ht="21.6" customHeight="1" x14ac:dyDescent="0.2">
      <c r="A145" s="114" t="s">
        <v>32</v>
      </c>
      <c r="C145" s="153" t="s">
        <v>136</v>
      </c>
      <c r="D145" s="153"/>
      <c r="E145" s="153"/>
      <c r="F145" s="112"/>
      <c r="G145" s="154" t="s">
        <v>137</v>
      </c>
      <c r="H145" s="154"/>
    </row>
    <row r="146" spans="1:8" ht="10.9" customHeight="1" x14ac:dyDescent="0.2">
      <c r="C146" s="113" t="s">
        <v>25</v>
      </c>
      <c r="F146" s="74" t="s">
        <v>26</v>
      </c>
      <c r="G146" s="151" t="s">
        <v>27</v>
      </c>
      <c r="H146" s="151"/>
    </row>
    <row r="147" spans="1:8" ht="24" customHeight="1" x14ac:dyDescent="0.2">
      <c r="C147" s="153" t="s">
        <v>138</v>
      </c>
      <c r="D147" s="153"/>
      <c r="E147" s="153"/>
      <c r="F147" s="112"/>
      <c r="G147" s="154" t="s">
        <v>139</v>
      </c>
      <c r="H147" s="154"/>
    </row>
    <row r="148" spans="1:8" ht="11.25" x14ac:dyDescent="0.2">
      <c r="C148" s="113" t="s">
        <v>25</v>
      </c>
      <c r="F148" s="74" t="s">
        <v>26</v>
      </c>
      <c r="G148" s="151" t="s">
        <v>27</v>
      </c>
      <c r="H148" s="151"/>
    </row>
    <row r="149" spans="1:8" ht="10.9" customHeight="1" x14ac:dyDescent="0.2">
      <c r="F149" s="74"/>
      <c r="H149" s="74"/>
    </row>
    <row r="150" spans="1:8" ht="10.9" customHeight="1" x14ac:dyDescent="0.2">
      <c r="B150" s="111" t="s">
        <v>31</v>
      </c>
      <c r="C150" s="155" t="s">
        <v>195</v>
      </c>
      <c r="D150" s="153"/>
      <c r="E150" s="153"/>
      <c r="F150" s="112"/>
      <c r="G150" s="156" t="s">
        <v>196</v>
      </c>
      <c r="H150" s="154"/>
    </row>
    <row r="151" spans="1:8" ht="11.25" x14ac:dyDescent="0.2">
      <c r="C151" s="113" t="s">
        <v>25</v>
      </c>
      <c r="F151" s="74" t="s">
        <v>26</v>
      </c>
      <c r="G151" s="151" t="s">
        <v>27</v>
      </c>
      <c r="H151" s="151"/>
    </row>
  </sheetData>
  <autoFilter ref="A19:H19"/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136:E136"/>
    <mergeCell ref="G136:H136"/>
    <mergeCell ref="G137:H137"/>
    <mergeCell ref="C139:E139"/>
    <mergeCell ref="G139:H139"/>
    <mergeCell ref="G140:H140"/>
    <mergeCell ref="C141:E141"/>
    <mergeCell ref="G141:H141"/>
    <mergeCell ref="G142:H142"/>
    <mergeCell ref="C143:E143"/>
    <mergeCell ref="G143:H143"/>
    <mergeCell ref="G148:H148"/>
    <mergeCell ref="C150:E150"/>
    <mergeCell ref="G150:H150"/>
    <mergeCell ref="G151:H151"/>
    <mergeCell ref="G144:H144"/>
    <mergeCell ref="C145:E145"/>
    <mergeCell ref="G145:H145"/>
    <mergeCell ref="G146:H146"/>
    <mergeCell ref="C147:E147"/>
    <mergeCell ref="G147:H147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2" manualBreakCount="2">
    <brk id="62" max="16383" man="1"/>
    <brk id="1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5"/>
  <sheetViews>
    <sheetView view="pageBreakPreview" zoomScale="130" zoomScaleNormal="100" zoomScaleSheetLayoutView="130" workbookViewId="0">
      <selection activeCell="A23" sqref="A23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24" t="s">
        <v>34</v>
      </c>
      <c r="B1" s="124"/>
      <c r="C1" s="124"/>
      <c r="D1" s="124"/>
      <c r="F1" s="125" t="s">
        <v>0</v>
      </c>
      <c r="G1" s="125"/>
      <c r="H1" s="125"/>
    </row>
    <row r="2" spans="1:8" ht="13.15" customHeight="1" x14ac:dyDescent="0.2">
      <c r="A2" s="126" t="s">
        <v>1</v>
      </c>
      <c r="B2" s="126"/>
      <c r="C2" s="126"/>
      <c r="D2" s="126"/>
      <c r="F2" s="127" t="s">
        <v>2</v>
      </c>
      <c r="G2" s="127"/>
      <c r="H2" s="127"/>
    </row>
    <row r="3" spans="1:8" ht="10.9" customHeight="1" x14ac:dyDescent="0.2">
      <c r="A3" s="128" t="s">
        <v>3</v>
      </c>
      <c r="B3" s="128"/>
      <c r="C3" s="128"/>
      <c r="D3" s="128"/>
      <c r="H3" s="1"/>
    </row>
    <row r="4" spans="1:8" s="1" customFormat="1" ht="12" customHeight="1" x14ac:dyDescent="0.2">
      <c r="F4" s="123" t="s">
        <v>35</v>
      </c>
      <c r="G4" s="123"/>
      <c r="H4" s="123"/>
    </row>
    <row r="5" spans="1:8" ht="10.9" customHeight="1" x14ac:dyDescent="0.2">
      <c r="F5" s="130" t="s">
        <v>4</v>
      </c>
      <c r="G5" s="130"/>
      <c r="H5" s="130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1" t="s">
        <v>5</v>
      </c>
      <c r="B8" s="131"/>
      <c r="C8" s="131"/>
      <c r="D8" s="131"/>
      <c r="E8" s="131"/>
      <c r="F8" s="131"/>
      <c r="G8" s="131"/>
      <c r="H8" s="131"/>
    </row>
    <row r="9" spans="1:8" ht="16.149999999999999" customHeight="1" x14ac:dyDescent="0.25">
      <c r="A9" s="131" t="s">
        <v>6</v>
      </c>
      <c r="B9" s="131"/>
      <c r="C9" s="131"/>
      <c r="D9" s="131"/>
      <c r="E9" s="131"/>
      <c r="F9" s="131"/>
      <c r="G9" s="131"/>
      <c r="H9" s="131"/>
    </row>
    <row r="10" spans="1:8" ht="13.15" customHeight="1" x14ac:dyDescent="0.2">
      <c r="C10" s="132"/>
      <c r="D10" s="132"/>
      <c r="E10" s="132"/>
      <c r="F10" s="132"/>
      <c r="H10" s="1"/>
    </row>
    <row r="11" spans="1:8" ht="10.9" customHeight="1" x14ac:dyDescent="0.2">
      <c r="C11" s="133" t="s">
        <v>7</v>
      </c>
      <c r="D11" s="133"/>
      <c r="E11" s="133"/>
      <c r="F11" s="133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4" t="s">
        <v>130</v>
      </c>
      <c r="B14" s="134"/>
      <c r="C14" s="134"/>
      <c r="D14" s="134"/>
      <c r="E14" s="134"/>
      <c r="F14" s="134"/>
      <c r="G14" s="134"/>
      <c r="H14" s="134"/>
    </row>
    <row r="15" spans="1:8" s="117" customFormat="1" ht="42.6" customHeight="1" x14ac:dyDescent="0.2">
      <c r="A15" s="129" t="s">
        <v>131</v>
      </c>
      <c r="B15" s="129"/>
      <c r="C15" s="129"/>
      <c r="D15" s="129"/>
      <c r="E15" s="129"/>
      <c r="F15" s="129"/>
      <c r="G15" s="129"/>
      <c r="H15" s="129"/>
    </row>
    <row r="16" spans="1:8" s="117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2" si="0">E20*F20</f>
        <v>67.2</v>
      </c>
      <c r="H20" s="139" t="s">
        <v>108</v>
      </c>
    </row>
    <row r="21" spans="1:8" s="6" customFormat="1" ht="22.5" x14ac:dyDescent="0.2">
      <c r="A21" s="18">
        <v>2</v>
      </c>
      <c r="B21" s="70" t="s">
        <v>200</v>
      </c>
      <c r="C21" s="19">
        <v>3930</v>
      </c>
      <c r="D21" s="21" t="s">
        <v>40</v>
      </c>
      <c r="E21" s="72">
        <v>1</v>
      </c>
      <c r="F21" s="22">
        <v>5.17</v>
      </c>
      <c r="G21" s="20">
        <f t="shared" si="0"/>
        <v>5.17</v>
      </c>
      <c r="H21" s="140"/>
    </row>
    <row r="22" spans="1:8" s="6" customFormat="1" ht="23.25" thickBot="1" x14ac:dyDescent="0.25">
      <c r="A22" s="18">
        <v>3</v>
      </c>
      <c r="B22" s="46" t="s">
        <v>216</v>
      </c>
      <c r="C22" s="19">
        <v>6382</v>
      </c>
      <c r="D22" s="21" t="s">
        <v>109</v>
      </c>
      <c r="E22" s="24">
        <v>95</v>
      </c>
      <c r="F22" s="22">
        <v>1.98</v>
      </c>
      <c r="G22" s="20">
        <f t="shared" si="0"/>
        <v>188.1</v>
      </c>
      <c r="H22" s="140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236</v>
      </c>
      <c r="F23" s="10" t="s">
        <v>18</v>
      </c>
      <c r="G23" s="33">
        <f>SUM(G20:G22)</f>
        <v>260.47000000000003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116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116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22.9" customHeight="1" x14ac:dyDescent="0.2">
      <c r="C30" s="135" t="s">
        <v>132</v>
      </c>
      <c r="D30" s="135"/>
      <c r="E30" s="135"/>
      <c r="F30" s="9"/>
      <c r="G30" s="136" t="s">
        <v>24</v>
      </c>
      <c r="H30" s="136"/>
    </row>
    <row r="31" spans="1:8" ht="10.9" customHeight="1" x14ac:dyDescent="0.2">
      <c r="C31" s="69" t="s">
        <v>25</v>
      </c>
      <c r="F31" s="1" t="s">
        <v>26</v>
      </c>
      <c r="G31" s="133" t="s">
        <v>27</v>
      </c>
      <c r="H31" s="133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135" t="s">
        <v>133</v>
      </c>
      <c r="D33" s="135"/>
      <c r="E33" s="135"/>
      <c r="F33" s="9"/>
      <c r="G33" s="136" t="s">
        <v>33</v>
      </c>
      <c r="H33" s="136"/>
    </row>
    <row r="34" spans="1:8" ht="10.9" customHeight="1" x14ac:dyDescent="0.2">
      <c r="C34" s="69" t="s">
        <v>25</v>
      </c>
      <c r="F34" s="1" t="s">
        <v>26</v>
      </c>
      <c r="G34" s="133" t="s">
        <v>27</v>
      </c>
      <c r="H34" s="133"/>
    </row>
    <row r="35" spans="1:8" ht="10.9" customHeight="1" x14ac:dyDescent="0.2">
      <c r="C35" s="135" t="s">
        <v>134</v>
      </c>
      <c r="D35" s="135"/>
      <c r="E35" s="135"/>
      <c r="F35" s="9"/>
      <c r="G35" s="136" t="s">
        <v>30</v>
      </c>
      <c r="H35" s="136"/>
    </row>
    <row r="36" spans="1:8" ht="11.25" x14ac:dyDescent="0.2">
      <c r="C36" s="69" t="s">
        <v>25</v>
      </c>
      <c r="F36" s="1" t="s">
        <v>26</v>
      </c>
      <c r="G36" s="133" t="s">
        <v>27</v>
      </c>
      <c r="H36" s="133"/>
    </row>
    <row r="37" spans="1:8" ht="10.9" customHeight="1" x14ac:dyDescent="0.2">
      <c r="C37" s="135" t="s">
        <v>135</v>
      </c>
      <c r="D37" s="135"/>
      <c r="E37" s="135"/>
      <c r="F37" s="9"/>
      <c r="G37" s="136" t="s">
        <v>29</v>
      </c>
      <c r="H37" s="136"/>
    </row>
    <row r="38" spans="1:8" ht="10.9" customHeight="1" x14ac:dyDescent="0.2">
      <c r="C38" s="69" t="s">
        <v>25</v>
      </c>
      <c r="F38" s="1" t="s">
        <v>26</v>
      </c>
      <c r="G38" s="133" t="s">
        <v>27</v>
      </c>
      <c r="H38" s="133"/>
    </row>
    <row r="39" spans="1:8" ht="21.6" customHeight="1" x14ac:dyDescent="0.2">
      <c r="A39" s="11" t="s">
        <v>32</v>
      </c>
      <c r="C39" s="135" t="s">
        <v>136</v>
      </c>
      <c r="D39" s="135"/>
      <c r="E39" s="135"/>
      <c r="F39" s="9"/>
      <c r="G39" s="136" t="s">
        <v>137</v>
      </c>
      <c r="H39" s="136"/>
    </row>
    <row r="40" spans="1:8" ht="10.9" customHeight="1" x14ac:dyDescent="0.2">
      <c r="C40" s="69" t="s">
        <v>25</v>
      </c>
      <c r="F40" s="1" t="s">
        <v>26</v>
      </c>
      <c r="G40" s="133" t="s">
        <v>27</v>
      </c>
      <c r="H40" s="133"/>
    </row>
    <row r="41" spans="1:8" ht="19.899999999999999" customHeight="1" x14ac:dyDescent="0.2">
      <c r="C41" s="137" t="s">
        <v>138</v>
      </c>
      <c r="D41" s="135"/>
      <c r="E41" s="135"/>
      <c r="F41" s="9"/>
      <c r="G41" s="136" t="s">
        <v>139</v>
      </c>
      <c r="H41" s="136"/>
    </row>
    <row r="42" spans="1:8" ht="11.25" x14ac:dyDescent="0.2">
      <c r="C42" s="69" t="s">
        <v>25</v>
      </c>
      <c r="F42" s="1" t="s">
        <v>26</v>
      </c>
      <c r="G42" s="133" t="s">
        <v>27</v>
      </c>
      <c r="H42" s="133"/>
    </row>
    <row r="43" spans="1:8" ht="10.9" customHeight="1" x14ac:dyDescent="0.2">
      <c r="H43" s="1"/>
    </row>
    <row r="44" spans="1:8" ht="10.9" customHeight="1" x14ac:dyDescent="0.2">
      <c r="B44" s="8" t="s">
        <v>31</v>
      </c>
      <c r="C44" s="137" t="s">
        <v>195</v>
      </c>
      <c r="D44" s="135"/>
      <c r="E44" s="135"/>
      <c r="F44" s="9"/>
      <c r="G44" s="138" t="s">
        <v>196</v>
      </c>
      <c r="H44" s="136"/>
    </row>
    <row r="45" spans="1:8" ht="11.25" x14ac:dyDescent="0.2">
      <c r="C45" s="69" t="s">
        <v>25</v>
      </c>
      <c r="F45" s="1" t="s">
        <v>26</v>
      </c>
      <c r="G45" s="133" t="s">
        <v>27</v>
      </c>
      <c r="H45" s="133"/>
    </row>
  </sheetData>
  <mergeCells count="35">
    <mergeCell ref="F4:H4"/>
    <mergeCell ref="A1:D1"/>
    <mergeCell ref="F1:H1"/>
    <mergeCell ref="A2:D2"/>
    <mergeCell ref="F2:H2"/>
    <mergeCell ref="A3:D3"/>
    <mergeCell ref="C33:E33"/>
    <mergeCell ref="G33:H33"/>
    <mergeCell ref="F5:H5"/>
    <mergeCell ref="A8:H8"/>
    <mergeCell ref="A9:H9"/>
    <mergeCell ref="C10:F10"/>
    <mergeCell ref="C11:F11"/>
    <mergeCell ref="A14:H14"/>
    <mergeCell ref="A15:H15"/>
    <mergeCell ref="H20:H22"/>
    <mergeCell ref="C30:E30"/>
    <mergeCell ref="G30:H30"/>
    <mergeCell ref="G31:H31"/>
    <mergeCell ref="G34:H34"/>
    <mergeCell ref="C35:E35"/>
    <mergeCell ref="G35:H35"/>
    <mergeCell ref="G36:H36"/>
    <mergeCell ref="C37:E37"/>
    <mergeCell ref="G37:H37"/>
    <mergeCell ref="G42:H42"/>
    <mergeCell ref="C44:E44"/>
    <mergeCell ref="G44:H44"/>
    <mergeCell ref="G45:H45"/>
    <mergeCell ref="G38:H38"/>
    <mergeCell ref="C39:E39"/>
    <mergeCell ref="G39:H39"/>
    <mergeCell ref="G40:H40"/>
    <mergeCell ref="C41:E41"/>
    <mergeCell ref="G41:H41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Январь</vt:lpstr>
      <vt:lpstr>Январь СИЗ</vt:lpstr>
      <vt:lpstr>Февраль</vt:lpstr>
      <vt:lpstr>Февраль СИЗ</vt:lpstr>
      <vt:lpstr>Март</vt:lpstr>
      <vt:lpstr>Март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2020-04-02T11:02:13Z</cp:lastPrinted>
  <dcterms:created xsi:type="dcterms:W3CDTF">2018-10-08T11:40:04Z</dcterms:created>
  <dcterms:modified xsi:type="dcterms:W3CDTF">2020-04-06T10:31:35Z</dcterms:modified>
</cp:coreProperties>
</file>