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3"/>
  </bookViews>
  <sheets>
    <sheet name="Январь" sheetId="6" r:id="rId1"/>
    <sheet name="Февраль" sheetId="7" r:id="rId2"/>
    <sheet name="Март" sheetId="8" r:id="rId3"/>
    <sheet name="Апрель" sheetId="9" r:id="rId4"/>
    <sheet name="Август" sheetId="1" r:id="rId5"/>
    <sheet name="Сентябрь" sheetId="2" r:id="rId6"/>
    <sheet name="Октябрь" sheetId="3" r:id="rId7"/>
    <sheet name="Ноябрь" sheetId="4" r:id="rId8"/>
    <sheet name="Декабрь" sheetId="5" r:id="rId9"/>
  </sheets>
  <definedNames>
    <definedName name="_xlnm.Print_Area" localSheetId="4">Август!$A$1:$E$55</definedName>
    <definedName name="_xlnm.Print_Area" localSheetId="3">Апрель!$A$1:$E$62</definedName>
    <definedName name="_xlnm.Print_Area" localSheetId="8">Декабрь!$A$1:$E$60</definedName>
    <definedName name="_xlnm.Print_Area" localSheetId="2">Март!$A$1:$E$62</definedName>
    <definedName name="_xlnm.Print_Area" localSheetId="7">Ноябрь!$A$1:$E$61</definedName>
    <definedName name="_xlnm.Print_Area" localSheetId="6">Октябрь!$A$1:$E$57</definedName>
    <definedName name="_xlnm.Print_Area" localSheetId="5">Сентябрь!$A$1:$E$55</definedName>
    <definedName name="_xlnm.Print_Area" localSheetId="1">Февраль!$A$1:$E$61</definedName>
    <definedName name="_xlnm.Print_Area" localSheetId="0">Январь!$A$1:$E$61</definedName>
  </definedNames>
  <calcPr calcId="152511"/>
</workbook>
</file>

<file path=xl/calcChain.xml><?xml version="1.0" encoding="utf-8"?>
<calcChain xmlns="http://schemas.openxmlformats.org/spreadsheetml/2006/main">
  <c r="E55" i="9" l="1"/>
  <c r="D55" i="9"/>
  <c r="E55" i="8" l="1"/>
  <c r="D55" i="8"/>
  <c r="E54" i="7" l="1"/>
  <c r="D54" i="7"/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<sst xmlns="http://schemas.openxmlformats.org/spreadsheetml/2006/main" count="1515" uniqueCount="184">
  <si>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</si>
  <si>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</si>
  <si>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</si>
  <si>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</si>
  <si>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</si>
  <si>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</si>
  <si>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</si>
  <si>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</si>
  <si>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</si>
  <si>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</si>
  <si>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</si>
  <si>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</si>
  <si>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</si>
  <si>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</si>
  <si>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</si>
  <si>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</si>
  <si>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</si>
  <si>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</si>
  <si>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</si>
  <si>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</si>
  <si>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</si>
  <si>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</si>
  <si>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</si>
  <si>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</si>
  <si>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</si>
  <si>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</si>
  <si>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</si>
  <si>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</si>
  <si>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</si>
  <si>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</si>
  <si>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</si>
  <si>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</si>
  <si>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</si>
  <si>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</si>
  <si>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</si>
  <si>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</si>
  <si>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</si>
  <si>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</si>
  <si>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</si>
  <si>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</si>
  <si>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</si>
  <si>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</si>
  <si>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</si>
  <si>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</si>
  <si>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</si>
  <si>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</si>
  <si>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</si>
  <si>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</si>
  <si>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</si>
  <si>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</si>
  <si>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</si>
  <si>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</si>
  <si>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</si>
  <si>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</si>
  <si>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</si>
  <si>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</si>
  <si>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</si>
  <si>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</si>
  <si>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</si>
  <si>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</si>
  <si>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</si>
  <si>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</si>
  <si>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</si>
  <si>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</si>
  <si>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</si>
  <si>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</si>
  <si>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</si>
  <si>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</si>
  <si>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</si>
  <si>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</si>
  <si>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</si>
  <si>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</si>
  <si>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</si>
  <si>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</si>
  <si>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</si>
  <si>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</si>
  <si>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</si>
  <si>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</si>
  <si>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</si>
  <si>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</si>
  <si>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</si>
  <si>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</si>
  <si>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</si>
  <si>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</si>
  <si>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</si>
  <si>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</si>
  <si>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</si>
  <si>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</si>
  <si>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</si>
  <si>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</si>
  <si>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</si>
  <si>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</si>
  <si>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</si>
  <si>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</si>
  <si>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</si>
  <si>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</si>
  <si>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</si>
  <si>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</si>
  <si>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</si>
  <si>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</si>
  <si>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</si>
  <si>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</si>
  <si>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</si>
  <si>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</si>
  <si>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</si>
  <si>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</si>
  <si>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</si>
  <si>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</si>
  <si>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</si>
  <si>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</si>
  <si>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</si>
  <si>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</si>
  <si>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</si>
  <si>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</si>
  <si>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</si>
  <si>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</si>
  <si>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</si>
  <si>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</si>
  <si>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</si>
  <si>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</si>
  <si>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</si>
  <si>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</si>
  <si>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</si>
  <si>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</si>
  <si>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</si>
  <si>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</si>
  <si>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</si>
  <si>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</si>
  <si>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</si>
  <si>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</si>
  <si>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</si>
  <si>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</si>
  <si>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</si>
  <si>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</si>
  <si>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</si>
  <si>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</si>
  <si>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</si>
  <si>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</si>
  <si>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</si>
  <si>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</si>
  <si>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</si>
  <si>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</si>
  <si>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</si>
  <si>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</si>
  <si>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</si>
  <si>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</si>
  <si>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</si>
  <si>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</si>
  <si>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</si>
  <si>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</si>
  <si>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</si>
  <si>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</si>
  <si>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</si>
  <si>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</si>
  <si>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</si>
  <si>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</si>
  <si>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</si>
  <si>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</si>
  <si>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</si>
  <si>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</si>
  <si>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</si>
  <si>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01/02/2020 - 06/02/2020</t>
  </si>
  <si>
    <t>01/02/2020 - 04/02/2020</t>
  </si>
  <si>
    <t>05/02/2020 - 09/02/2020</t>
  </si>
  <si>
    <t>10/02/2020 - 12/02/2020</t>
  </si>
  <si>
    <t>03/02/2020 - 17/02/2020</t>
  </si>
  <si>
    <t>12/02/2020 - 18/02/2020</t>
  </si>
  <si>
    <t>13/02/2020 - 20/02/2020</t>
  </si>
  <si>
    <t>27/02/2020 - 29/02/2020</t>
  </si>
  <si>
    <t>24/02/2020 - 29/02/2020</t>
  </si>
  <si>
    <t>01/03/2020 - 05/03/2020</t>
  </si>
  <si>
    <t>04/03/2020 - 09/03/2020</t>
  </si>
  <si>
    <t>06/03/2020 - 15/03/2020</t>
  </si>
  <si>
    <t>16/03/2020 - 23/03/2020</t>
  </si>
  <si>
    <t>31/03/2020 - 31/03/2020</t>
  </si>
  <si>
    <t>12/03/2020 - 26/03/2020</t>
  </si>
  <si>
    <t>27/03/2020 - 29/03/2020</t>
  </si>
  <si>
    <t>23/03/2020 - 30/03/2020</t>
  </si>
  <si>
    <t>28/03/2020 - 31/03/2020</t>
  </si>
  <si>
    <t>30/03/2020 - 31/03/2020</t>
  </si>
  <si>
    <t>Формокомплект бутылки 0.5 л.     Батькова 0.5 л.                             тип ХХI-В-30-4б-500-14</t>
  </si>
  <si>
    <t>24/03/2020 - 27/03/2020</t>
  </si>
  <si>
    <t>01/04/2020 - 02/04/2020</t>
  </si>
  <si>
    <t>01/04/2020 - 07/04/2020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</si>
</sst>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78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 wrapText="1"/>
    </xf>
    <xf numFmtId="3" fontId="7" fillId="4" borderId="2" xfId="1" quotePrefix="1" applyNumberFormat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3" fontId="7" fillId="4" borderId="3" xfId="1" quotePrefix="1" applyNumberFormat="1" applyFont="1" applyFill="1" applyBorder="1" applyAlignment="1">
      <alignment horizontal="center" vertical="center" wrapText="1"/>
    </xf>
    <xf numFmtId="14" fontId="7" fillId="4" borderId="1" xfId="0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view="pageBreakPreview" zoomScaleNormal="100" zoomScaleSheetLayoutView="100" workbookViewId="0">
      <selection activeCell="B24" sqref="B2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43861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2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2" t="s">
        <v>10</v>
      </c>
      <c r="B18" s="24" t="s">
        <v>158</v>
      </c>
      <c r="C18" s="27" t="s">
        <v>157</v>
      </c>
      <c r="D18" s="28">
        <v>521640</v>
      </c>
      <c r="E18" s="28">
        <v>555696</v>
      </c>
    </row>
    <row r="19" spans="1:6" s="18" customFormat="1" ht="42.75" x14ac:dyDescent="0.2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2.75" x14ac:dyDescent="0.2">
      <c r="A20" s="42" t="s">
        <v>10</v>
      </c>
      <c r="B20" s="24" t="s">
        <v>128</v>
      </c>
      <c r="C20" s="27" t="s">
        <v>148</v>
      </c>
      <c r="D20" s="28">
        <v>532824</v>
      </c>
      <c r="E20" s="28">
        <v>549478</v>
      </c>
      <c r="F20" s="35"/>
    </row>
    <row r="21" spans="1:6" s="18" customFormat="1" ht="42.75" x14ac:dyDescent="0.2">
      <c r="A21" s="42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57" x14ac:dyDescent="0.2">
      <c r="A22" s="42" t="s">
        <v>10</v>
      </c>
      <c r="B22" s="24" t="s">
        <v>160</v>
      </c>
      <c r="C22" s="42" t="s">
        <v>155</v>
      </c>
      <c r="D22" s="25">
        <v>1633513</v>
      </c>
      <c r="E22" s="26">
        <v>1685369</v>
      </c>
    </row>
    <row r="23" spans="1:6" s="18" customFormat="1" ht="57" x14ac:dyDescent="0.2">
      <c r="A23" s="42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2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3" t="s">
        <v>10</v>
      </c>
      <c r="B25" s="55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45" customHeight="1" x14ac:dyDescent="0.2">
      <c r="A26" s="54"/>
      <c r="B26" s="56"/>
      <c r="C26" s="39"/>
      <c r="D26" s="43"/>
      <c r="E26" s="31"/>
    </row>
    <row r="27" spans="1:6" s="18" customFormat="1" ht="42.75" x14ac:dyDescent="0.2">
      <c r="A27" s="42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2" t="s">
        <v>10</v>
      </c>
      <c r="B28" s="24" t="s">
        <v>88</v>
      </c>
      <c r="C28" s="27" t="s">
        <v>156</v>
      </c>
      <c r="D28" s="28">
        <v>695016</v>
      </c>
      <c r="E28" s="28">
        <v>746441</v>
      </c>
    </row>
    <row r="29" spans="1:6" s="18" customFormat="1" ht="42.75" x14ac:dyDescent="0.2">
      <c r="A29" s="42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2.75" x14ac:dyDescent="0.2">
      <c r="A31" s="42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2" t="s">
        <v>10</v>
      </c>
      <c r="B32" s="24" t="s">
        <v>90</v>
      </c>
      <c r="C32" s="27" t="s">
        <v>151</v>
      </c>
      <c r="D32" s="28">
        <v>1038990</v>
      </c>
      <c r="E32" s="28">
        <v>1141013</v>
      </c>
    </row>
    <row r="33" spans="1:5" s="18" customFormat="1" ht="42.75" x14ac:dyDescent="0.2">
      <c r="A33" s="42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2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2.75" x14ac:dyDescent="0.2">
      <c r="A36" s="42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2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2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3" t="s">
        <v>10</v>
      </c>
      <c r="B39" s="55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54"/>
      <c r="B40" s="56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2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2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2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2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2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2.75" x14ac:dyDescent="0.2">
      <c r="A47" s="42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2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2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2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2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2.75" x14ac:dyDescent="0.2">
      <c r="A53" s="42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49" t="s">
        <v>65</v>
      </c>
      <c r="B54" s="49"/>
      <c r="C54" s="49"/>
      <c r="D54" s="28">
        <f>SUM(D17:D53)</f>
        <v>13295958</v>
      </c>
      <c r="E54" s="28">
        <f>SUM(E17:E53)</f>
        <v>14114838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view="pageBreakPreview" zoomScaleNormal="100" zoomScaleSheetLayoutView="100" workbookViewId="0">
      <selection activeCell="B10" sqref="B10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43890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4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4" t="s">
        <v>10</v>
      </c>
      <c r="B18" s="24" t="s">
        <v>158</v>
      </c>
      <c r="C18" s="27" t="s">
        <v>161</v>
      </c>
      <c r="D18" s="28">
        <v>1102248</v>
      </c>
      <c r="E18" s="28">
        <v>1125179</v>
      </c>
    </row>
    <row r="19" spans="1:6" s="18" customFormat="1" ht="42.75" x14ac:dyDescent="0.2">
      <c r="A19" s="44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4" t="s">
        <v>10</v>
      </c>
      <c r="B20" s="24" t="s">
        <v>128</v>
      </c>
      <c r="C20" s="27" t="s">
        <v>168</v>
      </c>
      <c r="D20" s="28">
        <v>495276</v>
      </c>
      <c r="E20" s="28">
        <v>529736</v>
      </c>
      <c r="F20" s="35"/>
    </row>
    <row r="21" spans="1:6" s="18" customFormat="1" ht="42.75" x14ac:dyDescent="0.2">
      <c r="A21" s="44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57" x14ac:dyDescent="0.2">
      <c r="A22" s="44" t="s">
        <v>10</v>
      </c>
      <c r="B22" s="24" t="s">
        <v>160</v>
      </c>
      <c r="C22" s="27" t="s">
        <v>58</v>
      </c>
      <c r="D22" s="28" t="s">
        <v>58</v>
      </c>
      <c r="E22" s="28" t="s">
        <v>58</v>
      </c>
    </row>
    <row r="23" spans="1:6" s="18" customFormat="1" ht="57" x14ac:dyDescent="0.2">
      <c r="A23" s="44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4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3" t="s">
        <v>10</v>
      </c>
      <c r="B25" s="55" t="s">
        <v>86</v>
      </c>
      <c r="C25" s="44" t="s">
        <v>165</v>
      </c>
      <c r="D25" s="32">
        <v>2788425</v>
      </c>
      <c r="E25" s="31">
        <v>2939530</v>
      </c>
    </row>
    <row r="26" spans="1:6" s="18" customFormat="1" ht="17.45" customHeight="1" x14ac:dyDescent="0.2">
      <c r="A26" s="54"/>
      <c r="B26" s="56"/>
      <c r="C26" s="39" t="s">
        <v>169</v>
      </c>
      <c r="D26" s="45">
        <v>1075275</v>
      </c>
      <c r="E26" s="31">
        <v>1168474</v>
      </c>
    </row>
    <row r="27" spans="1:6" s="18" customFormat="1" ht="42.75" x14ac:dyDescent="0.2">
      <c r="A27" s="44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4" t="s">
        <v>10</v>
      </c>
      <c r="B28" s="24" t="s">
        <v>88</v>
      </c>
      <c r="C28" s="27" t="s">
        <v>162</v>
      </c>
      <c r="D28" s="28">
        <v>585648</v>
      </c>
      <c r="E28" s="28">
        <v>611516</v>
      </c>
    </row>
    <row r="29" spans="1:6" s="18" customFormat="1" ht="42.75" x14ac:dyDescent="0.2">
      <c r="A29" s="44" t="s">
        <v>10</v>
      </c>
      <c r="B29" s="24" t="s">
        <v>75</v>
      </c>
      <c r="C29" s="27" t="s">
        <v>166</v>
      </c>
      <c r="D29" s="28">
        <v>1027530</v>
      </c>
      <c r="E29" s="28">
        <v>1074025</v>
      </c>
    </row>
    <row r="30" spans="1:6" s="18" customFormat="1" ht="42.75" x14ac:dyDescent="0.2">
      <c r="A30" s="44" t="s">
        <v>10</v>
      </c>
      <c r="B30" s="24" t="s">
        <v>89</v>
      </c>
      <c r="C30" s="27" t="s">
        <v>167</v>
      </c>
      <c r="D30" s="28">
        <v>966150</v>
      </c>
      <c r="E30" s="28">
        <v>1017198</v>
      </c>
    </row>
    <row r="31" spans="1:6" s="18" customFormat="1" ht="42.75" x14ac:dyDescent="0.2">
      <c r="A31" s="44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4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4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4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4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4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4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4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3" t="s">
        <v>10</v>
      </c>
      <c r="B39" s="55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54"/>
      <c r="B40" s="56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4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4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4" t="s">
        <v>10</v>
      </c>
      <c r="B43" s="24" t="s">
        <v>127</v>
      </c>
      <c r="C43" s="27" t="s">
        <v>164</v>
      </c>
      <c r="D43" s="28">
        <v>419904</v>
      </c>
      <c r="E43" s="28">
        <v>442056</v>
      </c>
    </row>
    <row r="44" spans="1:5" s="18" customFormat="1" ht="42.75" x14ac:dyDescent="0.2">
      <c r="A44" s="44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4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4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4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4" t="s">
        <v>10</v>
      </c>
      <c r="B48" s="24" t="s">
        <v>109</v>
      </c>
      <c r="C48" s="27" t="s">
        <v>163</v>
      </c>
      <c r="D48" s="28">
        <v>624750</v>
      </c>
      <c r="E48" s="28">
        <v>730901</v>
      </c>
    </row>
    <row r="49" spans="1:5" s="18" customFormat="1" ht="42.75" x14ac:dyDescent="0.2">
      <c r="A49" s="44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4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4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4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4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49" t="s">
        <v>65</v>
      </c>
      <c r="B54" s="49"/>
      <c r="C54" s="49"/>
      <c r="D54" s="28">
        <f>SUM(D17:D53)</f>
        <v>9085206</v>
      </c>
      <c r="E54" s="28">
        <f>SUM(E17:E53)</f>
        <v>9638615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view="pageBreakPreview" topLeftCell="A49" zoomScaleNormal="100" zoomScaleSheetLayoutView="100" workbookViewId="0">
      <selection activeCell="E54" sqref="E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43921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7" t="s">
        <v>10</v>
      </c>
      <c r="B18" s="24" t="s">
        <v>158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7" t="s">
        <v>10</v>
      </c>
      <c r="B20" s="24" t="s">
        <v>128</v>
      </c>
      <c r="C20" s="27" t="s">
        <v>170</v>
      </c>
      <c r="D20" s="28">
        <v>899364</v>
      </c>
      <c r="E20" s="28">
        <v>920724</v>
      </c>
      <c r="F20" s="35"/>
    </row>
    <row r="21" spans="1:6" s="18" customFormat="1" ht="42.75" x14ac:dyDescent="0.2">
      <c r="A21" s="47" t="s">
        <v>10</v>
      </c>
      <c r="B21" s="24" t="s">
        <v>17</v>
      </c>
      <c r="C21" s="27" t="s">
        <v>177</v>
      </c>
      <c r="D21" s="28">
        <v>2077060</v>
      </c>
      <c r="E21" s="28">
        <v>2254357</v>
      </c>
    </row>
    <row r="22" spans="1:6" s="18" customFormat="1" ht="57" x14ac:dyDescent="0.2">
      <c r="A22" s="47" t="s">
        <v>10</v>
      </c>
      <c r="B22" s="24" t="s">
        <v>160</v>
      </c>
      <c r="C22" s="27" t="s">
        <v>172</v>
      </c>
      <c r="D22" s="28">
        <v>2064615</v>
      </c>
      <c r="E22" s="28">
        <v>2135526</v>
      </c>
    </row>
    <row r="23" spans="1:6" s="18" customFormat="1" ht="57" x14ac:dyDescent="0.2">
      <c r="A23" s="47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3" t="s">
        <v>10</v>
      </c>
      <c r="B25" s="55" t="s">
        <v>86</v>
      </c>
      <c r="C25" s="47" t="s">
        <v>165</v>
      </c>
      <c r="D25" s="57">
        <v>4421385</v>
      </c>
      <c r="E25" s="31">
        <v>4362725</v>
      </c>
    </row>
    <row r="26" spans="1:6" s="18" customFormat="1" ht="17.45" customHeight="1" x14ac:dyDescent="0.2">
      <c r="A26" s="54"/>
      <c r="B26" s="56"/>
      <c r="C26" s="39" t="s">
        <v>174</v>
      </c>
      <c r="D26" s="58"/>
      <c r="E26" s="31">
        <v>184363</v>
      </c>
    </row>
    <row r="27" spans="1:6" s="18" customFormat="1" ht="41.45" customHeight="1" x14ac:dyDescent="0.2">
      <c r="A27" s="47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47" t="s">
        <v>10</v>
      </c>
      <c r="B28" s="24" t="s">
        <v>88</v>
      </c>
      <c r="C28" s="27" t="s">
        <v>175</v>
      </c>
      <c r="D28" s="28">
        <v>2167956</v>
      </c>
      <c r="E28" s="28">
        <v>2291281</v>
      </c>
    </row>
    <row r="29" spans="1:6" s="18" customFormat="1" ht="42.75" x14ac:dyDescent="0.2">
      <c r="A29" s="47" t="s">
        <v>10</v>
      </c>
      <c r="B29" s="24" t="s">
        <v>75</v>
      </c>
      <c r="C29" s="27" t="s">
        <v>173</v>
      </c>
      <c r="D29" s="28">
        <v>1186902</v>
      </c>
      <c r="E29" s="28">
        <v>1234411</v>
      </c>
    </row>
    <row r="30" spans="1:6" s="18" customFormat="1" ht="42.75" x14ac:dyDescent="0.2">
      <c r="A30" s="4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4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7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7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7" t="s">
        <v>10</v>
      </c>
      <c r="B35" s="24" t="s">
        <v>93</v>
      </c>
      <c r="C35" s="27" t="s">
        <v>179</v>
      </c>
      <c r="D35" s="28">
        <v>277438</v>
      </c>
      <c r="E35" s="28">
        <v>304900</v>
      </c>
    </row>
    <row r="36" spans="1:5" s="18" customFormat="1" ht="42.75" x14ac:dyDescent="0.2">
      <c r="A36" s="4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3" t="s">
        <v>10</v>
      </c>
      <c r="B39" s="55" t="s">
        <v>21</v>
      </c>
      <c r="C39" s="27" t="s">
        <v>171</v>
      </c>
      <c r="D39" s="28">
        <v>937062</v>
      </c>
      <c r="E39" s="28">
        <v>1009377</v>
      </c>
    </row>
    <row r="40" spans="1:5" s="21" customFormat="1" ht="22.9" customHeight="1" x14ac:dyDescent="0.2">
      <c r="A40" s="54"/>
      <c r="B40" s="56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7" t="s">
        <v>10</v>
      </c>
      <c r="B41" s="24" t="s">
        <v>99</v>
      </c>
      <c r="C41" s="46" t="s">
        <v>176</v>
      </c>
      <c r="D41" s="28">
        <v>392460</v>
      </c>
      <c r="E41" s="28">
        <v>441439</v>
      </c>
    </row>
    <row r="42" spans="1:5" s="18" customFormat="1" ht="42.75" x14ac:dyDescent="0.2">
      <c r="A42" s="47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7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7" t="s">
        <v>10</v>
      </c>
      <c r="B49" s="24" t="s">
        <v>111</v>
      </c>
      <c r="C49" s="27" t="s">
        <v>178</v>
      </c>
      <c r="D49" s="28">
        <v>757400</v>
      </c>
      <c r="E49" s="28">
        <v>865973</v>
      </c>
    </row>
    <row r="50" spans="1:5" s="18" customFormat="1" ht="42.75" x14ac:dyDescent="0.2">
      <c r="A50" s="47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7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7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7" t="s">
        <v>10</v>
      </c>
      <c r="B53" s="24" t="s">
        <v>180</v>
      </c>
      <c r="C53" s="27" t="s">
        <v>181</v>
      </c>
      <c r="D53" s="28">
        <v>618648</v>
      </c>
      <c r="E53" s="28">
        <v>667526</v>
      </c>
    </row>
    <row r="54" spans="1:5" s="18" customFormat="1" ht="42.75" x14ac:dyDescent="0.2">
      <c r="A54" s="47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49" t="s">
        <v>65</v>
      </c>
      <c r="B55" s="49"/>
      <c r="C55" s="49"/>
      <c r="D55" s="28">
        <f>SUM(D17:D54)</f>
        <v>15800290</v>
      </c>
      <c r="E55" s="28">
        <f>SUM(E17:E54)</f>
        <v>16672602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8">
    <mergeCell ref="A55:C55"/>
    <mergeCell ref="A11:E11"/>
    <mergeCell ref="B12:C12"/>
    <mergeCell ref="A25:A26"/>
    <mergeCell ref="B25:B26"/>
    <mergeCell ref="A39:A40"/>
    <mergeCell ref="B39:B40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tabSelected="1" view="pageBreakPreview" topLeftCell="A43" zoomScale="110" zoomScaleNormal="100" zoomScaleSheetLayoutView="110" workbookViewId="0">
      <selection activeCell="F49" sqref="F4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43951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65" t="s">
        <v>10</v>
      </c>
      <c r="B17" s="66" t="s">
        <v>78</v>
      </c>
      <c r="C17" s="67" t="s">
        <v>58</v>
      </c>
      <c r="D17" s="68" t="s">
        <v>58</v>
      </c>
      <c r="E17" s="68" t="s">
        <v>58</v>
      </c>
    </row>
    <row r="18" spans="1:6" s="18" customFormat="1" ht="42.75" x14ac:dyDescent="0.2">
      <c r="A18" s="65" t="s">
        <v>10</v>
      </c>
      <c r="B18" s="66" t="s">
        <v>158</v>
      </c>
      <c r="C18" s="67" t="s">
        <v>58</v>
      </c>
      <c r="D18" s="68" t="s">
        <v>58</v>
      </c>
      <c r="E18" s="68" t="s">
        <v>58</v>
      </c>
    </row>
    <row r="19" spans="1:6" s="18" customFormat="1" ht="42.75" x14ac:dyDescent="0.2">
      <c r="A19" s="65" t="s">
        <v>10</v>
      </c>
      <c r="B19" s="66" t="s">
        <v>83</v>
      </c>
      <c r="C19" s="67" t="s">
        <v>58</v>
      </c>
      <c r="D19" s="68" t="s">
        <v>58</v>
      </c>
      <c r="E19" s="68" t="s">
        <v>58</v>
      </c>
    </row>
    <row r="20" spans="1:6" s="18" customFormat="1" ht="42.75" x14ac:dyDescent="0.2">
      <c r="A20" s="65" t="s">
        <v>10</v>
      </c>
      <c r="B20" s="66" t="s">
        <v>128</v>
      </c>
      <c r="C20" s="67" t="s">
        <v>170</v>
      </c>
      <c r="D20" s="68">
        <v>899364</v>
      </c>
      <c r="E20" s="68">
        <v>920724</v>
      </c>
      <c r="F20" s="35"/>
    </row>
    <row r="21" spans="1:6" s="18" customFormat="1" ht="42.75" x14ac:dyDescent="0.2">
      <c r="A21" s="65" t="s">
        <v>10</v>
      </c>
      <c r="B21" s="66" t="s">
        <v>17</v>
      </c>
      <c r="C21" s="67" t="s">
        <v>177</v>
      </c>
      <c r="D21" s="68">
        <v>2077060</v>
      </c>
      <c r="E21" s="68">
        <v>2254357</v>
      </c>
    </row>
    <row r="22" spans="1:6" s="18" customFormat="1" ht="57" x14ac:dyDescent="0.2">
      <c r="A22" s="65" t="s">
        <v>10</v>
      </c>
      <c r="B22" s="66" t="s">
        <v>160</v>
      </c>
      <c r="C22" s="67" t="s">
        <v>172</v>
      </c>
      <c r="D22" s="68">
        <v>2064615</v>
      </c>
      <c r="E22" s="68">
        <v>2135526</v>
      </c>
    </row>
    <row r="23" spans="1:6" s="18" customFormat="1" ht="57" x14ac:dyDescent="0.2">
      <c r="A23" s="65" t="s">
        <v>10</v>
      </c>
      <c r="B23" s="66" t="s">
        <v>159</v>
      </c>
      <c r="C23" s="67" t="s">
        <v>58</v>
      </c>
      <c r="D23" s="68" t="s">
        <v>58</v>
      </c>
      <c r="E23" s="68" t="s">
        <v>58</v>
      </c>
    </row>
    <row r="24" spans="1:6" s="18" customFormat="1" ht="42.75" x14ac:dyDescent="0.2">
      <c r="A24" s="65" t="s">
        <v>10</v>
      </c>
      <c r="B24" s="66" t="s">
        <v>85</v>
      </c>
      <c r="C24" s="67" t="s">
        <v>58</v>
      </c>
      <c r="D24" s="68" t="s">
        <v>58</v>
      </c>
      <c r="E24" s="68" t="s">
        <v>58</v>
      </c>
    </row>
    <row r="25" spans="1:6" s="18" customFormat="1" ht="24.75" customHeight="1" x14ac:dyDescent="0.2">
      <c r="A25" s="69" t="s">
        <v>10</v>
      </c>
      <c r="B25" s="70" t="s">
        <v>86</v>
      </c>
      <c r="C25" s="65" t="s">
        <v>165</v>
      </c>
      <c r="D25" s="71">
        <v>4421385</v>
      </c>
      <c r="E25" s="72">
        <v>4362725</v>
      </c>
    </row>
    <row r="26" spans="1:6" s="18" customFormat="1" ht="24.75" customHeight="1" x14ac:dyDescent="0.2">
      <c r="A26" s="73"/>
      <c r="B26" s="74"/>
      <c r="C26" s="75" t="s">
        <v>174</v>
      </c>
      <c r="D26" s="76"/>
      <c r="E26" s="72">
        <v>184363</v>
      </c>
    </row>
    <row r="27" spans="1:6" s="18" customFormat="1" ht="41.45" customHeight="1" x14ac:dyDescent="0.2">
      <c r="A27" s="65" t="s">
        <v>10</v>
      </c>
      <c r="B27" s="66" t="s">
        <v>87</v>
      </c>
      <c r="C27" s="68" t="s">
        <v>58</v>
      </c>
      <c r="D27" s="68" t="s">
        <v>58</v>
      </c>
      <c r="E27" s="68" t="s">
        <v>58</v>
      </c>
    </row>
    <row r="28" spans="1:6" s="18" customFormat="1" ht="42.75" x14ac:dyDescent="0.2">
      <c r="A28" s="65" t="s">
        <v>10</v>
      </c>
      <c r="B28" s="66" t="s">
        <v>88</v>
      </c>
      <c r="C28" s="67" t="s">
        <v>175</v>
      </c>
      <c r="D28" s="68">
        <v>2167956</v>
      </c>
      <c r="E28" s="68">
        <v>2291281</v>
      </c>
    </row>
    <row r="29" spans="1:6" s="18" customFormat="1" ht="42.75" x14ac:dyDescent="0.2">
      <c r="A29" s="65" t="s">
        <v>10</v>
      </c>
      <c r="B29" s="66" t="s">
        <v>75</v>
      </c>
      <c r="C29" s="67" t="s">
        <v>173</v>
      </c>
      <c r="D29" s="68">
        <v>1186902</v>
      </c>
      <c r="E29" s="68">
        <v>1234411</v>
      </c>
    </row>
    <row r="30" spans="1:6" s="18" customFormat="1" ht="42.75" x14ac:dyDescent="0.2">
      <c r="A30" s="65" t="s">
        <v>10</v>
      </c>
      <c r="B30" s="66" t="s">
        <v>89</v>
      </c>
      <c r="C30" s="67" t="s">
        <v>58</v>
      </c>
      <c r="D30" s="68" t="s">
        <v>58</v>
      </c>
      <c r="E30" s="68" t="s">
        <v>58</v>
      </c>
    </row>
    <row r="31" spans="1:6" s="18" customFormat="1" ht="42.75" x14ac:dyDescent="0.2">
      <c r="A31" s="65" t="s">
        <v>10</v>
      </c>
      <c r="B31" s="66" t="s">
        <v>19</v>
      </c>
      <c r="C31" s="67" t="s">
        <v>58</v>
      </c>
      <c r="D31" s="68" t="s">
        <v>58</v>
      </c>
      <c r="E31" s="68" t="s">
        <v>58</v>
      </c>
    </row>
    <row r="32" spans="1:6" s="18" customFormat="1" ht="42.75" x14ac:dyDescent="0.2">
      <c r="A32" s="65" t="s">
        <v>10</v>
      </c>
      <c r="B32" s="66" t="s">
        <v>90</v>
      </c>
      <c r="C32" s="67" t="s">
        <v>58</v>
      </c>
      <c r="D32" s="68" t="s">
        <v>58</v>
      </c>
      <c r="E32" s="68" t="s">
        <v>58</v>
      </c>
    </row>
    <row r="33" spans="1:5" s="18" customFormat="1" ht="42.75" x14ac:dyDescent="0.2">
      <c r="A33" s="65" t="s">
        <v>10</v>
      </c>
      <c r="B33" s="66" t="s">
        <v>91</v>
      </c>
      <c r="C33" s="67" t="s">
        <v>58</v>
      </c>
      <c r="D33" s="68" t="s">
        <v>58</v>
      </c>
      <c r="E33" s="68" t="s">
        <v>58</v>
      </c>
    </row>
    <row r="34" spans="1:5" s="18" customFormat="1" ht="42.75" x14ac:dyDescent="0.2">
      <c r="A34" s="65" t="s">
        <v>10</v>
      </c>
      <c r="B34" s="66" t="s">
        <v>92</v>
      </c>
      <c r="C34" s="67" t="s">
        <v>58</v>
      </c>
      <c r="D34" s="68" t="s">
        <v>58</v>
      </c>
      <c r="E34" s="68" t="s">
        <v>58</v>
      </c>
    </row>
    <row r="35" spans="1:5" s="18" customFormat="1" ht="42.75" x14ac:dyDescent="0.2">
      <c r="A35" s="48" t="s">
        <v>10</v>
      </c>
      <c r="B35" s="24" t="s">
        <v>93</v>
      </c>
      <c r="C35" s="27" t="s">
        <v>182</v>
      </c>
      <c r="D35" s="28">
        <v>316540</v>
      </c>
      <c r="E35" s="28">
        <v>322237</v>
      </c>
    </row>
    <row r="36" spans="1:5" s="18" customFormat="1" ht="42.75" x14ac:dyDescent="0.2">
      <c r="A36" s="65" t="s">
        <v>10</v>
      </c>
      <c r="B36" s="66" t="s">
        <v>68</v>
      </c>
      <c r="C36" s="67" t="s">
        <v>58</v>
      </c>
      <c r="D36" s="68" t="s">
        <v>58</v>
      </c>
      <c r="E36" s="68" t="s">
        <v>58</v>
      </c>
    </row>
    <row r="37" spans="1:5" s="18" customFormat="1" ht="42.75" x14ac:dyDescent="0.2">
      <c r="A37" s="65" t="s">
        <v>10</v>
      </c>
      <c r="B37" s="66" t="s">
        <v>32</v>
      </c>
      <c r="C37" s="67" t="s">
        <v>58</v>
      </c>
      <c r="D37" s="68" t="s">
        <v>58</v>
      </c>
      <c r="E37" s="68" t="s">
        <v>58</v>
      </c>
    </row>
    <row r="38" spans="1:5" s="18" customFormat="1" ht="42.75" x14ac:dyDescent="0.2">
      <c r="A38" s="65" t="s">
        <v>10</v>
      </c>
      <c r="B38" s="66" t="s">
        <v>31</v>
      </c>
      <c r="C38" s="67" t="s">
        <v>58</v>
      </c>
      <c r="D38" s="68" t="s">
        <v>58</v>
      </c>
      <c r="E38" s="68" t="s">
        <v>58</v>
      </c>
    </row>
    <row r="39" spans="1:5" s="21" customFormat="1" ht="21" customHeight="1" x14ac:dyDescent="0.2">
      <c r="A39" s="69" t="s">
        <v>10</v>
      </c>
      <c r="B39" s="70" t="s">
        <v>21</v>
      </c>
      <c r="C39" s="67" t="s">
        <v>171</v>
      </c>
      <c r="D39" s="68">
        <v>937062</v>
      </c>
      <c r="E39" s="68">
        <v>1009377</v>
      </c>
    </row>
    <row r="40" spans="1:5" s="21" customFormat="1" ht="22.9" customHeight="1" x14ac:dyDescent="0.2">
      <c r="A40" s="73"/>
      <c r="B40" s="74"/>
      <c r="C40" s="67" t="s">
        <v>58</v>
      </c>
      <c r="D40" s="68" t="s">
        <v>58</v>
      </c>
      <c r="E40" s="68" t="s">
        <v>58</v>
      </c>
    </row>
    <row r="41" spans="1:5" s="18" customFormat="1" ht="42.75" x14ac:dyDescent="0.2">
      <c r="A41" s="65" t="s">
        <v>10</v>
      </c>
      <c r="B41" s="66" t="s">
        <v>99</v>
      </c>
      <c r="C41" s="77" t="s">
        <v>176</v>
      </c>
      <c r="D41" s="68">
        <v>392460</v>
      </c>
      <c r="E41" s="68">
        <v>441439</v>
      </c>
    </row>
    <row r="42" spans="1:5" s="18" customFormat="1" ht="42.75" x14ac:dyDescent="0.2">
      <c r="A42" s="65" t="s">
        <v>10</v>
      </c>
      <c r="B42" s="66" t="s">
        <v>34</v>
      </c>
      <c r="C42" s="67" t="s">
        <v>58</v>
      </c>
      <c r="D42" s="68" t="s">
        <v>58</v>
      </c>
      <c r="E42" s="68" t="s">
        <v>58</v>
      </c>
    </row>
    <row r="43" spans="1:5" s="18" customFormat="1" ht="42.75" x14ac:dyDescent="0.2">
      <c r="A43" s="65" t="s">
        <v>10</v>
      </c>
      <c r="B43" s="66" t="s">
        <v>127</v>
      </c>
      <c r="C43" s="67" t="s">
        <v>58</v>
      </c>
      <c r="D43" s="68" t="s">
        <v>58</v>
      </c>
      <c r="E43" s="68" t="s">
        <v>58</v>
      </c>
    </row>
    <row r="44" spans="1:5" s="18" customFormat="1" ht="42.75" x14ac:dyDescent="0.2">
      <c r="A44" s="65" t="s">
        <v>10</v>
      </c>
      <c r="B44" s="66" t="s">
        <v>108</v>
      </c>
      <c r="C44" s="67" t="s">
        <v>58</v>
      </c>
      <c r="D44" s="68" t="s">
        <v>58</v>
      </c>
      <c r="E44" s="68" t="s">
        <v>58</v>
      </c>
    </row>
    <row r="45" spans="1:5" s="18" customFormat="1" ht="42.75" x14ac:dyDescent="0.2">
      <c r="A45" s="65" t="s">
        <v>10</v>
      </c>
      <c r="B45" s="66" t="s">
        <v>95</v>
      </c>
      <c r="C45" s="67" t="s">
        <v>58</v>
      </c>
      <c r="D45" s="68" t="s">
        <v>58</v>
      </c>
      <c r="E45" s="68" t="s">
        <v>58</v>
      </c>
    </row>
    <row r="46" spans="1:5" s="18" customFormat="1" ht="42.75" x14ac:dyDescent="0.2">
      <c r="A46" s="65" t="s">
        <v>10</v>
      </c>
      <c r="B46" s="66" t="s">
        <v>96</v>
      </c>
      <c r="C46" s="67" t="s">
        <v>58</v>
      </c>
      <c r="D46" s="68" t="s">
        <v>58</v>
      </c>
      <c r="E46" s="68" t="s">
        <v>58</v>
      </c>
    </row>
    <row r="47" spans="1:5" s="18" customFormat="1" ht="42.75" x14ac:dyDescent="0.2">
      <c r="A47" s="65" t="s">
        <v>10</v>
      </c>
      <c r="B47" s="66" t="s">
        <v>129</v>
      </c>
      <c r="C47" s="67" t="s">
        <v>58</v>
      </c>
      <c r="D47" s="68" t="s">
        <v>58</v>
      </c>
      <c r="E47" s="68" t="s">
        <v>58</v>
      </c>
    </row>
    <row r="48" spans="1:5" s="18" customFormat="1" ht="42.75" x14ac:dyDescent="0.2">
      <c r="A48" s="65" t="s">
        <v>10</v>
      </c>
      <c r="B48" s="66" t="s">
        <v>109</v>
      </c>
      <c r="C48" s="67" t="s">
        <v>58</v>
      </c>
      <c r="D48" s="68" t="s">
        <v>58</v>
      </c>
      <c r="E48" s="68" t="s">
        <v>58</v>
      </c>
    </row>
    <row r="49" spans="1:5" s="18" customFormat="1" ht="42.75" x14ac:dyDescent="0.2">
      <c r="A49" s="48" t="s">
        <v>10</v>
      </c>
      <c r="B49" s="24" t="s">
        <v>111</v>
      </c>
      <c r="C49" s="27" t="s">
        <v>183</v>
      </c>
      <c r="D49" s="28">
        <v>1514800</v>
      </c>
      <c r="E49" s="28">
        <v>1541221</v>
      </c>
    </row>
    <row r="50" spans="1:5" s="18" customFormat="1" ht="42.75" x14ac:dyDescent="0.2">
      <c r="A50" s="65" t="s">
        <v>10</v>
      </c>
      <c r="B50" s="66" t="s">
        <v>124</v>
      </c>
      <c r="C50" s="67" t="s">
        <v>58</v>
      </c>
      <c r="D50" s="68" t="s">
        <v>58</v>
      </c>
      <c r="E50" s="68" t="s">
        <v>58</v>
      </c>
    </row>
    <row r="51" spans="1:5" s="18" customFormat="1" ht="42.75" x14ac:dyDescent="0.2">
      <c r="A51" s="65" t="s">
        <v>10</v>
      </c>
      <c r="B51" s="66" t="s">
        <v>121</v>
      </c>
      <c r="C51" s="67" t="s">
        <v>58</v>
      </c>
      <c r="D51" s="68" t="s">
        <v>58</v>
      </c>
      <c r="E51" s="68" t="s">
        <v>58</v>
      </c>
    </row>
    <row r="52" spans="1:5" s="18" customFormat="1" ht="42.75" x14ac:dyDescent="0.2">
      <c r="A52" s="65" t="s">
        <v>10</v>
      </c>
      <c r="B52" s="66" t="s">
        <v>152</v>
      </c>
      <c r="C52" s="67" t="s">
        <v>58</v>
      </c>
      <c r="D52" s="68" t="s">
        <v>58</v>
      </c>
      <c r="E52" s="68" t="s">
        <v>58</v>
      </c>
    </row>
    <row r="53" spans="1:5" s="18" customFormat="1" ht="42.75" x14ac:dyDescent="0.2">
      <c r="A53" s="65" t="s">
        <v>10</v>
      </c>
      <c r="B53" s="66" t="s">
        <v>180</v>
      </c>
      <c r="C53" s="67" t="s">
        <v>181</v>
      </c>
      <c r="D53" s="68">
        <v>618648</v>
      </c>
      <c r="E53" s="68">
        <v>667526</v>
      </c>
    </row>
    <row r="54" spans="1:5" s="18" customFormat="1" ht="42.75" x14ac:dyDescent="0.2">
      <c r="A54" s="65" t="s">
        <v>10</v>
      </c>
      <c r="B54" s="66" t="s">
        <v>97</v>
      </c>
      <c r="C54" s="67" t="s">
        <v>58</v>
      </c>
      <c r="D54" s="68" t="s">
        <v>58</v>
      </c>
      <c r="E54" s="68" t="s">
        <v>58</v>
      </c>
    </row>
    <row r="55" spans="1:5" s="18" customFormat="1" ht="14.25" x14ac:dyDescent="0.2">
      <c r="A55" s="49" t="s">
        <v>65</v>
      </c>
      <c r="B55" s="49"/>
      <c r="C55" s="49"/>
      <c r="D55" s="28">
        <f>SUM(D17:D54)</f>
        <v>16596792</v>
      </c>
      <c r="E55" s="28">
        <f>SUM(E17:E54)</f>
        <v>17365187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8">
    <mergeCell ref="A55:C55"/>
    <mergeCell ref="A11:E11"/>
    <mergeCell ref="B12:C12"/>
    <mergeCell ref="A25:A26"/>
    <mergeCell ref="B25:B26"/>
    <mergeCell ref="D25:D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2.75" x14ac:dyDescent="0.2"/>
  <cols>
    <col min="1" max="1" width="27.5703125" customWidth="1"/>
    <col min="2" max="2" width="30.7109375" customWidth="1"/>
    <col min="3" max="3" width="29.140625" customWidth="1"/>
    <col min="4" max="5" width="20.85546875" customWidth="1"/>
    <col min="6" max="6" width="10.7109375" customWidth="1"/>
  </cols>
  <sheetData>
    <row r="2" spans="1:10" ht="15" x14ac:dyDescent="0.2">
      <c r="C2" s="7" t="s">
        <v>39</v>
      </c>
      <c r="E2" s="6"/>
    </row>
    <row r="3" spans="1:10" ht="15" x14ac:dyDescent="0.2">
      <c r="C3" s="59" t="s">
        <v>40</v>
      </c>
      <c r="D3" s="59"/>
      <c r="E3" s="59"/>
    </row>
    <row r="4" spans="1:10" ht="15" x14ac:dyDescent="0.2">
      <c r="C4" s="60" t="s">
        <v>8</v>
      </c>
      <c r="D4" s="60"/>
      <c r="E4" s="6"/>
    </row>
    <row r="5" spans="1:10" ht="15" x14ac:dyDescent="0.2">
      <c r="C5" s="7" t="s">
        <v>41</v>
      </c>
      <c r="D5" s="20"/>
    </row>
    <row r="7" spans="1:10" x14ac:dyDescent="0.2">
      <c r="F7" s="1"/>
      <c r="G7" s="1"/>
    </row>
    <row r="8" spans="1:10" ht="15" x14ac:dyDescent="0.2">
      <c r="A8" s="10">
        <v>43708</v>
      </c>
      <c r="B8" s="10"/>
      <c r="C8" s="8"/>
      <c r="D8" s="9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36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7" x14ac:dyDescent="0.2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57" x14ac:dyDescent="0.2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2.75" x14ac:dyDescent="0.2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7" x14ac:dyDescent="0.2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2.75" x14ac:dyDescent="0.2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7" x14ac:dyDescent="0.2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7" x14ac:dyDescent="0.2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7" x14ac:dyDescent="0.2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4.25" x14ac:dyDescent="0.2">
      <c r="A25" s="53" t="s">
        <v>10</v>
      </c>
      <c r="B25" s="55" t="s">
        <v>27</v>
      </c>
      <c r="C25" s="23" t="s">
        <v>63</v>
      </c>
      <c r="D25" s="57">
        <v>3579390</v>
      </c>
      <c r="E25" s="26">
        <v>3305938</v>
      </c>
    </row>
    <row r="26" spans="1:5" s="18" customFormat="1" ht="14.25" x14ac:dyDescent="0.2">
      <c r="A26" s="54"/>
      <c r="B26" s="56"/>
      <c r="C26" s="23" t="s">
        <v>64</v>
      </c>
      <c r="D26" s="58"/>
      <c r="E26" s="26">
        <v>578290</v>
      </c>
    </row>
    <row r="27" spans="1:5" s="18" customFormat="1" ht="42.75" x14ac:dyDescent="0.2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7" x14ac:dyDescent="0.2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2.75" x14ac:dyDescent="0.2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2.75" x14ac:dyDescent="0.2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7" x14ac:dyDescent="0.2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2.75" x14ac:dyDescent="0.2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2.75" x14ac:dyDescent="0.2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2.75" x14ac:dyDescent="0.2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2.75" x14ac:dyDescent="0.2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2.75" x14ac:dyDescent="0.2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2.75" x14ac:dyDescent="0.2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2.75" x14ac:dyDescent="0.2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2.75" x14ac:dyDescent="0.2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2.75" x14ac:dyDescent="0.2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2.75" x14ac:dyDescent="0.2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49" t="s">
        <v>65</v>
      </c>
      <c r="B47" s="49"/>
      <c r="C47" s="49"/>
      <c r="D47" s="28">
        <f>SUM(D17:D46)</f>
        <v>13479277</v>
      </c>
      <c r="E47" s="28">
        <f>SUM(E17:E46)</f>
        <v>14616305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8" orientation="portrait" r:id="rId1"/>
  <headerFooter alignWithMargins="0"/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43738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2.75" x14ac:dyDescent="0.2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2.75" x14ac:dyDescent="0.2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2.75" x14ac:dyDescent="0.2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2.75" x14ac:dyDescent="0.2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2.75" x14ac:dyDescent="0.2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2.75" x14ac:dyDescent="0.2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2.75" x14ac:dyDescent="0.2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2.75" x14ac:dyDescent="0.2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45" customHeight="1" x14ac:dyDescent="0.2">
      <c r="A25" s="53" t="s">
        <v>10</v>
      </c>
      <c r="B25" s="55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42.75" x14ac:dyDescent="0.2">
      <c r="A26" s="54"/>
      <c r="B26" s="56"/>
      <c r="C26" s="29" t="s">
        <v>98</v>
      </c>
      <c r="D26" s="32">
        <v>2566080</v>
      </c>
      <c r="E26" s="31">
        <v>2733394</v>
      </c>
    </row>
    <row r="27" spans="1:5" s="18" customFormat="1" ht="42.75" x14ac:dyDescent="0.2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2.75" x14ac:dyDescent="0.2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2.75" x14ac:dyDescent="0.2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2.75" x14ac:dyDescent="0.2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2.75" x14ac:dyDescent="0.2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2.75" x14ac:dyDescent="0.2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2.75" x14ac:dyDescent="0.2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2.75" x14ac:dyDescent="0.2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2.75" x14ac:dyDescent="0.2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2.75" x14ac:dyDescent="0.2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2.75" x14ac:dyDescent="0.2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2.75" x14ac:dyDescent="0.2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2.75" x14ac:dyDescent="0.2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2.75" x14ac:dyDescent="0.2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2.75" x14ac:dyDescent="0.2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49" t="s">
        <v>65</v>
      </c>
      <c r="B47" s="49"/>
      <c r="C47" s="49"/>
      <c r="D47" s="28">
        <f>SUM(D17:D46)</f>
        <v>15021894</v>
      </c>
      <c r="E47" s="28">
        <f>SUM(E17:E46)</f>
        <v>15896575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0" orientation="portrait" r:id="rId1"/>
  <headerFooter alignWithMargins="0"/>
  <colBreaks count="1" manualBreakCount="1">
    <brk id="5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43769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2.75" x14ac:dyDescent="0.2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2.75" x14ac:dyDescent="0.2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2.75" x14ac:dyDescent="0.2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3" t="s">
        <v>10</v>
      </c>
      <c r="B25" s="55" t="s">
        <v>86</v>
      </c>
      <c r="C25" s="30" t="s">
        <v>107</v>
      </c>
      <c r="D25" s="57">
        <v>3371625</v>
      </c>
      <c r="E25" s="31">
        <v>2962109</v>
      </c>
    </row>
    <row r="26" spans="1:6" s="18" customFormat="1" ht="17.45" customHeight="1" x14ac:dyDescent="0.2">
      <c r="A26" s="54"/>
      <c r="B26" s="56"/>
      <c r="C26" s="36" t="s">
        <v>114</v>
      </c>
      <c r="D26" s="58"/>
      <c r="E26" s="31">
        <v>587765</v>
      </c>
    </row>
    <row r="27" spans="1:6" s="18" customFormat="1" ht="42.75" x14ac:dyDescent="0.2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2.75" x14ac:dyDescent="0.2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2.75" x14ac:dyDescent="0.2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2.75" x14ac:dyDescent="0.2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2.75" x14ac:dyDescent="0.2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2.75" x14ac:dyDescent="0.2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2.75" x14ac:dyDescent="0.2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2.75" x14ac:dyDescent="0.2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4.25" x14ac:dyDescent="0.2">
      <c r="A49" s="49" t="s">
        <v>65</v>
      </c>
      <c r="B49" s="49"/>
      <c r="C49" s="49"/>
      <c r="D49" s="28">
        <f>SUM(D17:D48)</f>
        <v>13911605</v>
      </c>
      <c r="E49" s="28">
        <f>SUM(E17:E48)</f>
        <v>14742848</v>
      </c>
    </row>
    <row r="50" spans="1:5" s="18" customFormat="1" ht="14.25" x14ac:dyDescent="0.2">
      <c r="A50" s="15"/>
      <c r="B50" s="19"/>
      <c r="C50" s="19"/>
      <c r="D50" s="16"/>
      <c r="E50" s="17"/>
    </row>
    <row r="51" spans="1:5" ht="15" x14ac:dyDescent="0.2">
      <c r="A51" s="13" t="s">
        <v>12</v>
      </c>
      <c r="D51" s="13" t="s">
        <v>50</v>
      </c>
    </row>
    <row r="52" spans="1:5" ht="15" x14ac:dyDescent="0.2">
      <c r="A52" s="13"/>
    </row>
    <row r="53" spans="1:5" s="18" customFormat="1" ht="15" x14ac:dyDescent="0.2">
      <c r="A53" s="22" t="s">
        <v>13</v>
      </c>
    </row>
    <row r="54" spans="1:5" s="18" customFormat="1" ht="15" x14ac:dyDescent="0.2">
      <c r="A54" s="13" t="s">
        <v>42</v>
      </c>
      <c r="B54"/>
      <c r="C54"/>
      <c r="D54" s="13" t="s">
        <v>43</v>
      </c>
      <c r="E54"/>
    </row>
    <row r="55" spans="1:5" ht="15" x14ac:dyDescent="0.2">
      <c r="A55" s="13"/>
    </row>
    <row r="56" spans="1:5" ht="15" x14ac:dyDescent="0.2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43799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2.75" x14ac:dyDescent="0.2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2.75" x14ac:dyDescent="0.2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2.75" x14ac:dyDescent="0.2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3" t="s">
        <v>10</v>
      </c>
      <c r="B25" s="55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45" customHeight="1" x14ac:dyDescent="0.2">
      <c r="A26" s="54"/>
      <c r="B26" s="56"/>
      <c r="C26" s="39" t="s">
        <v>132</v>
      </c>
      <c r="D26" s="38">
        <v>2074005</v>
      </c>
      <c r="E26" s="31">
        <v>2166293</v>
      </c>
    </row>
    <row r="27" spans="1:6" s="18" customFormat="1" ht="42.75" x14ac:dyDescent="0.2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2.75" x14ac:dyDescent="0.2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2.75" x14ac:dyDescent="0.2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2.75" x14ac:dyDescent="0.2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3" t="s">
        <v>10</v>
      </c>
      <c r="B39" s="55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9" customHeight="1" x14ac:dyDescent="0.2">
      <c r="A40" s="54"/>
      <c r="B40" s="56"/>
      <c r="C40" s="27" t="s">
        <v>133</v>
      </c>
      <c r="D40" s="28">
        <f>787212+14656</f>
        <v>801868</v>
      </c>
      <c r="E40" s="28">
        <v>839549</v>
      </c>
    </row>
    <row r="41" spans="1:5" s="18" customFormat="1" ht="42.75" x14ac:dyDescent="0.2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2.75" x14ac:dyDescent="0.2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2.75" x14ac:dyDescent="0.2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2.75" x14ac:dyDescent="0.2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2.75" x14ac:dyDescent="0.2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49" t="s">
        <v>65</v>
      </c>
      <c r="B53" s="49"/>
      <c r="C53" s="49"/>
      <c r="D53" s="28">
        <f>SUM(D17:D52)</f>
        <v>11265904</v>
      </c>
      <c r="E53" s="28">
        <f>SUM(E17:E52)</f>
        <v>12089624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43830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0" t="s">
        <v>5</v>
      </c>
      <c r="B11" s="50"/>
      <c r="C11" s="50"/>
      <c r="D11" s="50"/>
      <c r="E11" s="50"/>
    </row>
    <row r="12" spans="1:10" ht="15.75" x14ac:dyDescent="0.25">
      <c r="A12" s="8"/>
      <c r="B12" s="51" t="s">
        <v>11</v>
      </c>
      <c r="C12" s="52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2.75" x14ac:dyDescent="0.2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2.75" x14ac:dyDescent="0.2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2.75" x14ac:dyDescent="0.2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3" t="s">
        <v>10</v>
      </c>
      <c r="B25" s="55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45" customHeight="1" x14ac:dyDescent="0.2">
      <c r="A26" s="54"/>
      <c r="B26" s="56"/>
      <c r="C26" s="39" t="s">
        <v>142</v>
      </c>
      <c r="D26" s="41">
        <v>934344</v>
      </c>
      <c r="E26" s="31">
        <v>969023</v>
      </c>
    </row>
    <row r="27" spans="1:6" s="18" customFormat="1" ht="42.75" x14ac:dyDescent="0.2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2.75" x14ac:dyDescent="0.2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2.75" x14ac:dyDescent="0.2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2.75" x14ac:dyDescent="0.2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3" t="s">
        <v>10</v>
      </c>
      <c r="B39" s="55" t="s">
        <v>21</v>
      </c>
      <c r="C39" s="61" t="s">
        <v>134</v>
      </c>
      <c r="D39" s="63">
        <v>339660</v>
      </c>
      <c r="E39" s="63">
        <v>342403</v>
      </c>
    </row>
    <row r="40" spans="1:5" s="21" customFormat="1" ht="22.9" customHeight="1" x14ac:dyDescent="0.2">
      <c r="A40" s="54"/>
      <c r="B40" s="56"/>
      <c r="C40" s="62"/>
      <c r="D40" s="64"/>
      <c r="E40" s="64"/>
    </row>
    <row r="41" spans="1:5" s="18" customFormat="1" ht="42.75" x14ac:dyDescent="0.2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2.75" x14ac:dyDescent="0.2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2.75" x14ac:dyDescent="0.2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49" t="s">
        <v>65</v>
      </c>
      <c r="B53" s="49"/>
      <c r="C53" s="49"/>
      <c r="D53" s="28">
        <f>SUM(D17:D52)</f>
        <v>16312462</v>
      </c>
      <c r="E53" s="28">
        <f>SUM(E17:E52)</f>
        <v>17162009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Январь</vt:lpstr>
      <vt:lpstr>Февраль</vt:lpstr>
      <vt:lpstr>Март</vt:lpstr>
      <vt:lpstr>Апрель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2020-04-01T07:17:05Z</cp:lastPrinted>
  <dcterms:created xsi:type="dcterms:W3CDTF">1996-10-08T23:32:33Z</dcterms:created>
  <dcterms:modified xsi:type="dcterms:W3CDTF">2020-04-09T09:59:21Z</dcterms:modified>
</cp:coreProperties>
</file>