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5" yWindow="-15" windowWidth="14415" windowHeight="12450" activeTab="3"/>
  </bookViews>
  <sheets>
    <sheet name="Январь" sheetId="57" r:id="rId1"/>
    <sheet name="Февраль" sheetId="58" r:id="rId2"/>
    <sheet name="Март" sheetId="59" r:id="rId3"/>
    <sheet name="Апрель" sheetId="60" r:id="rId4"/>
    <sheet name="Сентябрь" sheetId="53" r:id="rId5"/>
    <sheet name="Октябрь" sheetId="54" r:id="rId6"/>
    <sheet name="Ноябрь" sheetId="55" r:id="rId7"/>
    <sheet name="Декабрь" sheetId="56" r:id="rId8"/>
  </sheets>
  <definedNames>
    <definedName name="_xlnm.Print_Area" localSheetId="3">Апрель!$A$1:$U$81</definedName>
    <definedName name="_xlnm.Print_Area" localSheetId="7">Декабрь!$A$1:$R$81</definedName>
    <definedName name="_xlnm.Print_Area" localSheetId="2">Март!$A$1:$U$81</definedName>
    <definedName name="_xlnm.Print_Area" localSheetId="6">Ноябрь!$A$1:$R$85</definedName>
    <definedName name="_xlnm.Print_Area" localSheetId="5">Октябрь!$A$1:$R$78</definedName>
    <definedName name="_xlnm.Print_Area" localSheetId="4">Сентябрь!$A$1:$R$76</definedName>
    <definedName name="_xlnm.Print_Area" localSheetId="1">Февраль!$A$1:$U$77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G18" i="60" l="1"/>
  <c r="F18" i="60"/>
  <c r="E18" i="60"/>
  <c r="B18" i="60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U8" i="60"/>
  <c r="T8" i="60"/>
  <c r="S8" i="60" s="1"/>
  <c r="P8" i="60"/>
  <c r="T5" i="60"/>
  <c r="U5" i="60"/>
  <c r="T6" i="60"/>
  <c r="U6" i="60"/>
  <c r="T7" i="60"/>
  <c r="U7" i="60"/>
  <c r="U4" i="60"/>
  <c r="T4" i="60"/>
  <c r="I72" i="59" l="1"/>
  <c r="U81" i="59" l="1"/>
  <c r="S81" i="59" s="1"/>
  <c r="T81" i="59"/>
  <c r="P81" i="59"/>
  <c r="T78" i="59"/>
  <c r="U78" i="59"/>
  <c r="T79" i="59"/>
  <c r="U79" i="59"/>
  <c r="T80" i="59"/>
  <c r="U80" i="59"/>
  <c r="U77" i="59"/>
  <c r="T77" i="59"/>
  <c r="N72" i="59"/>
  <c r="L72" i="59" s="1"/>
  <c r="M72" i="59"/>
  <c r="M71" i="59"/>
  <c r="N71" i="59"/>
  <c r="N70" i="59"/>
  <c r="M70" i="59"/>
  <c r="N67" i="59"/>
  <c r="M67" i="59"/>
  <c r="L67" i="59"/>
  <c r="I67" i="59"/>
  <c r="M52" i="59"/>
  <c r="N52" i="59"/>
  <c r="M53" i="59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M51" i="59"/>
  <c r="G78" i="59"/>
  <c r="F78" i="59"/>
  <c r="E78" i="59"/>
  <c r="B78" i="59"/>
  <c r="F71" i="59"/>
  <c r="G71" i="59"/>
  <c r="F72" i="59"/>
  <c r="G72" i="59"/>
  <c r="F73" i="59"/>
  <c r="G73" i="59"/>
  <c r="F74" i="59"/>
  <c r="G74" i="59"/>
  <c r="F75" i="59"/>
  <c r="G75" i="59"/>
  <c r="F76" i="59"/>
  <c r="G76" i="59"/>
  <c r="F77" i="59"/>
  <c r="G77" i="59"/>
  <c r="G70" i="59"/>
  <c r="F70" i="59"/>
  <c r="P74" i="59" l="1"/>
  <c r="U74" i="59"/>
  <c r="T74" i="59"/>
  <c r="T69" i="59"/>
  <c r="U69" i="59"/>
  <c r="T70" i="59"/>
  <c r="U70" i="59"/>
  <c r="T71" i="59"/>
  <c r="U71" i="59"/>
  <c r="T72" i="59"/>
  <c r="U72" i="59"/>
  <c r="T73" i="59"/>
  <c r="U73" i="59"/>
  <c r="U68" i="59"/>
  <c r="T68" i="59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N48" i="59"/>
  <c r="M48" i="59"/>
  <c r="L48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G67" i="59"/>
  <c r="F6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F59" i="59"/>
  <c r="B56" i="59"/>
  <c r="E56" i="59"/>
  <c r="F56" i="59"/>
  <c r="G56" i="59"/>
  <c r="F41" i="59"/>
  <c r="G41" i="59"/>
  <c r="F42" i="59"/>
  <c r="G42" i="59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S74" i="59" l="1"/>
  <c r="E67" i="59"/>
  <c r="P65" i="59"/>
  <c r="U65" i="59"/>
  <c r="S65" i="59" s="1"/>
  <c r="T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T35" i="59"/>
  <c r="P32" i="59" l="1"/>
  <c r="U32" i="59"/>
  <c r="T32" i="59"/>
  <c r="S32" i="59"/>
  <c r="T29" i="59"/>
  <c r="U29" i="59"/>
  <c r="T30" i="59"/>
  <c r="U30" i="59"/>
  <c r="T31" i="59"/>
  <c r="U31" i="59"/>
  <c r="U28" i="59"/>
  <c r="T28" i="59"/>
  <c r="B37" i="59"/>
  <c r="G37" i="59"/>
  <c r="F37" i="59"/>
  <c r="E37" i="59" s="1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F17" i="59"/>
  <c r="P25" i="59" l="1"/>
  <c r="P10" i="59"/>
  <c r="U25" i="59" l="1"/>
  <c r="T25" i="59"/>
  <c r="S10" i="59"/>
  <c r="U10" i="59"/>
  <c r="T10" i="59"/>
  <c r="U24" i="59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T13" i="59"/>
  <c r="U9" i="59"/>
  <c r="T9" i="59"/>
  <c r="U8" i="59"/>
  <c r="T8" i="59"/>
  <c r="U7" i="59"/>
  <c r="T7" i="59"/>
  <c r="U6" i="59"/>
  <c r="T6" i="59"/>
  <c r="U5" i="59"/>
  <c r="T5" i="59"/>
  <c r="U4" i="59"/>
  <c r="T4" i="59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M4" i="59"/>
  <c r="E1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G14" i="59" s="1"/>
  <c r="F6" i="59"/>
  <c r="G5" i="59"/>
  <c r="F5" i="59"/>
  <c r="G4" i="59"/>
  <c r="F4" i="59"/>
  <c r="F14" i="59" s="1"/>
  <c r="B14" i="59"/>
  <c r="S25" i="59" l="1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R77" i="58" s="1"/>
  <c r="K74" i="58"/>
  <c r="L74" i="58" s="1"/>
  <c r="M74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K62" i="58"/>
  <c r="G65" i="58"/>
  <c r="G74" i="58"/>
  <c r="F74" i="58"/>
  <c r="D74" i="58"/>
  <c r="F73" i="58"/>
  <c r="D73" i="58"/>
  <c r="F72" i="58"/>
  <c r="D72" i="58"/>
  <c r="F71" i="58"/>
  <c r="D71" i="58"/>
  <c r="F70" i="58"/>
  <c r="D70" i="58"/>
  <c r="F69" i="58"/>
  <c r="D69" i="58"/>
  <c r="F68" i="58"/>
  <c r="D68" i="58"/>
  <c r="F65" i="58"/>
  <c r="D65" i="58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D49" i="58"/>
  <c r="S77" i="58" l="1"/>
  <c r="E74" i="58"/>
  <c r="E65" i="58"/>
  <c r="T66" i="58"/>
  <c r="R66" i="58"/>
  <c r="S66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T56" i="58"/>
  <c r="R56" i="58"/>
  <c r="N59" i="58" l="1"/>
  <c r="M59" i="58"/>
  <c r="K59" i="58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K51" i="58"/>
  <c r="K48" i="58"/>
  <c r="L48" i="58" s="1"/>
  <c r="N48" i="58"/>
  <c r="M48" i="58"/>
  <c r="M47" i="58"/>
  <c r="K47" i="58"/>
  <c r="M46" i="58"/>
  <c r="K46" i="58"/>
  <c r="M45" i="58"/>
  <c r="K45" i="58"/>
  <c r="M44" i="58"/>
  <c r="K44" i="58"/>
  <c r="U53" i="58"/>
  <c r="T53" i="58"/>
  <c r="R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S53" i="58"/>
  <c r="M40" i="58"/>
  <c r="K40" i="58"/>
  <c r="M39" i="58"/>
  <c r="K39" i="58"/>
  <c r="G46" i="58"/>
  <c r="F46" i="58"/>
  <c r="E46" i="58" s="1"/>
  <c r="D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41" i="58"/>
  <c r="K41" i="58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L41" i="58" l="1"/>
  <c r="T37" i="58"/>
  <c r="R37" i="58"/>
  <c r="F32" i="58"/>
  <c r="D32" i="58"/>
  <c r="U34" i="58" l="1"/>
  <c r="T33" i="58"/>
  <c r="R33" i="58"/>
  <c r="T32" i="58"/>
  <c r="R32" i="58"/>
  <c r="T31" i="58"/>
  <c r="R31" i="58"/>
  <c r="T30" i="58"/>
  <c r="R30" i="58"/>
  <c r="T29" i="58"/>
  <c r="R29" i="58"/>
  <c r="G29" i="58" l="1"/>
  <c r="F29" i="58"/>
  <c r="D29" i="58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K11" i="58"/>
  <c r="F19" i="58"/>
  <c r="D19" i="58"/>
  <c r="F16" i="58"/>
  <c r="D16" i="58"/>
  <c r="E16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S34" i="58" l="1"/>
  <c r="T25" i="58"/>
  <c r="S25" i="58" s="1"/>
  <c r="R25" i="58"/>
  <c r="M8" i="58"/>
  <c r="K8" i="58"/>
  <c r="L8" i="58" s="1"/>
  <c r="M7" i="58"/>
  <c r="K7" i="58"/>
  <c r="M6" i="58"/>
  <c r="K6" i="58"/>
  <c r="M5" i="58"/>
  <c r="K5" i="58"/>
  <c r="T4" i="58"/>
  <c r="T12" i="58" s="1"/>
  <c r="R4" i="58"/>
  <c r="R12" i="58" s="1"/>
  <c r="M4" i="58"/>
  <c r="K4" i="58"/>
  <c r="F4" i="58"/>
  <c r="D4" i="58"/>
  <c r="S12" i="58" l="1"/>
  <c r="U81" i="57"/>
  <c r="T71" i="57"/>
  <c r="T81" i="57" s="1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M72" i="57"/>
  <c r="K72" i="57"/>
  <c r="K65" i="57"/>
  <c r="K66" i="57"/>
  <c r="K67" i="57"/>
  <c r="K68" i="57"/>
  <c r="K69" i="57"/>
  <c r="K70" i="57"/>
  <c r="K71" i="57"/>
  <c r="K64" i="57"/>
  <c r="M71" i="57"/>
  <c r="M70" i="57"/>
  <c r="M69" i="57"/>
  <c r="M68" i="57"/>
  <c r="M67" i="57"/>
  <c r="M66" i="57"/>
  <c r="M65" i="57"/>
  <c r="M64" i="57"/>
  <c r="G81" i="57"/>
  <c r="F81" i="57"/>
  <c r="F80" i="57"/>
  <c r="D80" i="57"/>
  <c r="F79" i="57"/>
  <c r="D79" i="57"/>
  <c r="F78" i="57"/>
  <c r="D78" i="57"/>
  <c r="F77" i="57"/>
  <c r="D77" i="57"/>
  <c r="F76" i="57"/>
  <c r="D76" i="57"/>
  <c r="D81" i="57" s="1"/>
  <c r="E81" i="57" l="1"/>
  <c r="S81" i="57"/>
  <c r="L72" i="57"/>
  <c r="F75" i="57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  <c r="E29" i="58" l="1"/>
</calcChain>
</file>

<file path=xl/sharedStrings.xml><?xml version="1.0" encoding="utf-8"?>
<sst xmlns="http://schemas.openxmlformats.org/spreadsheetml/2006/main" count="358" uniqueCount="57">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</sst>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8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37" xfId="0" applyFont="1" applyFill="1" applyBorder="1" applyAlignment="1">
      <alignment vertical="center" wrapText="1"/>
    </xf>
    <xf numFmtId="10" fontId="2" fillId="2" borderId="15" xfId="1" applyNumberFormat="1" applyFont="1" applyFill="1" applyBorder="1" applyAlignment="1" applyProtection="1">
      <alignment vertical="center" wrapText="1"/>
    </xf>
    <xf numFmtId="10" fontId="2" fillId="2" borderId="20" xfId="1" applyNumberFormat="1" applyFont="1" applyFill="1" applyBorder="1" applyAlignment="1" applyProtection="1">
      <alignment vertical="center" wrapText="1"/>
    </xf>
    <xf numFmtId="0" fontId="4" fillId="2" borderId="6" xfId="0" applyFont="1" applyFill="1" applyBorder="1" applyAlignment="1">
      <alignment vertical="center" wrapText="1"/>
    </xf>
    <xf numFmtId="164" fontId="2" fillId="2" borderId="38" xfId="0" applyNumberFormat="1" applyFont="1" applyFill="1" applyBorder="1" applyAlignment="1" applyProtection="1">
      <alignment vertical="center" wrapText="1"/>
    </xf>
    <xf numFmtId="164" fontId="2" fillId="2" borderId="39" xfId="0" applyNumberFormat="1" applyFont="1" applyFill="1" applyBorder="1" applyAlignment="1" applyProtection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10" fontId="2" fillId="2" borderId="7" xfId="1" applyNumberFormat="1" applyFont="1" applyFill="1" applyBorder="1" applyAlignment="1" applyProtection="1">
      <alignment vertical="center" wrapText="1"/>
    </xf>
    <xf numFmtId="10" fontId="2" fillId="2" borderId="8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view="pageBreakPreview" zoomScale="55" zoomScaleSheetLayoutView="55" workbookViewId="0">
      <pane ySplit="2" topLeftCell="A27" activePane="bottomLeft" state="frozen"/>
      <selection pane="bottomLeft" activeCell="I48" sqref="I48:N48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248" t="s">
        <v>6</v>
      </c>
      <c r="C1" s="249"/>
      <c r="D1" s="249"/>
      <c r="E1" s="249"/>
      <c r="F1" s="249"/>
      <c r="G1" s="144"/>
      <c r="I1" s="250" t="s">
        <v>9</v>
      </c>
      <c r="J1" s="251"/>
      <c r="K1" s="251"/>
      <c r="L1" s="251"/>
      <c r="M1" s="251"/>
      <c r="N1" s="144"/>
      <c r="P1" s="250" t="s">
        <v>7</v>
      </c>
      <c r="Q1" s="251"/>
      <c r="R1" s="251"/>
      <c r="S1" s="251"/>
      <c r="T1" s="251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41" t="s">
        <v>11</v>
      </c>
      <c r="C3" s="241"/>
      <c r="D3" s="241"/>
      <c r="E3" s="241"/>
      <c r="F3" s="241"/>
      <c r="G3" s="252"/>
      <c r="H3" s="46"/>
      <c r="I3" s="245" t="s">
        <v>13</v>
      </c>
      <c r="J3" s="246"/>
      <c r="K3" s="246"/>
      <c r="L3" s="246"/>
      <c r="M3" s="246"/>
      <c r="N3" s="244"/>
      <c r="O3" s="46"/>
      <c r="P3" s="245" t="s">
        <v>10</v>
      </c>
      <c r="Q3" s="246"/>
      <c r="R3" s="246"/>
      <c r="S3" s="246"/>
      <c r="T3" s="246"/>
      <c r="U3" s="247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240" t="s">
        <v>1</v>
      </c>
      <c r="C6" s="240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241" t="s">
        <v>21</v>
      </c>
      <c r="C8" s="241"/>
      <c r="D8" s="241"/>
      <c r="E8" s="241"/>
      <c r="F8" s="241"/>
      <c r="G8" s="241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37" t="s">
        <v>1</v>
      </c>
      <c r="Q10" s="238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42" t="s">
        <v>40</v>
      </c>
      <c r="Q12" s="243"/>
      <c r="R12" s="243"/>
      <c r="S12" s="243"/>
      <c r="T12" s="243"/>
      <c r="U12" s="244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37" t="s">
        <v>1</v>
      </c>
      <c r="Q25" s="238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53" t="s">
        <v>24</v>
      </c>
      <c r="Q27" s="254"/>
      <c r="R27" s="254"/>
      <c r="S27" s="254"/>
      <c r="T27" s="254"/>
      <c r="U27" s="255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240" t="s">
        <v>1</v>
      </c>
      <c r="C31" s="240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241" t="s">
        <v>38</v>
      </c>
      <c r="C33" s="241"/>
      <c r="D33" s="241"/>
      <c r="E33" s="241"/>
      <c r="F33" s="241"/>
      <c r="G33" s="241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37" t="s">
        <v>1</v>
      </c>
      <c r="Q36" s="238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53" t="s">
        <v>16</v>
      </c>
      <c r="Q38" s="254"/>
      <c r="R38" s="254"/>
      <c r="S38" s="254"/>
      <c r="T38" s="254"/>
      <c r="U38" s="255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240" t="s">
        <v>1</v>
      </c>
      <c r="C40" s="240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241" t="s">
        <v>39</v>
      </c>
      <c r="C42" s="241"/>
      <c r="D42" s="241"/>
      <c r="E42" s="241"/>
      <c r="F42" s="241"/>
      <c r="G42" s="241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37" t="s">
        <v>1</v>
      </c>
      <c r="J46" s="238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42" t="s">
        <v>14</v>
      </c>
      <c r="J48" s="243"/>
      <c r="K48" s="243"/>
      <c r="L48" s="243"/>
      <c r="M48" s="243"/>
      <c r="N48" s="244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37" t="s">
        <v>1</v>
      </c>
      <c r="Q51" s="238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240" t="s">
        <v>1</v>
      </c>
      <c r="C53" s="240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245" t="s">
        <v>29</v>
      </c>
      <c r="Q53" s="246"/>
      <c r="R53" s="246"/>
      <c r="S53" s="246"/>
      <c r="T53" s="246"/>
      <c r="U53" s="247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241" t="s">
        <v>20</v>
      </c>
      <c r="C55" s="241"/>
      <c r="D55" s="241"/>
      <c r="E55" s="241"/>
      <c r="F55" s="241"/>
      <c r="G55" s="241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37" t="s">
        <v>1</v>
      </c>
      <c r="J61" s="238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42" t="s">
        <v>28</v>
      </c>
      <c r="J63" s="243"/>
      <c r="K63" s="243"/>
      <c r="L63" s="243"/>
      <c r="M63" s="243"/>
      <c r="N63" s="244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37" t="s">
        <v>1</v>
      </c>
      <c r="Q68" s="238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245" t="s">
        <v>27</v>
      </c>
      <c r="Q70" s="246"/>
      <c r="R70" s="246"/>
      <c r="S70" s="246"/>
      <c r="T70" s="246"/>
      <c r="U70" s="247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240" t="s">
        <v>1</v>
      </c>
      <c r="C72" s="240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37" t="s">
        <v>1</v>
      </c>
      <c r="J72" s="238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241" t="s">
        <v>42</v>
      </c>
      <c r="C74" s="241"/>
      <c r="D74" s="241"/>
      <c r="E74" s="241"/>
      <c r="F74" s="241"/>
      <c r="G74" s="241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240" t="s">
        <v>1</v>
      </c>
      <c r="C81" s="240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37" t="s">
        <v>1</v>
      </c>
      <c r="Q81" s="238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239"/>
      <c r="C83" s="239"/>
      <c r="D83" s="239"/>
      <c r="E83" s="134"/>
      <c r="F83" s="134"/>
      <c r="G83" s="139"/>
      <c r="I83" s="239"/>
      <c r="J83" s="239"/>
      <c r="K83" s="239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239"/>
      <c r="C90" s="239"/>
      <c r="D90" s="135"/>
      <c r="E90" s="135"/>
      <c r="F90" s="135"/>
      <c r="G90" s="141"/>
      <c r="I90" s="239"/>
      <c r="J90" s="239"/>
      <c r="K90" s="135"/>
      <c r="L90" s="135"/>
      <c r="M90" s="135"/>
      <c r="N90" s="141"/>
      <c r="P90" s="239"/>
      <c r="Q90" s="239"/>
      <c r="R90" s="135"/>
    </row>
  </sheetData>
  <mergeCells count="38">
    <mergeCell ref="P25:Q25"/>
    <mergeCell ref="P36:Q36"/>
    <mergeCell ref="B6:C6"/>
    <mergeCell ref="B31:C31"/>
    <mergeCell ref="B40:C40"/>
    <mergeCell ref="B8:G8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view="pageBreakPreview" zoomScale="55" zoomScaleSheetLayoutView="55" workbookViewId="0">
      <pane ySplit="2" topLeftCell="A3" activePane="bottomLeft" state="frozen"/>
      <selection pane="bottomLeft" activeCell="B31" sqref="B31:G3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248" t="s">
        <v>6</v>
      </c>
      <c r="C1" s="249"/>
      <c r="D1" s="249"/>
      <c r="E1" s="249"/>
      <c r="F1" s="249"/>
      <c r="G1" s="170"/>
      <c r="I1" s="250" t="s">
        <v>9</v>
      </c>
      <c r="J1" s="251"/>
      <c r="K1" s="251"/>
      <c r="L1" s="251"/>
      <c r="M1" s="251"/>
      <c r="N1" s="170"/>
      <c r="P1" s="250" t="s">
        <v>7</v>
      </c>
      <c r="Q1" s="251"/>
      <c r="R1" s="251"/>
      <c r="S1" s="251"/>
      <c r="T1" s="251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41" t="s">
        <v>42</v>
      </c>
      <c r="C3" s="252"/>
      <c r="D3" s="252"/>
      <c r="E3" s="252"/>
      <c r="F3" s="241"/>
      <c r="G3" s="252"/>
      <c r="H3" s="46"/>
      <c r="I3" s="245" t="s">
        <v>28</v>
      </c>
      <c r="J3" s="246"/>
      <c r="K3" s="246"/>
      <c r="L3" s="246"/>
      <c r="M3" s="246"/>
      <c r="N3" s="247"/>
      <c r="O3" s="46"/>
      <c r="P3" s="242" t="s">
        <v>27</v>
      </c>
      <c r="Q3" s="243"/>
      <c r="R3" s="243"/>
      <c r="S3" s="243"/>
      <c r="T3" s="243"/>
      <c r="U3" s="244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40" t="s">
        <v>1</v>
      </c>
      <c r="J8" s="240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245" t="s">
        <v>13</v>
      </c>
      <c r="J10" s="246"/>
      <c r="K10" s="246"/>
      <c r="L10" s="246"/>
      <c r="M10" s="246"/>
      <c r="N10" s="244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40" t="s">
        <v>1</v>
      </c>
      <c r="Q12" s="240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253" t="s">
        <v>25</v>
      </c>
      <c r="Q14" s="254"/>
      <c r="R14" s="254"/>
      <c r="S14" s="254"/>
      <c r="T14" s="254"/>
      <c r="U14" s="259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240" t="s">
        <v>1</v>
      </c>
      <c r="C16" s="240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241" t="s">
        <v>43</v>
      </c>
      <c r="C18" s="252"/>
      <c r="D18" s="252"/>
      <c r="E18" s="252"/>
      <c r="F18" s="241"/>
      <c r="G18" s="241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40" t="s">
        <v>1</v>
      </c>
      <c r="Q25" s="240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253" t="s">
        <v>19</v>
      </c>
      <c r="Q27" s="254"/>
      <c r="R27" s="254"/>
      <c r="S27" s="254"/>
      <c r="T27" s="254"/>
      <c r="U27" s="255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240" t="s">
        <v>1</v>
      </c>
      <c r="C29" s="240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242" t="s">
        <v>12</v>
      </c>
      <c r="C31" s="243"/>
      <c r="D31" s="243"/>
      <c r="E31" s="243"/>
      <c r="F31" s="243"/>
      <c r="G31" s="244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40" t="s">
        <v>1</v>
      </c>
      <c r="Q34" s="240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253" t="s">
        <v>16</v>
      </c>
      <c r="Q36" s="254"/>
      <c r="R36" s="254"/>
      <c r="S36" s="254"/>
      <c r="T36" s="254"/>
      <c r="U36" s="255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40" t="s">
        <v>1</v>
      </c>
      <c r="J41" s="240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245" t="s">
        <v>44</v>
      </c>
      <c r="J43" s="246"/>
      <c r="K43" s="246"/>
      <c r="L43" s="246"/>
      <c r="M43" s="246"/>
      <c r="N43" s="244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240" t="s">
        <v>1</v>
      </c>
      <c r="C46" s="240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256" t="s">
        <v>46</v>
      </c>
      <c r="C48" s="257"/>
      <c r="D48" s="257"/>
      <c r="E48" s="257"/>
      <c r="F48" s="257"/>
      <c r="G48" s="258"/>
      <c r="I48" s="240" t="s">
        <v>1</v>
      </c>
      <c r="J48" s="240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245" t="s">
        <v>45</v>
      </c>
      <c r="J50" s="246"/>
      <c r="K50" s="246"/>
      <c r="L50" s="246"/>
      <c r="M50" s="246"/>
      <c r="N50" s="244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240" t="s">
        <v>1</v>
      </c>
      <c r="Q53" s="240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253" t="s">
        <v>36</v>
      </c>
      <c r="Q55" s="254"/>
      <c r="R55" s="254"/>
      <c r="S55" s="254"/>
      <c r="T55" s="254"/>
      <c r="U55" s="259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240" t="s">
        <v>1</v>
      </c>
      <c r="J59" s="240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245" t="s">
        <v>13</v>
      </c>
      <c r="J61" s="246"/>
      <c r="K61" s="246"/>
      <c r="L61" s="246"/>
      <c r="M61" s="246"/>
      <c r="N61" s="244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240" t="s">
        <v>1</v>
      </c>
      <c r="C65" s="240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240" t="s">
        <v>1</v>
      </c>
      <c r="Q66" s="240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253" t="s">
        <v>10</v>
      </c>
      <c r="C67" s="254"/>
      <c r="D67" s="254"/>
      <c r="E67" s="254"/>
      <c r="F67" s="254"/>
      <c r="G67" s="259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237" t="s">
        <v>47</v>
      </c>
      <c r="Q68" s="261"/>
      <c r="R68" s="261"/>
      <c r="S68" s="261"/>
      <c r="T68" s="261"/>
      <c r="U68" s="238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260" t="s">
        <v>1</v>
      </c>
      <c r="C74" s="260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240" t="s">
        <v>1</v>
      </c>
      <c r="J74" s="240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260" t="s">
        <v>1</v>
      </c>
      <c r="Q77" s="260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239"/>
      <c r="C83" s="239"/>
      <c r="D83" s="239"/>
      <c r="E83" s="167"/>
      <c r="F83" s="167"/>
      <c r="G83" s="167"/>
      <c r="I83" s="239"/>
      <c r="J83" s="239"/>
      <c r="K83" s="239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239"/>
      <c r="C90" s="239"/>
      <c r="D90" s="171"/>
      <c r="E90" s="171"/>
      <c r="F90" s="171"/>
      <c r="G90" s="171"/>
      <c r="I90" s="239"/>
      <c r="J90" s="239"/>
      <c r="K90" s="171"/>
      <c r="L90" s="171"/>
      <c r="M90" s="171"/>
      <c r="N90" s="171"/>
      <c r="P90" s="239"/>
      <c r="Q90" s="239"/>
      <c r="R90" s="171"/>
    </row>
  </sheetData>
  <mergeCells count="40"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I83:K83"/>
    <mergeCell ref="B90:C90"/>
    <mergeCell ref="I90:J90"/>
    <mergeCell ref="B31:G31"/>
    <mergeCell ref="I41:J41"/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view="pageBreakPreview" zoomScale="50" zoomScaleSheetLayoutView="50" workbookViewId="0">
      <pane ySplit="2" topLeftCell="A24" activePane="bottomLeft" state="frozen"/>
      <selection pane="bottomLeft" activeCell="B69" sqref="B69:G69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48" t="s">
        <v>6</v>
      </c>
      <c r="C1" s="249"/>
      <c r="D1" s="249"/>
      <c r="E1" s="249"/>
      <c r="F1" s="249"/>
      <c r="G1" s="201"/>
      <c r="I1" s="250" t="s">
        <v>9</v>
      </c>
      <c r="J1" s="251"/>
      <c r="K1" s="251"/>
      <c r="L1" s="251"/>
      <c r="M1" s="251"/>
      <c r="N1" s="201"/>
      <c r="P1" s="250" t="s">
        <v>7</v>
      </c>
      <c r="Q1" s="251"/>
      <c r="R1" s="251"/>
      <c r="S1" s="251"/>
      <c r="T1" s="251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53" t="s">
        <v>10</v>
      </c>
      <c r="C3" s="254"/>
      <c r="D3" s="254"/>
      <c r="E3" s="254"/>
      <c r="F3" s="254"/>
      <c r="G3" s="259"/>
      <c r="H3" s="46"/>
      <c r="I3" s="242" t="s">
        <v>13</v>
      </c>
      <c r="J3" s="243"/>
      <c r="K3" s="243"/>
      <c r="L3" s="243"/>
      <c r="M3" s="246"/>
      <c r="N3" s="244"/>
      <c r="O3" s="46"/>
      <c r="P3" s="270" t="s">
        <v>47</v>
      </c>
      <c r="Q3" s="271"/>
      <c r="R3" s="271"/>
      <c r="S3" s="271"/>
      <c r="T3" s="261"/>
      <c r="U3" s="238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268" t="s">
        <v>1</v>
      </c>
      <c r="R10" s="269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245" t="s">
        <v>34</v>
      </c>
      <c r="Q12" s="246"/>
      <c r="R12" s="246"/>
      <c r="S12" s="246"/>
      <c r="T12" s="246"/>
      <c r="U12" s="247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266" t="s">
        <v>1</v>
      </c>
      <c r="D14" s="267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241" t="s">
        <v>20</v>
      </c>
      <c r="C16" s="241"/>
      <c r="D16" s="241"/>
      <c r="E16" s="241"/>
      <c r="F16" s="241"/>
      <c r="G16" s="241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268" t="s">
        <v>1</v>
      </c>
      <c r="R25" s="269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253" t="s">
        <v>53</v>
      </c>
      <c r="Q27" s="254"/>
      <c r="R27" s="254"/>
      <c r="S27" s="254"/>
      <c r="T27" s="254"/>
      <c r="U27" s="255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268" t="s">
        <v>1</v>
      </c>
      <c r="R32" s="269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242" t="s">
        <v>27</v>
      </c>
      <c r="Q34" s="243"/>
      <c r="R34" s="243"/>
      <c r="S34" s="243"/>
      <c r="T34" s="243"/>
      <c r="U34" s="244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266" t="s">
        <v>1</v>
      </c>
      <c r="D37" s="267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242" t="s">
        <v>12</v>
      </c>
      <c r="C39" s="243"/>
      <c r="D39" s="243"/>
      <c r="E39" s="243"/>
      <c r="F39" s="243"/>
      <c r="G39" s="244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266" t="s">
        <v>1</v>
      </c>
      <c r="K48" s="267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242" t="s">
        <v>14</v>
      </c>
      <c r="J50" s="243"/>
      <c r="K50" s="243"/>
      <c r="L50" s="243"/>
      <c r="M50" s="243"/>
      <c r="N50" s="244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266" t="s">
        <v>1</v>
      </c>
      <c r="D56" s="267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242" t="s">
        <v>54</v>
      </c>
      <c r="C58" s="243"/>
      <c r="D58" s="243"/>
      <c r="E58" s="243"/>
      <c r="F58" s="243"/>
      <c r="G58" s="244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268" t="s">
        <v>1</v>
      </c>
      <c r="R65" s="269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266" t="s">
        <v>1</v>
      </c>
      <c r="D67" s="267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266" t="s">
        <v>1</v>
      </c>
      <c r="K67" s="267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242" t="s">
        <v>55</v>
      </c>
      <c r="Q67" s="243"/>
      <c r="R67" s="243"/>
      <c r="S67" s="243"/>
      <c r="T67" s="243"/>
      <c r="U67" s="244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253" t="s">
        <v>23</v>
      </c>
      <c r="C69" s="254"/>
      <c r="D69" s="254"/>
      <c r="E69" s="254"/>
      <c r="F69" s="254"/>
      <c r="G69" s="259"/>
      <c r="H69" s="45"/>
      <c r="I69" s="242" t="s">
        <v>13</v>
      </c>
      <c r="J69" s="243"/>
      <c r="K69" s="243"/>
      <c r="L69" s="243"/>
      <c r="M69" s="246"/>
      <c r="N69" s="244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31">
        <f>AVERAGE(I70:I71)</f>
        <v>194.78</v>
      </c>
      <c r="J72" s="266" t="s">
        <v>1</v>
      </c>
      <c r="K72" s="267"/>
      <c r="L72" s="232">
        <f>M72/N72</f>
        <v>0.73151800359290786</v>
      </c>
      <c r="M72" s="220">
        <f>SUM(M70:M71)</f>
        <v>134865</v>
      </c>
      <c r="N72" s="233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266" t="s">
        <v>1</v>
      </c>
      <c r="R74" s="267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242" t="s">
        <v>56</v>
      </c>
      <c r="Q76" s="243"/>
      <c r="R76" s="243"/>
      <c r="S76" s="243"/>
      <c r="T76" s="243"/>
      <c r="U76" s="244"/>
    </row>
    <row r="77" spans="1:21" x14ac:dyDescent="0.2">
      <c r="A77" s="22"/>
      <c r="B77" s="164">
        <v>164.18</v>
      </c>
      <c r="C77" s="131">
        <v>110880</v>
      </c>
      <c r="D77" s="230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8">
        <f>AVERAGE(B70:B77)</f>
        <v>163.83625000000001</v>
      </c>
      <c r="C78" s="264" t="s">
        <v>1</v>
      </c>
      <c r="D78" s="265"/>
      <c r="E78" s="229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4">
        <v>428.45</v>
      </c>
      <c r="Q80" s="43">
        <v>80640</v>
      </c>
      <c r="R80" s="44">
        <v>0.96</v>
      </c>
      <c r="S80" s="235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262" t="s">
        <v>1</v>
      </c>
      <c r="R81" s="263"/>
      <c r="S81" s="236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239"/>
      <c r="C83" s="239"/>
      <c r="D83" s="239"/>
      <c r="E83" s="199"/>
      <c r="F83" s="199"/>
      <c r="G83" s="199"/>
      <c r="I83" s="239"/>
      <c r="J83" s="239"/>
      <c r="K83" s="239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239"/>
      <c r="C90" s="239"/>
      <c r="D90" s="202"/>
      <c r="E90" s="202"/>
      <c r="F90" s="202"/>
      <c r="G90" s="202"/>
      <c r="I90" s="239"/>
      <c r="J90" s="239"/>
      <c r="K90" s="202"/>
      <c r="L90" s="202"/>
      <c r="M90" s="202"/>
      <c r="N90" s="202"/>
      <c r="P90" s="239"/>
      <c r="Q90" s="239"/>
      <c r="R90" s="202"/>
    </row>
  </sheetData>
  <mergeCells count="36">
    <mergeCell ref="B1:F1"/>
    <mergeCell ref="I1:M1"/>
    <mergeCell ref="P1:T1"/>
    <mergeCell ref="B3:G3"/>
    <mergeCell ref="I3:N3"/>
    <mergeCell ref="P3:U3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J48:K48"/>
    <mergeCell ref="I50:N50"/>
    <mergeCell ref="P67:U67"/>
    <mergeCell ref="Q74:R74"/>
    <mergeCell ref="C56:D56"/>
    <mergeCell ref="B58:G58"/>
    <mergeCell ref="C67:D67"/>
    <mergeCell ref="B69:G69"/>
    <mergeCell ref="Q81:R81"/>
    <mergeCell ref="C78:D78"/>
    <mergeCell ref="J67:K67"/>
    <mergeCell ref="I69:N69"/>
    <mergeCell ref="J72:K72"/>
    <mergeCell ref="P76:U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view="pageBreakPreview" zoomScale="95" zoomScaleSheetLayoutView="95" workbookViewId="0">
      <pane ySplit="2" topLeftCell="A3" activePane="bottomLeft" state="frozen"/>
      <selection pane="bottomLeft" activeCell="A14" sqref="A14:A1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48" t="s">
        <v>6</v>
      </c>
      <c r="C1" s="249"/>
      <c r="D1" s="249"/>
      <c r="E1" s="249"/>
      <c r="F1" s="249"/>
      <c r="G1" s="223"/>
      <c r="I1" s="250" t="s">
        <v>9</v>
      </c>
      <c r="J1" s="251"/>
      <c r="K1" s="251"/>
      <c r="L1" s="251"/>
      <c r="M1" s="251"/>
      <c r="N1" s="223"/>
      <c r="P1" s="250" t="s">
        <v>7</v>
      </c>
      <c r="Q1" s="251"/>
      <c r="R1" s="251"/>
      <c r="S1" s="251"/>
      <c r="T1" s="251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22"/>
      <c r="B3" s="253" t="s">
        <v>23</v>
      </c>
      <c r="C3" s="254"/>
      <c r="D3" s="254"/>
      <c r="E3" s="254"/>
      <c r="F3" s="254"/>
      <c r="G3" s="259"/>
      <c r="H3" s="22"/>
      <c r="I3" s="242"/>
      <c r="J3" s="243"/>
      <c r="K3" s="243"/>
      <c r="L3" s="243"/>
      <c r="M3" s="246"/>
      <c r="N3" s="244"/>
      <c r="O3" s="22"/>
      <c r="P3" s="245" t="s">
        <v>56</v>
      </c>
      <c r="Q3" s="246"/>
      <c r="R3" s="246"/>
      <c r="S3" s="246"/>
      <c r="T3" s="246"/>
      <c r="U3" s="247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78">
        <f t="shared" ref="G4" si="1">C4*D4</f>
        <v>109216.8</v>
      </c>
      <c r="H4" s="22">
        <v>43922</v>
      </c>
      <c r="I4" s="161"/>
      <c r="J4" s="74"/>
      <c r="K4" s="183"/>
      <c r="L4" s="119"/>
      <c r="M4" s="24"/>
      <c r="N4" s="205"/>
      <c r="O4" s="22">
        <v>43922</v>
      </c>
      <c r="P4" s="274">
        <v>427.97</v>
      </c>
      <c r="Q4" s="275">
        <v>80640</v>
      </c>
      <c r="R4" s="276">
        <v>0.999</v>
      </c>
      <c r="S4" s="277">
        <v>99.288194444444443</v>
      </c>
      <c r="T4" s="9">
        <f t="shared" ref="T4" si="2">Q4*S4/100</f>
        <v>80066</v>
      </c>
      <c r="U4" s="278">
        <f t="shared" ref="U4" si="3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4">C5*E5/100</f>
        <v>108200</v>
      </c>
      <c r="G5" s="278">
        <f t="shared" ref="G5:G17" si="5">C5*D5</f>
        <v>109216.8</v>
      </c>
      <c r="I5" s="154"/>
      <c r="J5" s="42"/>
      <c r="K5" s="1"/>
      <c r="L5" s="36"/>
      <c r="M5" s="24"/>
      <c r="N5" s="205"/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6">Q5*S5/100</f>
        <v>80066</v>
      </c>
      <c r="U5" s="205">
        <f t="shared" ref="U5:U7" si="7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4"/>
        <v>108200</v>
      </c>
      <c r="G6" s="278">
        <f t="shared" si="5"/>
        <v>110325.6</v>
      </c>
      <c r="H6" s="22">
        <v>43923</v>
      </c>
      <c r="I6" s="154"/>
      <c r="J6" s="42"/>
      <c r="K6" s="1"/>
      <c r="L6" s="36"/>
      <c r="M6" s="24"/>
      <c r="N6" s="205"/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6"/>
        <v>80066</v>
      </c>
      <c r="U6" s="205">
        <f t="shared" si="7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4"/>
        <v>108200</v>
      </c>
      <c r="G7" s="278">
        <f t="shared" si="5"/>
        <v>110769.12</v>
      </c>
      <c r="I7" s="154"/>
      <c r="J7" s="42"/>
      <c r="K7" s="1"/>
      <c r="L7" s="36"/>
      <c r="M7" s="24"/>
      <c r="N7" s="205"/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6"/>
        <v>76342</v>
      </c>
      <c r="U7" s="205">
        <f t="shared" si="7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4"/>
        <v>108200</v>
      </c>
      <c r="G8" s="278">
        <f t="shared" si="5"/>
        <v>110868.912</v>
      </c>
      <c r="H8" s="22">
        <v>43924</v>
      </c>
      <c r="I8" s="154"/>
      <c r="J8" s="42"/>
      <c r="K8" s="1"/>
      <c r="L8" s="36"/>
      <c r="M8" s="24"/>
      <c r="N8" s="205"/>
      <c r="O8" s="22">
        <v>43924</v>
      </c>
      <c r="P8" s="211">
        <f>AVERAGE(P4:P7)</f>
        <v>429.21750000000003</v>
      </c>
      <c r="Q8" s="268" t="s">
        <v>1</v>
      </c>
      <c r="R8" s="269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4"/>
        <v>108200</v>
      </c>
      <c r="G9" s="278">
        <f t="shared" si="5"/>
        <v>110769.12</v>
      </c>
      <c r="I9" s="154"/>
      <c r="J9" s="42"/>
      <c r="K9" s="1"/>
      <c r="L9" s="36"/>
      <c r="M9" s="24"/>
      <c r="N9" s="205"/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4"/>
        <v>108200</v>
      </c>
      <c r="G10" s="278">
        <f t="shared" si="5"/>
        <v>110769.12</v>
      </c>
      <c r="H10" s="22">
        <v>43925</v>
      </c>
      <c r="I10" s="154"/>
      <c r="J10" s="42"/>
      <c r="K10" s="1"/>
      <c r="L10" s="36"/>
      <c r="M10" s="24"/>
      <c r="N10" s="205"/>
      <c r="O10" s="22">
        <v>43925</v>
      </c>
      <c r="P10" s="211"/>
      <c r="Q10" s="290"/>
      <c r="R10" s="291"/>
      <c r="S10" s="37"/>
      <c r="T10" s="222"/>
      <c r="U10" s="211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4"/>
        <v>108200</v>
      </c>
      <c r="G11" s="278">
        <f t="shared" si="5"/>
        <v>110658.24000000001</v>
      </c>
      <c r="H11" s="60"/>
      <c r="I11" s="154"/>
      <c r="J11" s="42"/>
      <c r="K11" s="1"/>
      <c r="L11" s="36"/>
      <c r="M11" s="24"/>
      <c r="N11" s="205"/>
      <c r="O11" s="60"/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4"/>
        <v>108200</v>
      </c>
      <c r="G12" s="278">
        <f t="shared" si="5"/>
        <v>109105.92</v>
      </c>
      <c r="H12" s="98">
        <v>43926</v>
      </c>
      <c r="I12" s="154"/>
      <c r="J12" s="42"/>
      <c r="K12" s="1"/>
      <c r="L12" s="36"/>
      <c r="M12" s="24"/>
      <c r="N12" s="205"/>
      <c r="O12" s="98">
        <v>43926</v>
      </c>
      <c r="P12" s="292"/>
      <c r="Q12" s="289"/>
      <c r="R12" s="289"/>
      <c r="S12" s="289"/>
      <c r="T12" s="289"/>
      <c r="U12" s="293"/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4"/>
        <v>108200</v>
      </c>
      <c r="G13" s="278">
        <f t="shared" si="5"/>
        <v>110769.12</v>
      </c>
      <c r="I13" s="154"/>
      <c r="J13" s="42"/>
      <c r="K13" s="1"/>
      <c r="L13" s="36"/>
      <c r="M13" s="24"/>
      <c r="N13" s="205"/>
      <c r="P13" s="154"/>
      <c r="Q13" s="42"/>
      <c r="R13" s="1"/>
      <c r="S13" s="36"/>
      <c r="T13" s="24"/>
      <c r="U13" s="205"/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4"/>
        <v>108200</v>
      </c>
      <c r="G14" s="278">
        <f t="shared" si="5"/>
        <v>109992.96000000001</v>
      </c>
      <c r="I14" s="154"/>
      <c r="J14" s="42"/>
      <c r="K14" s="1"/>
      <c r="L14" s="36"/>
      <c r="M14" s="24"/>
      <c r="N14" s="205"/>
      <c r="P14" s="154"/>
      <c r="Q14" s="42"/>
      <c r="R14" s="1"/>
      <c r="S14" s="36"/>
      <c r="T14" s="24"/>
      <c r="U14" s="205"/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4"/>
        <v>108200</v>
      </c>
      <c r="G15" s="278">
        <f t="shared" si="5"/>
        <v>109882.08</v>
      </c>
      <c r="I15" s="154"/>
      <c r="J15" s="42"/>
      <c r="K15" s="1"/>
      <c r="L15" s="36"/>
      <c r="M15" s="24"/>
      <c r="N15" s="205"/>
      <c r="P15" s="154"/>
      <c r="Q15" s="42"/>
      <c r="R15" s="1"/>
      <c r="S15" s="36"/>
      <c r="T15" s="24"/>
      <c r="U15" s="205"/>
    </row>
    <row r="16" spans="1:21" x14ac:dyDescent="0.2">
      <c r="A16" s="22">
        <v>43928</v>
      </c>
      <c r="B16" s="203">
        <v>163.35</v>
      </c>
      <c r="C16" s="297">
        <v>110880</v>
      </c>
      <c r="D16" s="39">
        <v>0.98199999999999998</v>
      </c>
      <c r="E16" s="188">
        <v>97.582972582972587</v>
      </c>
      <c r="F16" s="9">
        <f t="shared" si="4"/>
        <v>108200</v>
      </c>
      <c r="G16" s="278">
        <f t="shared" si="5"/>
        <v>108884.16</v>
      </c>
      <c r="I16" s="154"/>
      <c r="J16" s="42"/>
      <c r="K16" s="1"/>
      <c r="L16" s="36"/>
      <c r="M16" s="24"/>
      <c r="N16" s="205"/>
      <c r="P16" s="154"/>
      <c r="Q16" s="42"/>
      <c r="R16" s="1"/>
      <c r="S16" s="36"/>
      <c r="T16" s="24"/>
      <c r="U16" s="205"/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4"/>
        <v>108200</v>
      </c>
      <c r="G17" s="278">
        <f t="shared" si="5"/>
        <v>109992.96000000001</v>
      </c>
      <c r="H17" s="22">
        <v>43927</v>
      </c>
      <c r="I17" s="154"/>
      <c r="J17" s="42"/>
      <c r="K17" s="1"/>
      <c r="L17" s="36"/>
      <c r="M17" s="24"/>
      <c r="N17" s="205"/>
      <c r="O17" s="22">
        <v>43927</v>
      </c>
      <c r="P17" s="154"/>
      <c r="Q17" s="42"/>
      <c r="R17" s="1"/>
      <c r="S17" s="36"/>
      <c r="T17" s="24"/>
      <c r="U17" s="205"/>
    </row>
    <row r="18" spans="1:21" ht="14.25" customHeight="1" x14ac:dyDescent="0.2">
      <c r="B18" s="211">
        <f>AVERAGE(B14:B17)</f>
        <v>164.1525</v>
      </c>
      <c r="C18" s="268" t="s">
        <v>1</v>
      </c>
      <c r="D18" s="269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I18" s="154"/>
      <c r="J18" s="42"/>
      <c r="K18" s="1"/>
      <c r="L18" s="36"/>
      <c r="M18" s="24"/>
      <c r="N18" s="205"/>
      <c r="P18" s="154"/>
      <c r="Q18" s="42"/>
      <c r="R18" s="1"/>
      <c r="S18" s="36"/>
      <c r="T18" s="24"/>
      <c r="U18" s="205"/>
    </row>
    <row r="19" spans="1:21" x14ac:dyDescent="0.2">
      <c r="B19" s="154"/>
      <c r="C19" s="42"/>
      <c r="D19" s="3"/>
      <c r="E19" s="36"/>
      <c r="F19" s="24"/>
      <c r="G19" s="205"/>
      <c r="H19" s="22">
        <v>43928</v>
      </c>
      <c r="I19" s="154"/>
      <c r="J19" s="42"/>
      <c r="K19" s="1"/>
      <c r="L19" s="36"/>
      <c r="M19" s="24"/>
      <c r="N19" s="205"/>
      <c r="O19" s="22">
        <v>43928</v>
      </c>
      <c r="P19" s="154"/>
      <c r="Q19" s="42"/>
      <c r="R19" s="1"/>
      <c r="S19" s="36"/>
      <c r="T19" s="24"/>
      <c r="U19" s="205"/>
    </row>
    <row r="20" spans="1:21" x14ac:dyDescent="0.2">
      <c r="B20" s="154"/>
      <c r="C20" s="42"/>
      <c r="D20" s="3"/>
      <c r="E20" s="36"/>
      <c r="F20" s="24"/>
      <c r="G20" s="205"/>
      <c r="I20" s="203"/>
      <c r="J20" s="204"/>
      <c r="K20" s="57"/>
      <c r="L20" s="31"/>
      <c r="M20" s="24"/>
      <c r="N20" s="205"/>
      <c r="P20" s="154"/>
      <c r="Q20" s="42"/>
      <c r="R20" s="1"/>
      <c r="S20" s="36"/>
      <c r="T20" s="24"/>
      <c r="U20" s="205"/>
    </row>
    <row r="21" spans="1:21" x14ac:dyDescent="0.2">
      <c r="A21" s="22">
        <v>43929</v>
      </c>
      <c r="B21" s="154"/>
      <c r="C21" s="42"/>
      <c r="D21" s="3"/>
      <c r="E21" s="36"/>
      <c r="F21" s="24"/>
      <c r="G21" s="205"/>
      <c r="H21" s="22">
        <v>43929</v>
      </c>
      <c r="I21" s="203"/>
      <c r="J21" s="204"/>
      <c r="K21" s="57"/>
      <c r="L21" s="31"/>
      <c r="M21" s="24"/>
      <c r="N21" s="205"/>
      <c r="O21" s="22">
        <v>43929</v>
      </c>
      <c r="P21" s="154"/>
      <c r="Q21" s="42"/>
      <c r="R21" s="1"/>
      <c r="S21" s="36"/>
      <c r="T21" s="24"/>
      <c r="U21" s="205"/>
    </row>
    <row r="22" spans="1:21" x14ac:dyDescent="0.2">
      <c r="B22" s="154"/>
      <c r="C22" s="42"/>
      <c r="D22" s="3"/>
      <c r="E22" s="36"/>
      <c r="F22" s="24"/>
      <c r="G22" s="205"/>
      <c r="I22" s="154"/>
      <c r="J22" s="42"/>
      <c r="K22" s="1"/>
      <c r="L22" s="36"/>
      <c r="M22" s="24"/>
      <c r="N22" s="205"/>
      <c r="P22" s="154"/>
      <c r="Q22" s="42"/>
      <c r="R22" s="1"/>
      <c r="S22" s="36"/>
      <c r="T22" s="24"/>
      <c r="U22" s="205"/>
    </row>
    <row r="23" spans="1:21" x14ac:dyDescent="0.2">
      <c r="A23" s="22">
        <v>43930</v>
      </c>
      <c r="B23" s="154"/>
      <c r="C23" s="42"/>
      <c r="D23" s="3"/>
      <c r="E23" s="36"/>
      <c r="F23" s="24"/>
      <c r="G23" s="205"/>
      <c r="H23" s="22">
        <v>43930</v>
      </c>
      <c r="I23" s="154"/>
      <c r="J23" s="42"/>
      <c r="K23" s="1"/>
      <c r="L23" s="36"/>
      <c r="M23" s="24"/>
      <c r="N23" s="205"/>
      <c r="O23" s="22">
        <v>43930</v>
      </c>
      <c r="P23" s="154"/>
      <c r="Q23" s="42"/>
      <c r="R23" s="1"/>
      <c r="S23" s="36"/>
      <c r="T23" s="24"/>
      <c r="U23" s="205"/>
    </row>
    <row r="24" spans="1:21" x14ac:dyDescent="0.2">
      <c r="B24" s="154"/>
      <c r="C24" s="42"/>
      <c r="D24" s="3"/>
      <c r="E24" s="36"/>
      <c r="F24" s="24"/>
      <c r="G24" s="205"/>
      <c r="I24" s="154"/>
      <c r="J24" s="42"/>
      <c r="K24" s="1"/>
      <c r="L24" s="36"/>
      <c r="M24" s="24"/>
      <c r="N24" s="205"/>
      <c r="P24" s="154"/>
      <c r="Q24" s="42"/>
      <c r="R24" s="1"/>
      <c r="S24" s="36"/>
      <c r="T24" s="24"/>
      <c r="U24" s="205"/>
    </row>
    <row r="25" spans="1:21" ht="14.25" customHeight="1" x14ac:dyDescent="0.2">
      <c r="A25" s="22">
        <v>43931</v>
      </c>
      <c r="B25" s="154"/>
      <c r="C25" s="42"/>
      <c r="D25" s="3"/>
      <c r="E25" s="36"/>
      <c r="F25" s="24"/>
      <c r="G25" s="205"/>
      <c r="H25" s="22">
        <v>43931</v>
      </c>
      <c r="I25" s="154"/>
      <c r="J25" s="42"/>
      <c r="K25" s="1"/>
      <c r="L25" s="36"/>
      <c r="M25" s="24"/>
      <c r="N25" s="205"/>
      <c r="O25" s="22">
        <v>43931</v>
      </c>
      <c r="P25" s="211"/>
      <c r="Q25" s="290"/>
      <c r="R25" s="291"/>
      <c r="S25" s="37"/>
      <c r="T25" s="222"/>
      <c r="U25" s="211"/>
    </row>
    <row r="26" spans="1:21" x14ac:dyDescent="0.2">
      <c r="B26" s="154"/>
      <c r="C26" s="42"/>
      <c r="D26" s="3"/>
      <c r="E26" s="36"/>
      <c r="F26" s="24"/>
      <c r="G26" s="205"/>
      <c r="I26" s="154"/>
      <c r="J26" s="42"/>
      <c r="K26" s="1"/>
      <c r="L26" s="36"/>
      <c r="M26" s="24"/>
      <c r="N26" s="205"/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/>
      <c r="C27" s="42"/>
      <c r="D27" s="3"/>
      <c r="E27" s="36"/>
      <c r="F27" s="24"/>
      <c r="G27" s="205"/>
      <c r="H27" s="22">
        <v>43932</v>
      </c>
      <c r="I27" s="154"/>
      <c r="J27" s="42"/>
      <c r="K27" s="1"/>
      <c r="L27" s="36"/>
      <c r="M27" s="24"/>
      <c r="N27" s="205"/>
      <c r="O27" s="22">
        <v>43932</v>
      </c>
      <c r="P27" s="284"/>
      <c r="Q27" s="285"/>
      <c r="R27" s="285"/>
      <c r="S27" s="285"/>
      <c r="T27" s="285"/>
      <c r="U27" s="294"/>
    </row>
    <row r="28" spans="1:21" ht="12.75" customHeight="1" x14ac:dyDescent="0.2">
      <c r="B28" s="154"/>
      <c r="C28" s="42"/>
      <c r="D28" s="3"/>
      <c r="E28" s="36"/>
      <c r="F28" s="24"/>
      <c r="G28" s="205"/>
      <c r="I28" s="154"/>
      <c r="J28" s="42"/>
      <c r="K28" s="1"/>
      <c r="L28" s="36"/>
      <c r="M28" s="24"/>
      <c r="N28" s="205"/>
      <c r="P28" s="154"/>
      <c r="Q28" s="42"/>
      <c r="R28" s="1"/>
      <c r="S28" s="36"/>
      <c r="T28" s="24"/>
      <c r="U28" s="205"/>
    </row>
    <row r="29" spans="1:21" ht="12.75" customHeight="1" x14ac:dyDescent="0.2">
      <c r="A29" s="22">
        <v>43933</v>
      </c>
      <c r="B29" s="154"/>
      <c r="C29" s="42"/>
      <c r="D29" s="3"/>
      <c r="E29" s="36"/>
      <c r="F29" s="24"/>
      <c r="G29" s="205"/>
      <c r="H29" s="22">
        <v>43933</v>
      </c>
      <c r="I29" s="160"/>
      <c r="J29" s="42"/>
      <c r="K29" s="1"/>
      <c r="L29" s="36"/>
      <c r="M29" s="24"/>
      <c r="N29" s="205"/>
      <c r="O29" s="22">
        <v>43933</v>
      </c>
      <c r="P29" s="154"/>
      <c r="Q29" s="42"/>
      <c r="R29" s="1"/>
      <c r="S29" s="36"/>
      <c r="T29" s="24"/>
      <c r="U29" s="205"/>
    </row>
    <row r="30" spans="1:21" ht="12.75" customHeight="1" x14ac:dyDescent="0.2">
      <c r="B30" s="154"/>
      <c r="C30" s="42"/>
      <c r="D30" s="3"/>
      <c r="E30" s="36"/>
      <c r="F30" s="24"/>
      <c r="G30" s="205"/>
      <c r="I30" s="154"/>
      <c r="J30" s="42"/>
      <c r="K30" s="1"/>
      <c r="L30" s="36"/>
      <c r="M30" s="24"/>
      <c r="N30" s="205"/>
      <c r="P30" s="154"/>
      <c r="Q30" s="42"/>
      <c r="R30" s="1"/>
      <c r="S30" s="36"/>
      <c r="T30" s="24"/>
      <c r="U30" s="205"/>
    </row>
    <row r="31" spans="1:21" ht="14.25" customHeight="1" x14ac:dyDescent="0.2">
      <c r="A31" s="22">
        <v>43934</v>
      </c>
      <c r="B31" s="154"/>
      <c r="C31" s="42"/>
      <c r="D31" s="3"/>
      <c r="E31" s="36"/>
      <c r="F31" s="24"/>
      <c r="G31" s="205"/>
      <c r="H31" s="22">
        <v>43934</v>
      </c>
      <c r="I31" s="154"/>
      <c r="J31" s="42"/>
      <c r="K31" s="1"/>
      <c r="L31" s="36"/>
      <c r="M31" s="24"/>
      <c r="N31" s="205"/>
      <c r="O31" s="22">
        <v>43934</v>
      </c>
      <c r="P31" s="154"/>
      <c r="Q31" s="42"/>
      <c r="R31" s="1"/>
      <c r="S31" s="36"/>
      <c r="T31" s="24"/>
      <c r="U31" s="205"/>
    </row>
    <row r="32" spans="1:21" ht="14.25" customHeight="1" x14ac:dyDescent="0.2">
      <c r="B32" s="154"/>
      <c r="C32" s="42"/>
      <c r="D32" s="3"/>
      <c r="E32" s="36"/>
      <c r="F32" s="24"/>
      <c r="G32" s="205"/>
      <c r="I32" s="154"/>
      <c r="J32" s="42"/>
      <c r="K32" s="1"/>
      <c r="L32" s="36"/>
      <c r="M32" s="24"/>
      <c r="N32" s="205"/>
      <c r="P32" s="211"/>
      <c r="Q32" s="290"/>
      <c r="R32" s="291"/>
      <c r="S32" s="37"/>
      <c r="T32" s="222"/>
      <c r="U32" s="211"/>
    </row>
    <row r="33" spans="1:21" ht="13.9" customHeight="1" x14ac:dyDescent="0.2">
      <c r="A33" s="22">
        <v>43935</v>
      </c>
      <c r="B33" s="154"/>
      <c r="C33" s="42"/>
      <c r="D33" s="3"/>
      <c r="E33" s="36"/>
      <c r="F33" s="24"/>
      <c r="G33" s="205"/>
      <c r="H33" s="22">
        <v>43935</v>
      </c>
      <c r="I33" s="154"/>
      <c r="J33" s="42"/>
      <c r="K33" s="1"/>
      <c r="L33" s="36"/>
      <c r="M33" s="24"/>
      <c r="N33" s="205"/>
      <c r="O33" s="22">
        <v>43935</v>
      </c>
      <c r="P33" s="42"/>
      <c r="Q33" s="1"/>
      <c r="R33" s="24"/>
      <c r="S33" s="36"/>
      <c r="T33" s="24"/>
      <c r="U33" s="154"/>
    </row>
    <row r="34" spans="1:21" x14ac:dyDescent="0.2">
      <c r="B34" s="154"/>
      <c r="C34" s="42"/>
      <c r="D34" s="3"/>
      <c r="E34" s="36"/>
      <c r="F34" s="24"/>
      <c r="G34" s="205"/>
      <c r="I34" s="154"/>
      <c r="J34" s="42"/>
      <c r="K34" s="1"/>
      <c r="L34" s="36"/>
      <c r="M34" s="24"/>
      <c r="N34" s="205"/>
      <c r="P34" s="281"/>
      <c r="Q34" s="282"/>
      <c r="R34" s="282"/>
      <c r="S34" s="282"/>
      <c r="T34" s="282"/>
      <c r="U34" s="283"/>
    </row>
    <row r="35" spans="1:21" ht="12.75" customHeight="1" x14ac:dyDescent="0.2">
      <c r="A35" s="22">
        <v>43936</v>
      </c>
      <c r="B35" s="154"/>
      <c r="C35" s="42"/>
      <c r="D35" s="3"/>
      <c r="E35" s="36"/>
      <c r="F35" s="24"/>
      <c r="G35" s="205"/>
      <c r="H35" s="22">
        <v>43936</v>
      </c>
      <c r="I35" s="154"/>
      <c r="J35" s="42"/>
      <c r="K35" s="1"/>
      <c r="L35" s="36"/>
      <c r="M35" s="24"/>
      <c r="N35" s="205"/>
      <c r="O35" s="22">
        <v>43936</v>
      </c>
      <c r="P35" s="154"/>
      <c r="Q35" s="42"/>
      <c r="R35" s="1"/>
      <c r="S35" s="36"/>
      <c r="T35" s="24"/>
      <c r="U35" s="205"/>
    </row>
    <row r="36" spans="1:21" x14ac:dyDescent="0.2">
      <c r="B36" s="154"/>
      <c r="C36" s="42"/>
      <c r="D36" s="3"/>
      <c r="E36" s="36"/>
      <c r="F36" s="24"/>
      <c r="G36" s="205"/>
      <c r="I36" s="154"/>
      <c r="J36" s="42"/>
      <c r="K36" s="1"/>
      <c r="L36" s="36"/>
      <c r="M36" s="24"/>
      <c r="N36" s="205"/>
      <c r="P36" s="154"/>
      <c r="Q36" s="42"/>
      <c r="R36" s="1"/>
      <c r="S36" s="36"/>
      <c r="T36" s="24"/>
      <c r="U36" s="205"/>
    </row>
    <row r="37" spans="1:21" x14ac:dyDescent="0.2">
      <c r="B37" s="209"/>
      <c r="C37" s="279"/>
      <c r="D37" s="280"/>
      <c r="E37" s="210"/>
      <c r="F37" s="222"/>
      <c r="G37" s="211"/>
      <c r="I37" s="154"/>
      <c r="J37" s="42"/>
      <c r="K37" s="1"/>
      <c r="L37" s="36"/>
      <c r="M37" s="24"/>
      <c r="N37" s="205"/>
      <c r="P37" s="154"/>
      <c r="Q37" s="42"/>
      <c r="R37" s="1"/>
      <c r="S37" s="36"/>
      <c r="T37" s="24"/>
      <c r="U37" s="205"/>
    </row>
    <row r="38" spans="1:21" ht="12.75" customHeight="1" x14ac:dyDescent="0.2">
      <c r="B38" s="42"/>
      <c r="C38" s="3"/>
      <c r="D38" s="24"/>
      <c r="E38" s="36"/>
      <c r="F38" s="24"/>
      <c r="G38" s="154"/>
      <c r="I38" s="154"/>
      <c r="J38" s="42"/>
      <c r="K38" s="1"/>
      <c r="L38" s="36"/>
      <c r="M38" s="24"/>
      <c r="N38" s="205"/>
      <c r="P38" s="154"/>
      <c r="Q38" s="42"/>
      <c r="R38" s="1"/>
      <c r="S38" s="36"/>
      <c r="T38" s="24"/>
      <c r="U38" s="205"/>
    </row>
    <row r="39" spans="1:21" x14ac:dyDescent="0.2">
      <c r="B39" s="281"/>
      <c r="C39" s="282"/>
      <c r="D39" s="282"/>
      <c r="E39" s="282"/>
      <c r="F39" s="282"/>
      <c r="G39" s="283"/>
      <c r="I39" s="154"/>
      <c r="J39" s="42"/>
      <c r="K39" s="1"/>
      <c r="L39" s="36"/>
      <c r="M39" s="24"/>
      <c r="N39" s="205"/>
      <c r="P39" s="154"/>
      <c r="Q39" s="42"/>
      <c r="R39" s="1"/>
      <c r="S39" s="36"/>
      <c r="T39" s="24"/>
      <c r="U39" s="205"/>
    </row>
    <row r="40" spans="1:21" x14ac:dyDescent="0.2">
      <c r="A40" s="22">
        <v>43937</v>
      </c>
      <c r="B40" s="154"/>
      <c r="C40" s="42"/>
      <c r="D40" s="3"/>
      <c r="E40" s="36"/>
      <c r="F40" s="24"/>
      <c r="G40" s="205"/>
      <c r="H40" s="22">
        <v>43937</v>
      </c>
      <c r="I40" s="154"/>
      <c r="J40" s="42"/>
      <c r="K40" s="1"/>
      <c r="L40" s="36"/>
      <c r="M40" s="24"/>
      <c r="N40" s="205"/>
      <c r="O40" s="22">
        <v>43937</v>
      </c>
      <c r="P40" s="154"/>
      <c r="Q40" s="42"/>
      <c r="R40" s="1"/>
      <c r="S40" s="36"/>
      <c r="T40" s="24"/>
      <c r="U40" s="205"/>
    </row>
    <row r="41" spans="1:21" x14ac:dyDescent="0.2">
      <c r="B41" s="154"/>
      <c r="C41" s="42"/>
      <c r="D41" s="3"/>
      <c r="E41" s="36"/>
      <c r="F41" s="24"/>
      <c r="G41" s="205"/>
      <c r="I41" s="154"/>
      <c r="J41" s="42"/>
      <c r="K41" s="1"/>
      <c r="L41" s="36"/>
      <c r="M41" s="24"/>
      <c r="N41" s="205"/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154"/>
      <c r="C42" s="42"/>
      <c r="D42" s="3"/>
      <c r="E42" s="36"/>
      <c r="F42" s="24"/>
      <c r="G42" s="205"/>
      <c r="H42" s="22">
        <v>43938</v>
      </c>
      <c r="I42" s="154"/>
      <c r="J42" s="42"/>
      <c r="K42" s="1"/>
      <c r="L42" s="36"/>
      <c r="M42" s="24"/>
      <c r="N42" s="205"/>
      <c r="O42" s="22">
        <v>43938</v>
      </c>
      <c r="P42" s="154"/>
      <c r="Q42" s="42"/>
      <c r="R42" s="1"/>
      <c r="S42" s="36"/>
      <c r="T42" s="24"/>
      <c r="U42" s="205"/>
    </row>
    <row r="43" spans="1:21" ht="14.25" customHeight="1" x14ac:dyDescent="0.2">
      <c r="B43" s="154"/>
      <c r="C43" s="42"/>
      <c r="D43" s="3"/>
      <c r="E43" s="36"/>
      <c r="F43" s="24"/>
      <c r="G43" s="205"/>
      <c r="I43" s="154"/>
      <c r="J43" s="42"/>
      <c r="K43" s="1"/>
      <c r="L43" s="36"/>
      <c r="M43" s="24"/>
      <c r="N43" s="205"/>
      <c r="P43" s="154"/>
      <c r="Q43" s="42"/>
      <c r="R43" s="1"/>
      <c r="S43" s="36"/>
      <c r="T43" s="24"/>
      <c r="U43" s="205"/>
    </row>
    <row r="44" spans="1:21" x14ac:dyDescent="0.2">
      <c r="A44" s="22">
        <v>43939</v>
      </c>
      <c r="B44" s="154"/>
      <c r="C44" s="42"/>
      <c r="D44" s="3"/>
      <c r="E44" s="36"/>
      <c r="F44" s="24"/>
      <c r="G44" s="205"/>
      <c r="H44" s="22">
        <v>43939</v>
      </c>
      <c r="I44" s="154"/>
      <c r="J44" s="42"/>
      <c r="K44" s="1"/>
      <c r="L44" s="36"/>
      <c r="M44" s="24"/>
      <c r="N44" s="205"/>
      <c r="O44" s="22">
        <v>43939</v>
      </c>
      <c r="P44" s="154"/>
      <c r="Q44" s="42"/>
      <c r="R44" s="1"/>
      <c r="S44" s="36"/>
      <c r="T44" s="24"/>
      <c r="U44" s="205"/>
    </row>
    <row r="45" spans="1:21" x14ac:dyDescent="0.2">
      <c r="B45" s="154"/>
      <c r="C45" s="42"/>
      <c r="D45" s="3"/>
      <c r="E45" s="36"/>
      <c r="F45" s="24"/>
      <c r="G45" s="205"/>
      <c r="I45" s="154"/>
      <c r="J45" s="42"/>
      <c r="K45" s="1"/>
      <c r="L45" s="36"/>
      <c r="M45" s="24"/>
      <c r="N45" s="205"/>
      <c r="P45" s="154"/>
      <c r="Q45" s="42"/>
      <c r="R45" s="1"/>
      <c r="S45" s="36"/>
      <c r="T45" s="24"/>
      <c r="U45" s="205"/>
    </row>
    <row r="46" spans="1:21" ht="12.75" customHeight="1" x14ac:dyDescent="0.2">
      <c r="A46" s="22">
        <v>43940</v>
      </c>
      <c r="B46" s="154"/>
      <c r="C46" s="42"/>
      <c r="D46" s="3"/>
      <c r="E46" s="36"/>
      <c r="F46" s="24"/>
      <c r="G46" s="205"/>
      <c r="H46" s="22">
        <v>43940</v>
      </c>
      <c r="I46" s="154"/>
      <c r="J46" s="42"/>
      <c r="K46" s="1"/>
      <c r="L46" s="36"/>
      <c r="M46" s="24"/>
      <c r="N46" s="205"/>
      <c r="O46" s="22">
        <v>43940</v>
      </c>
      <c r="P46" s="154"/>
      <c r="Q46" s="42"/>
      <c r="R46" s="1"/>
      <c r="S46" s="36"/>
      <c r="T46" s="24"/>
      <c r="U46" s="205"/>
    </row>
    <row r="47" spans="1:21" ht="12.75" customHeight="1" x14ac:dyDescent="0.2">
      <c r="B47" s="154"/>
      <c r="C47" s="42"/>
      <c r="D47" s="3"/>
      <c r="E47" s="36"/>
      <c r="F47" s="24"/>
      <c r="G47" s="205"/>
      <c r="I47" s="154"/>
      <c r="J47" s="42"/>
      <c r="K47" s="1"/>
      <c r="L47" s="36"/>
      <c r="M47" s="24"/>
      <c r="N47" s="205"/>
      <c r="P47" s="154"/>
      <c r="Q47" s="42"/>
      <c r="R47" s="1"/>
      <c r="S47" s="36"/>
      <c r="T47" s="24"/>
      <c r="U47" s="205"/>
    </row>
    <row r="48" spans="1:21" ht="14.25" customHeight="1" x14ac:dyDescent="0.2">
      <c r="A48" s="22">
        <v>43941</v>
      </c>
      <c r="B48" s="154"/>
      <c r="C48" s="42"/>
      <c r="D48" s="3"/>
      <c r="E48" s="36"/>
      <c r="F48" s="24"/>
      <c r="G48" s="205"/>
      <c r="H48" s="22">
        <v>43941</v>
      </c>
      <c r="I48" s="209"/>
      <c r="J48" s="279"/>
      <c r="K48" s="280"/>
      <c r="L48" s="210"/>
      <c r="M48" s="222"/>
      <c r="N48" s="211"/>
      <c r="O48" s="22">
        <v>43941</v>
      </c>
      <c r="P48" s="154"/>
      <c r="Q48" s="42"/>
      <c r="R48" s="1"/>
      <c r="S48" s="36"/>
      <c r="T48" s="24"/>
      <c r="U48" s="205"/>
    </row>
    <row r="49" spans="1:21" ht="12.75" customHeight="1" x14ac:dyDescent="0.2">
      <c r="B49" s="154"/>
      <c r="C49" s="42"/>
      <c r="D49" s="3"/>
      <c r="E49" s="36"/>
      <c r="F49" s="24"/>
      <c r="G49" s="205"/>
      <c r="I49" s="42"/>
      <c r="J49" s="1"/>
      <c r="K49" s="24"/>
      <c r="L49" s="36"/>
      <c r="M49" s="158"/>
      <c r="N49" s="154"/>
      <c r="P49" s="154"/>
      <c r="Q49" s="42"/>
      <c r="R49" s="1"/>
      <c r="S49" s="36"/>
      <c r="T49" s="24"/>
      <c r="U49" s="205"/>
    </row>
    <row r="50" spans="1:21" x14ac:dyDescent="0.2">
      <c r="A50" s="22">
        <v>43942</v>
      </c>
      <c r="B50" s="154"/>
      <c r="C50" s="42"/>
      <c r="D50" s="3"/>
      <c r="E50" s="36"/>
      <c r="F50" s="24"/>
      <c r="G50" s="205"/>
      <c r="H50" s="22">
        <v>43942</v>
      </c>
      <c r="I50" s="281"/>
      <c r="J50" s="282"/>
      <c r="K50" s="282"/>
      <c r="L50" s="282"/>
      <c r="M50" s="282"/>
      <c r="N50" s="283"/>
      <c r="O50" s="22">
        <v>43942</v>
      </c>
      <c r="P50" s="154"/>
      <c r="Q50" s="42"/>
      <c r="R50" s="1"/>
      <c r="S50" s="36"/>
      <c r="T50" s="24"/>
      <c r="U50" s="205"/>
    </row>
    <row r="51" spans="1:21" x14ac:dyDescent="0.2">
      <c r="B51" s="154"/>
      <c r="C51" s="42"/>
      <c r="D51" s="3"/>
      <c r="E51" s="36"/>
      <c r="F51" s="24"/>
      <c r="G51" s="205"/>
      <c r="I51" s="154"/>
      <c r="J51" s="42"/>
      <c r="K51" s="1"/>
      <c r="L51" s="36"/>
      <c r="M51" s="24"/>
      <c r="N51" s="205"/>
      <c r="P51" s="154"/>
      <c r="Q51" s="42"/>
      <c r="R51" s="1"/>
      <c r="S51" s="36"/>
      <c r="T51" s="24"/>
      <c r="U51" s="205"/>
    </row>
    <row r="52" spans="1:21" x14ac:dyDescent="0.2">
      <c r="A52" s="22">
        <v>43943</v>
      </c>
      <c r="B52" s="165"/>
      <c r="C52" s="42"/>
      <c r="D52" s="3"/>
      <c r="E52" s="36"/>
      <c r="F52" s="24"/>
      <c r="G52" s="205"/>
      <c r="H52" s="22">
        <v>43943</v>
      </c>
      <c r="I52" s="154"/>
      <c r="J52" s="42"/>
      <c r="K52" s="1"/>
      <c r="L52" s="36"/>
      <c r="M52" s="24"/>
      <c r="N52" s="205"/>
      <c r="O52" s="22">
        <v>43943</v>
      </c>
      <c r="P52" s="154"/>
      <c r="Q52" s="42"/>
      <c r="R52" s="1"/>
      <c r="S52" s="36"/>
      <c r="T52" s="24"/>
      <c r="U52" s="205"/>
    </row>
    <row r="53" spans="1:21" ht="13.9" customHeight="1" x14ac:dyDescent="0.2">
      <c r="B53" s="165"/>
      <c r="C53" s="42"/>
      <c r="D53" s="3"/>
      <c r="E53" s="36"/>
      <c r="F53" s="24"/>
      <c r="G53" s="205"/>
      <c r="I53" s="154"/>
      <c r="J53" s="42"/>
      <c r="K53" s="1"/>
      <c r="L53" s="36"/>
      <c r="M53" s="24"/>
      <c r="N53" s="205"/>
      <c r="P53" s="154"/>
      <c r="Q53" s="42"/>
      <c r="R53" s="1"/>
      <c r="S53" s="36"/>
      <c r="T53" s="24"/>
      <c r="U53" s="205"/>
    </row>
    <row r="54" spans="1:21" x14ac:dyDescent="0.2">
      <c r="A54" s="22">
        <v>43944</v>
      </c>
      <c r="B54" s="154"/>
      <c r="C54" s="42"/>
      <c r="D54" s="3"/>
      <c r="E54" s="36"/>
      <c r="F54" s="24"/>
      <c r="G54" s="205"/>
      <c r="H54" s="22">
        <v>43944</v>
      </c>
      <c r="I54" s="154"/>
      <c r="J54" s="42"/>
      <c r="K54" s="1"/>
      <c r="L54" s="36"/>
      <c r="M54" s="24"/>
      <c r="N54" s="205"/>
      <c r="O54" s="22">
        <v>43944</v>
      </c>
      <c r="P54" s="154"/>
      <c r="Q54" s="42"/>
      <c r="R54" s="1"/>
      <c r="S54" s="36"/>
      <c r="T54" s="24"/>
      <c r="U54" s="205"/>
    </row>
    <row r="55" spans="1:21" ht="13.9" customHeight="1" x14ac:dyDescent="0.2">
      <c r="B55" s="154"/>
      <c r="C55" s="42"/>
      <c r="D55" s="3"/>
      <c r="E55" s="36"/>
      <c r="F55" s="24"/>
      <c r="G55" s="205"/>
      <c r="I55" s="154"/>
      <c r="J55" s="42"/>
      <c r="K55" s="1"/>
      <c r="L55" s="36"/>
      <c r="M55" s="24"/>
      <c r="N55" s="205"/>
      <c r="P55" s="165"/>
      <c r="Q55" s="42"/>
      <c r="R55" s="1"/>
      <c r="S55" s="36"/>
      <c r="T55" s="24"/>
      <c r="U55" s="205"/>
    </row>
    <row r="56" spans="1:21" x14ac:dyDescent="0.2">
      <c r="B56" s="209"/>
      <c r="C56" s="279"/>
      <c r="D56" s="280"/>
      <c r="E56" s="210"/>
      <c r="F56" s="222"/>
      <c r="G56" s="211"/>
      <c r="I56" s="154"/>
      <c r="J56" s="42"/>
      <c r="K56" s="1"/>
      <c r="L56" s="36"/>
      <c r="M56" s="24"/>
      <c r="N56" s="205"/>
      <c r="P56" s="165"/>
      <c r="Q56" s="42"/>
      <c r="R56" s="1"/>
      <c r="S56" s="36"/>
      <c r="T56" s="24"/>
      <c r="U56" s="205"/>
    </row>
    <row r="57" spans="1:21" x14ac:dyDescent="0.2">
      <c r="B57" s="42"/>
      <c r="C57" s="3"/>
      <c r="D57" s="24"/>
      <c r="E57" s="36"/>
      <c r="F57" s="24"/>
      <c r="G57" s="154"/>
      <c r="I57" s="154"/>
      <c r="J57" s="42"/>
      <c r="K57" s="1"/>
      <c r="L57" s="36"/>
      <c r="M57" s="24"/>
      <c r="N57" s="205"/>
      <c r="P57" s="154"/>
      <c r="Q57" s="42"/>
      <c r="R57" s="1"/>
      <c r="S57" s="36"/>
      <c r="T57" s="24"/>
      <c r="U57" s="205"/>
    </row>
    <row r="58" spans="1:21" x14ac:dyDescent="0.2">
      <c r="B58" s="281"/>
      <c r="C58" s="282"/>
      <c r="D58" s="282"/>
      <c r="E58" s="282"/>
      <c r="F58" s="282"/>
      <c r="G58" s="283"/>
      <c r="I58" s="154"/>
      <c r="J58" s="42"/>
      <c r="K58" s="1"/>
      <c r="L58" s="36"/>
      <c r="M58" s="24"/>
      <c r="N58" s="205"/>
      <c r="P58" s="154"/>
      <c r="Q58" s="42"/>
      <c r="R58" s="1"/>
      <c r="S58" s="36"/>
      <c r="T58" s="24"/>
      <c r="U58" s="205"/>
    </row>
    <row r="59" spans="1:21" ht="14.25" customHeight="1" x14ac:dyDescent="0.2">
      <c r="A59" s="22">
        <v>43945</v>
      </c>
      <c r="B59" s="154"/>
      <c r="C59" s="42"/>
      <c r="D59" s="3"/>
      <c r="E59" s="36"/>
      <c r="F59" s="24"/>
      <c r="G59" s="205"/>
      <c r="H59" s="22">
        <v>43945</v>
      </c>
      <c r="I59" s="154"/>
      <c r="J59" s="42"/>
      <c r="K59" s="1"/>
      <c r="L59" s="36"/>
      <c r="M59" s="24"/>
      <c r="N59" s="205"/>
      <c r="O59" s="22">
        <v>43945</v>
      </c>
      <c r="P59" s="154"/>
      <c r="Q59" s="42"/>
      <c r="R59" s="1"/>
      <c r="S59" s="36"/>
      <c r="T59" s="24"/>
      <c r="U59" s="205"/>
    </row>
    <row r="60" spans="1:21" x14ac:dyDescent="0.2">
      <c r="B60" s="154"/>
      <c r="C60" s="42"/>
      <c r="D60" s="3"/>
      <c r="E60" s="36"/>
      <c r="F60" s="24"/>
      <c r="G60" s="205"/>
      <c r="I60" s="154"/>
      <c r="J60" s="42"/>
      <c r="K60" s="1"/>
      <c r="L60" s="36"/>
      <c r="M60" s="24"/>
      <c r="N60" s="205"/>
      <c r="P60" s="154"/>
      <c r="Q60" s="42"/>
      <c r="R60" s="1"/>
      <c r="S60" s="36"/>
      <c r="T60" s="24"/>
      <c r="U60" s="205"/>
    </row>
    <row r="61" spans="1:21" x14ac:dyDescent="0.2">
      <c r="A61" s="22">
        <v>43946</v>
      </c>
      <c r="B61" s="154"/>
      <c r="C61" s="42"/>
      <c r="D61" s="3"/>
      <c r="E61" s="36"/>
      <c r="F61" s="24"/>
      <c r="G61" s="205"/>
      <c r="H61" s="22">
        <v>43946</v>
      </c>
      <c r="I61" s="154"/>
      <c r="J61" s="42"/>
      <c r="K61" s="1"/>
      <c r="L61" s="36"/>
      <c r="M61" s="24"/>
      <c r="N61" s="205"/>
      <c r="O61" s="22">
        <v>43946</v>
      </c>
      <c r="P61" s="154"/>
      <c r="Q61" s="42"/>
      <c r="R61" s="1"/>
      <c r="S61" s="36"/>
      <c r="T61" s="24"/>
      <c r="U61" s="205"/>
    </row>
    <row r="62" spans="1:21" x14ac:dyDescent="0.2">
      <c r="B62" s="154"/>
      <c r="C62" s="42"/>
      <c r="D62" s="3"/>
      <c r="E62" s="36"/>
      <c r="F62" s="24"/>
      <c r="G62" s="205"/>
      <c r="I62" s="154"/>
      <c r="J62" s="42"/>
      <c r="K62" s="1"/>
      <c r="L62" s="36"/>
      <c r="M62" s="24"/>
      <c r="N62" s="205"/>
      <c r="P62" s="154"/>
      <c r="Q62" s="42"/>
      <c r="R62" s="1"/>
      <c r="S62" s="36"/>
      <c r="T62" s="24"/>
      <c r="U62" s="205"/>
    </row>
    <row r="63" spans="1:21" ht="12.75" customHeight="1" x14ac:dyDescent="0.2">
      <c r="A63" s="22">
        <v>43947</v>
      </c>
      <c r="B63" s="154"/>
      <c r="C63" s="42"/>
      <c r="D63" s="3"/>
      <c r="E63" s="36"/>
      <c r="F63" s="24"/>
      <c r="G63" s="205"/>
      <c r="H63" s="22">
        <v>43947</v>
      </c>
      <c r="I63" s="154"/>
      <c r="J63" s="42"/>
      <c r="K63" s="1"/>
      <c r="L63" s="36"/>
      <c r="M63" s="24"/>
      <c r="N63" s="205"/>
      <c r="O63" s="22">
        <v>43947</v>
      </c>
      <c r="P63" s="154"/>
      <c r="Q63" s="42"/>
      <c r="R63" s="1"/>
      <c r="S63" s="36"/>
      <c r="T63" s="24"/>
      <c r="U63" s="205"/>
    </row>
    <row r="64" spans="1:21" x14ac:dyDescent="0.2">
      <c r="B64" s="154"/>
      <c r="C64" s="42"/>
      <c r="D64" s="3"/>
      <c r="E64" s="36"/>
      <c r="F64" s="24"/>
      <c r="G64" s="205"/>
      <c r="I64" s="154"/>
      <c r="J64" s="42"/>
      <c r="K64" s="1"/>
      <c r="L64" s="36"/>
      <c r="M64" s="24"/>
      <c r="N64" s="205"/>
      <c r="P64" s="154"/>
      <c r="Q64" s="42"/>
      <c r="R64" s="1"/>
      <c r="S64" s="36"/>
      <c r="T64" s="24"/>
      <c r="U64" s="205"/>
    </row>
    <row r="65" spans="1:21" ht="13.9" customHeight="1" x14ac:dyDescent="0.2">
      <c r="A65" s="22">
        <v>43948</v>
      </c>
      <c r="B65" s="154"/>
      <c r="C65" s="42"/>
      <c r="D65" s="3"/>
      <c r="E65" s="36"/>
      <c r="F65" s="24"/>
      <c r="G65" s="205"/>
      <c r="H65" s="22">
        <v>43948</v>
      </c>
      <c r="I65" s="154"/>
      <c r="J65" s="42"/>
      <c r="K65" s="1"/>
      <c r="L65" s="36"/>
      <c r="M65" s="24"/>
      <c r="N65" s="205"/>
      <c r="O65" s="22">
        <v>43948</v>
      </c>
      <c r="P65" s="211"/>
      <c r="Q65" s="290"/>
      <c r="R65" s="291"/>
      <c r="S65" s="37"/>
      <c r="T65" s="222"/>
      <c r="U65" s="211"/>
    </row>
    <row r="66" spans="1:21" x14ac:dyDescent="0.2">
      <c r="B66" s="154"/>
      <c r="C66" s="42"/>
      <c r="D66" s="3"/>
      <c r="E66" s="36"/>
      <c r="F66" s="24"/>
      <c r="G66" s="205"/>
      <c r="I66" s="154"/>
      <c r="J66" s="42"/>
      <c r="K66" s="1"/>
      <c r="L66" s="36"/>
      <c r="M66" s="24"/>
      <c r="N66" s="205"/>
      <c r="P66" s="217"/>
      <c r="Q66" s="218"/>
      <c r="R66" s="24"/>
      <c r="S66" s="96"/>
      <c r="T66" s="24"/>
      <c r="U66" s="24"/>
    </row>
    <row r="67" spans="1:21" ht="12.75" customHeight="1" x14ac:dyDescent="0.2">
      <c r="B67" s="209"/>
      <c r="C67" s="279"/>
      <c r="D67" s="280"/>
      <c r="E67" s="210"/>
      <c r="F67" s="222"/>
      <c r="G67" s="211"/>
      <c r="I67" s="209"/>
      <c r="J67" s="279"/>
      <c r="K67" s="280"/>
      <c r="L67" s="210"/>
      <c r="M67" s="222"/>
      <c r="N67" s="211"/>
      <c r="P67" s="281"/>
      <c r="Q67" s="282"/>
      <c r="R67" s="282"/>
      <c r="S67" s="282"/>
      <c r="T67" s="282"/>
      <c r="U67" s="283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P68" s="154"/>
      <c r="Q68" s="42"/>
      <c r="R68" s="1"/>
      <c r="S68" s="36"/>
      <c r="T68" s="24"/>
      <c r="U68" s="205"/>
    </row>
    <row r="69" spans="1:21" ht="13.9" customHeight="1" x14ac:dyDescent="0.2">
      <c r="B69" s="284"/>
      <c r="C69" s="285"/>
      <c r="D69" s="285"/>
      <c r="E69" s="285"/>
      <c r="F69" s="285"/>
      <c r="G69" s="286"/>
      <c r="I69" s="281"/>
      <c r="J69" s="282"/>
      <c r="K69" s="282"/>
      <c r="L69" s="282"/>
      <c r="M69" s="289"/>
      <c r="N69" s="283"/>
      <c r="P69" s="154"/>
      <c r="Q69" s="42"/>
      <c r="R69" s="1"/>
      <c r="S69" s="36"/>
      <c r="T69" s="24"/>
      <c r="U69" s="205"/>
    </row>
    <row r="70" spans="1:21" ht="14.25" customHeight="1" x14ac:dyDescent="0.2">
      <c r="A70" s="22">
        <v>43949</v>
      </c>
      <c r="B70" s="154"/>
      <c r="C70" s="42"/>
      <c r="D70" s="3"/>
      <c r="E70" s="36"/>
      <c r="F70" s="24"/>
      <c r="G70" s="205"/>
      <c r="H70" s="22">
        <v>43949</v>
      </c>
      <c r="I70" s="154"/>
      <c r="J70" s="42"/>
      <c r="K70" s="1"/>
      <c r="L70" s="119"/>
      <c r="M70" s="24"/>
      <c r="N70" s="205"/>
      <c r="O70" s="22">
        <v>43949</v>
      </c>
      <c r="P70" s="154"/>
      <c r="Q70" s="42"/>
      <c r="R70" s="1"/>
      <c r="S70" s="36"/>
      <c r="T70" s="24"/>
      <c r="U70" s="205"/>
    </row>
    <row r="71" spans="1:21" x14ac:dyDescent="0.2">
      <c r="B71" s="154"/>
      <c r="C71" s="42"/>
      <c r="D71" s="3"/>
      <c r="E71" s="36"/>
      <c r="F71" s="24"/>
      <c r="G71" s="205"/>
      <c r="I71" s="164"/>
      <c r="J71" s="131"/>
      <c r="K71" s="180"/>
      <c r="L71" s="111"/>
      <c r="M71" s="24"/>
      <c r="N71" s="205"/>
      <c r="P71" s="154"/>
      <c r="Q71" s="42"/>
      <c r="R71" s="1"/>
      <c r="S71" s="36"/>
      <c r="T71" s="24"/>
      <c r="U71" s="205"/>
    </row>
    <row r="72" spans="1:21" x14ac:dyDescent="0.2">
      <c r="A72" s="22">
        <v>43950</v>
      </c>
      <c r="B72" s="154"/>
      <c r="C72" s="42"/>
      <c r="D72" s="3"/>
      <c r="E72" s="36"/>
      <c r="F72" s="24"/>
      <c r="G72" s="205"/>
      <c r="H72" s="22">
        <v>43950</v>
      </c>
      <c r="I72" s="231"/>
      <c r="J72" s="279"/>
      <c r="K72" s="280"/>
      <c r="L72" s="232"/>
      <c r="M72" s="225"/>
      <c r="N72" s="233"/>
      <c r="O72" s="22">
        <v>43950</v>
      </c>
      <c r="P72" s="154"/>
      <c r="Q72" s="42"/>
      <c r="R72" s="1"/>
      <c r="S72" s="36"/>
      <c r="T72" s="24"/>
      <c r="U72" s="205"/>
    </row>
    <row r="73" spans="1:21" x14ac:dyDescent="0.2">
      <c r="B73" s="154"/>
      <c r="C73" s="42"/>
      <c r="D73" s="3"/>
      <c r="E73" s="36"/>
      <c r="F73" s="24"/>
      <c r="G73" s="205"/>
      <c r="I73" s="61"/>
      <c r="J73" s="128"/>
      <c r="K73" s="61"/>
      <c r="L73" s="117"/>
      <c r="M73" s="61"/>
      <c r="N73" s="198"/>
      <c r="P73" s="154"/>
      <c r="Q73" s="42"/>
      <c r="R73" s="1"/>
      <c r="S73" s="36"/>
      <c r="T73" s="24"/>
      <c r="U73" s="205"/>
    </row>
    <row r="74" spans="1:21" x14ac:dyDescent="0.2">
      <c r="A74" s="22">
        <v>43951</v>
      </c>
      <c r="B74" s="154"/>
      <c r="C74" s="42"/>
      <c r="D74" s="3"/>
      <c r="E74" s="36"/>
      <c r="F74" s="24"/>
      <c r="G74" s="205"/>
      <c r="H74" s="22">
        <v>43951</v>
      </c>
      <c r="I74" s="115"/>
      <c r="J74" s="115"/>
      <c r="K74" s="227"/>
      <c r="L74" s="86"/>
      <c r="M74" s="227"/>
      <c r="N74" s="227"/>
      <c r="O74" s="22">
        <v>43951</v>
      </c>
      <c r="P74" s="209"/>
      <c r="Q74" s="279"/>
      <c r="R74" s="280"/>
      <c r="S74" s="210"/>
      <c r="T74" s="222"/>
      <c r="U74" s="211"/>
    </row>
    <row r="75" spans="1:21" x14ac:dyDescent="0.2">
      <c r="B75" s="154"/>
      <c r="C75" s="42"/>
      <c r="D75" s="3"/>
      <c r="E75" s="36"/>
      <c r="F75" s="24"/>
      <c r="G75" s="205"/>
      <c r="I75" s="227"/>
      <c r="K75" s="227"/>
      <c r="L75" s="227"/>
      <c r="M75" s="227"/>
      <c r="N75" s="227"/>
      <c r="P75" s="42"/>
      <c r="Q75" s="1"/>
      <c r="R75" s="24"/>
      <c r="S75" s="36"/>
      <c r="T75" s="24"/>
      <c r="U75" s="154"/>
    </row>
    <row r="76" spans="1:21" x14ac:dyDescent="0.2">
      <c r="A76" s="22"/>
      <c r="B76" s="154"/>
      <c r="C76" s="42"/>
      <c r="D76" s="3"/>
      <c r="E76" s="121"/>
      <c r="F76" s="24"/>
      <c r="G76" s="205"/>
      <c r="H76" s="22"/>
      <c r="I76" s="227"/>
      <c r="K76" s="227"/>
      <c r="L76" s="227"/>
      <c r="M76" s="227"/>
      <c r="N76" s="227"/>
      <c r="O76" s="22"/>
      <c r="P76" s="281"/>
      <c r="Q76" s="282"/>
      <c r="R76" s="282"/>
      <c r="S76" s="282"/>
      <c r="T76" s="282"/>
      <c r="U76" s="283"/>
    </row>
    <row r="77" spans="1:21" x14ac:dyDescent="0.2">
      <c r="A77" s="22"/>
      <c r="B77" s="164"/>
      <c r="C77" s="131"/>
      <c r="D77" s="230"/>
      <c r="E77" s="111"/>
      <c r="F77" s="24"/>
      <c r="G77" s="205"/>
      <c r="H77" s="22"/>
      <c r="I77" s="59"/>
      <c r="K77" s="227"/>
      <c r="L77" s="227"/>
      <c r="M77" s="227"/>
      <c r="N77" s="227"/>
      <c r="O77" s="22"/>
      <c r="P77" s="154"/>
      <c r="Q77" s="42"/>
      <c r="R77" s="1"/>
      <c r="S77" s="36"/>
      <c r="T77" s="24"/>
      <c r="U77" s="205"/>
    </row>
    <row r="78" spans="1:21" x14ac:dyDescent="0.2">
      <c r="B78" s="228"/>
      <c r="C78" s="287"/>
      <c r="D78" s="288"/>
      <c r="E78" s="229"/>
      <c r="F78" s="222"/>
      <c r="G78" s="211"/>
      <c r="I78" s="59"/>
      <c r="K78" s="227"/>
      <c r="L78" s="227"/>
      <c r="M78" s="227"/>
      <c r="N78" s="227"/>
      <c r="P78" s="154"/>
      <c r="Q78" s="42"/>
      <c r="R78" s="1"/>
      <c r="S78" s="36"/>
      <c r="T78" s="24"/>
      <c r="U78" s="205"/>
    </row>
    <row r="79" spans="1:21" x14ac:dyDescent="0.2">
      <c r="A79" s="22"/>
      <c r="B79" s="113"/>
      <c r="C79" s="5"/>
      <c r="D79" s="227"/>
      <c r="E79" s="114"/>
      <c r="F79" s="227"/>
      <c r="G79" s="194"/>
      <c r="H79" s="22"/>
      <c r="I79" s="59"/>
      <c r="K79" s="59"/>
      <c r="L79" s="224"/>
      <c r="M79" s="224"/>
      <c r="N79" s="224"/>
      <c r="O79" s="22"/>
      <c r="P79" s="154"/>
      <c r="Q79" s="42"/>
      <c r="R79" s="1"/>
      <c r="S79" s="87"/>
      <c r="T79" s="24"/>
      <c r="U79" s="205"/>
    </row>
    <row r="80" spans="1:21" x14ac:dyDescent="0.2">
      <c r="B80" s="113"/>
      <c r="C80" s="5"/>
      <c r="D80" s="227"/>
      <c r="E80" s="114"/>
      <c r="F80" s="227"/>
      <c r="G80" s="194"/>
      <c r="I80" s="227"/>
      <c r="K80" s="227"/>
      <c r="L80" s="227"/>
      <c r="M80" s="227"/>
      <c r="N80" s="227"/>
      <c r="P80" s="234"/>
      <c r="Q80" s="43"/>
      <c r="R80" s="44"/>
      <c r="S80" s="235"/>
      <c r="T80" s="24"/>
      <c r="U80" s="205"/>
    </row>
    <row r="81" spans="1:21" x14ac:dyDescent="0.2">
      <c r="B81" s="195"/>
      <c r="C81" s="195"/>
      <c r="D81" s="226"/>
      <c r="E81" s="197"/>
      <c r="F81" s="226"/>
      <c r="G81" s="226"/>
      <c r="I81" s="227"/>
      <c r="K81" s="227"/>
      <c r="L81" s="227"/>
      <c r="M81" s="227"/>
      <c r="N81" s="227"/>
      <c r="P81" s="209"/>
      <c r="Q81" s="295"/>
      <c r="R81" s="296"/>
      <c r="S81" s="236"/>
      <c r="T81" s="222"/>
      <c r="U81" s="211"/>
    </row>
    <row r="82" spans="1:21" x14ac:dyDescent="0.2">
      <c r="B82" s="59"/>
      <c r="C82" s="59"/>
      <c r="D82" s="227"/>
      <c r="E82" s="227"/>
      <c r="F82" s="227"/>
      <c r="G82" s="227"/>
      <c r="I82" s="59"/>
      <c r="K82" s="227"/>
      <c r="L82" s="227"/>
      <c r="M82" s="227"/>
      <c r="N82" s="227"/>
      <c r="P82" s="113"/>
      <c r="Q82" s="86"/>
      <c r="R82" s="227"/>
      <c r="S82" s="114"/>
      <c r="T82" s="227"/>
    </row>
    <row r="83" spans="1:21" ht="13.5" customHeight="1" x14ac:dyDescent="0.2">
      <c r="B83" s="239"/>
      <c r="C83" s="239"/>
      <c r="D83" s="239"/>
      <c r="E83" s="224"/>
      <c r="F83" s="224"/>
      <c r="G83" s="224"/>
      <c r="I83" s="239"/>
      <c r="J83" s="239"/>
      <c r="K83" s="239"/>
      <c r="L83" s="224"/>
      <c r="M83" s="224"/>
      <c r="N83" s="224"/>
      <c r="P83" s="113"/>
      <c r="Q83" s="86"/>
      <c r="R83" s="227"/>
      <c r="S83" s="114"/>
      <c r="T83" s="227"/>
    </row>
    <row r="84" spans="1:21" x14ac:dyDescent="0.2">
      <c r="B84" s="227"/>
      <c r="C84" s="5"/>
      <c r="D84" s="227"/>
      <c r="E84" s="227"/>
      <c r="F84" s="227"/>
      <c r="G84" s="227"/>
      <c r="I84" s="227"/>
      <c r="J84" s="5"/>
      <c r="K84" s="227"/>
      <c r="L84" s="227"/>
      <c r="M84" s="227"/>
      <c r="N84" s="227"/>
      <c r="P84" s="113"/>
      <c r="Q84" s="86"/>
      <c r="R84" s="227"/>
      <c r="S84" s="114"/>
      <c r="T84" s="227"/>
    </row>
    <row r="85" spans="1:21" x14ac:dyDescent="0.2">
      <c r="B85" s="227"/>
      <c r="C85" s="5"/>
      <c r="D85" s="227"/>
      <c r="E85" s="227"/>
      <c r="F85" s="227"/>
      <c r="G85" s="227"/>
      <c r="I85" s="227"/>
      <c r="J85" s="5"/>
      <c r="K85" s="227"/>
      <c r="L85" s="227"/>
      <c r="M85" s="227"/>
      <c r="N85" s="227"/>
      <c r="P85" s="115"/>
      <c r="Q85" s="115"/>
      <c r="R85" s="227"/>
      <c r="S85" s="86"/>
      <c r="T85" s="227"/>
    </row>
    <row r="86" spans="1:21" x14ac:dyDescent="0.2">
      <c r="B86" s="227"/>
      <c r="C86" s="5"/>
      <c r="D86" s="227"/>
      <c r="E86" s="227"/>
      <c r="F86" s="227"/>
      <c r="G86" s="227"/>
      <c r="I86" s="227"/>
      <c r="J86" s="5"/>
      <c r="K86" s="227"/>
      <c r="L86" s="227"/>
      <c r="M86" s="227"/>
      <c r="N86" s="227"/>
      <c r="P86" s="227"/>
      <c r="Q86" s="5"/>
      <c r="R86" s="227"/>
    </row>
    <row r="87" spans="1:21" x14ac:dyDescent="0.2">
      <c r="B87" s="227"/>
      <c r="C87" s="5"/>
      <c r="D87" s="227"/>
      <c r="E87" s="227"/>
      <c r="F87" s="227"/>
      <c r="G87" s="227"/>
      <c r="I87" s="227"/>
      <c r="J87" s="5"/>
      <c r="K87" s="227"/>
      <c r="L87" s="227"/>
      <c r="M87" s="227"/>
      <c r="N87" s="227"/>
      <c r="P87" s="227"/>
      <c r="Q87" s="5"/>
      <c r="R87" s="227"/>
    </row>
    <row r="88" spans="1:21" x14ac:dyDescent="0.2">
      <c r="A88" s="22"/>
      <c r="B88" s="227"/>
      <c r="C88" s="5"/>
      <c r="D88" s="227"/>
      <c r="E88" s="227"/>
      <c r="F88" s="227"/>
      <c r="G88" s="227"/>
      <c r="H88" s="22"/>
      <c r="I88" s="227"/>
      <c r="J88" s="5"/>
      <c r="K88" s="227"/>
      <c r="L88" s="227"/>
      <c r="M88" s="227"/>
      <c r="N88" s="227"/>
      <c r="O88" s="22"/>
      <c r="P88" s="227"/>
      <c r="Q88" s="5"/>
      <c r="R88" s="227"/>
    </row>
    <row r="89" spans="1:21" x14ac:dyDescent="0.2">
      <c r="B89" s="227"/>
      <c r="C89" s="5"/>
      <c r="D89" s="227"/>
      <c r="E89" s="227"/>
      <c r="F89" s="227"/>
      <c r="G89" s="227"/>
      <c r="I89" s="227"/>
      <c r="J89" s="5"/>
      <c r="K89" s="227"/>
      <c r="L89" s="227"/>
      <c r="M89" s="227"/>
      <c r="N89" s="227"/>
      <c r="P89" s="227"/>
      <c r="Q89" s="5"/>
      <c r="R89" s="227"/>
    </row>
    <row r="90" spans="1:21" x14ac:dyDescent="0.2">
      <c r="B90" s="239"/>
      <c r="C90" s="239"/>
      <c r="D90" s="227"/>
      <c r="E90" s="227"/>
      <c r="F90" s="227"/>
      <c r="G90" s="227"/>
      <c r="I90" s="239"/>
      <c r="J90" s="239"/>
      <c r="K90" s="227"/>
      <c r="L90" s="227"/>
      <c r="M90" s="227"/>
      <c r="N90" s="227"/>
      <c r="P90" s="239"/>
      <c r="Q90" s="239"/>
      <c r="R90" s="227"/>
    </row>
  </sheetData>
  <mergeCells count="13">
    <mergeCell ref="Q8:R8"/>
    <mergeCell ref="C18:D18"/>
    <mergeCell ref="B83:D83"/>
    <mergeCell ref="I83:K83"/>
    <mergeCell ref="B90:C90"/>
    <mergeCell ref="I90:J90"/>
    <mergeCell ref="P90:Q90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15" activePane="bottomLeft" state="frozen"/>
      <selection pane="bottomLeft" activeCell="B31" sqref="B31:F3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250" t="s">
        <v>6</v>
      </c>
      <c r="C1" s="251"/>
      <c r="D1" s="251"/>
      <c r="E1" s="251"/>
      <c r="F1" s="251"/>
      <c r="H1" s="250" t="s">
        <v>9</v>
      </c>
      <c r="I1" s="251"/>
      <c r="J1" s="251"/>
      <c r="K1" s="251"/>
      <c r="L1" s="251"/>
      <c r="N1" s="250" t="s">
        <v>7</v>
      </c>
      <c r="O1" s="251"/>
      <c r="P1" s="251"/>
      <c r="Q1" s="251"/>
      <c r="R1" s="25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42" t="s">
        <v>8</v>
      </c>
      <c r="C3" s="243"/>
      <c r="D3" s="243"/>
      <c r="E3" s="243"/>
      <c r="F3" s="243"/>
      <c r="G3" s="46"/>
      <c r="H3" s="242" t="s">
        <v>13</v>
      </c>
      <c r="I3" s="243"/>
      <c r="J3" s="243"/>
      <c r="K3" s="243"/>
      <c r="L3" s="243"/>
      <c r="M3" s="46"/>
      <c r="N3" s="253" t="s">
        <v>10</v>
      </c>
      <c r="O3" s="254"/>
      <c r="P3" s="254"/>
      <c r="Q3" s="254"/>
      <c r="R3" s="254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270" t="s">
        <v>1</v>
      </c>
      <c r="C14" s="272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242" t="s">
        <v>11</v>
      </c>
      <c r="C16" s="243"/>
      <c r="D16" s="243"/>
      <c r="E16" s="243"/>
      <c r="F16" s="243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270" t="s">
        <v>1</v>
      </c>
      <c r="O20" s="272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53" t="s">
        <v>15</v>
      </c>
      <c r="O22" s="254"/>
      <c r="P22" s="254"/>
      <c r="Q22" s="254"/>
      <c r="R22" s="254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270" t="s">
        <v>1</v>
      </c>
      <c r="I24" s="272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42" t="s">
        <v>14</v>
      </c>
      <c r="I26" s="243"/>
      <c r="J26" s="243"/>
      <c r="K26" s="243"/>
      <c r="L26" s="243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270" t="s">
        <v>1</v>
      </c>
      <c r="C29" s="272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242" t="s">
        <v>12</v>
      </c>
      <c r="C31" s="243"/>
      <c r="D31" s="243"/>
      <c r="E31" s="243"/>
      <c r="F31" s="243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40" t="s">
        <v>1</v>
      </c>
      <c r="O37" s="240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37" t="s">
        <v>1</v>
      </c>
      <c r="I39" s="238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53" t="s">
        <v>16</v>
      </c>
      <c r="O39" s="254"/>
      <c r="P39" s="254"/>
      <c r="Q39" s="254"/>
      <c r="R39" s="254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42" t="s">
        <v>13</v>
      </c>
      <c r="I41" s="243"/>
      <c r="J41" s="243"/>
      <c r="K41" s="243"/>
      <c r="L41" s="243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270" t="s">
        <v>1</v>
      </c>
      <c r="C44" s="272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253" t="s">
        <v>17</v>
      </c>
      <c r="C46" s="254"/>
      <c r="D46" s="254"/>
      <c r="E46" s="254"/>
      <c r="F46" s="254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40" t="s">
        <v>1</v>
      </c>
      <c r="O48" s="240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53" t="s">
        <v>19</v>
      </c>
      <c r="O50" s="254"/>
      <c r="P50" s="254"/>
      <c r="Q50" s="254"/>
      <c r="R50" s="254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260" t="s">
        <v>1</v>
      </c>
      <c r="O57" s="260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270" t="s">
        <v>1</v>
      </c>
      <c r="C59" s="272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53" t="s">
        <v>20</v>
      </c>
      <c r="O59" s="254"/>
      <c r="P59" s="254"/>
      <c r="Q59" s="254"/>
      <c r="R59" s="254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253" t="s">
        <v>18</v>
      </c>
      <c r="C61" s="254"/>
      <c r="D61" s="254"/>
      <c r="E61" s="254"/>
      <c r="F61" s="254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270" t="s">
        <v>1</v>
      </c>
      <c r="I70" s="272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270" t="s">
        <v>1</v>
      </c>
      <c r="C76" s="272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260" t="s">
        <v>1</v>
      </c>
      <c r="O76" s="260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39"/>
      <c r="C83" s="239"/>
      <c r="D83" s="239"/>
      <c r="E83" s="29"/>
      <c r="F83" s="29"/>
      <c r="H83" s="239"/>
      <c r="I83" s="239"/>
      <c r="J83" s="239"/>
      <c r="K83" s="29"/>
      <c r="L83" s="29"/>
      <c r="N83" s="239"/>
      <c r="O83" s="239"/>
      <c r="P83" s="239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39"/>
      <c r="C90" s="239"/>
      <c r="D90" s="28"/>
      <c r="E90" s="28"/>
      <c r="F90" s="28"/>
      <c r="H90" s="239"/>
      <c r="I90" s="239"/>
      <c r="J90" s="28"/>
      <c r="K90" s="28"/>
      <c r="L90" s="28"/>
      <c r="N90" s="239"/>
      <c r="O90" s="239"/>
      <c r="P90" s="28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50" t="s">
        <v>6</v>
      </c>
      <c r="C1" s="251"/>
      <c r="D1" s="251"/>
      <c r="E1" s="251"/>
      <c r="F1" s="251"/>
      <c r="H1" s="250" t="s">
        <v>9</v>
      </c>
      <c r="I1" s="251"/>
      <c r="J1" s="251"/>
      <c r="K1" s="251"/>
      <c r="L1" s="251"/>
      <c r="N1" s="250" t="s">
        <v>7</v>
      </c>
      <c r="O1" s="251"/>
      <c r="P1" s="251"/>
      <c r="Q1" s="251"/>
      <c r="R1" s="25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53" t="s">
        <v>18</v>
      </c>
      <c r="C3" s="254"/>
      <c r="D3" s="254"/>
      <c r="E3" s="254"/>
      <c r="F3" s="254"/>
      <c r="G3" s="46"/>
      <c r="H3" s="245" t="s">
        <v>13</v>
      </c>
      <c r="I3" s="246"/>
      <c r="J3" s="246"/>
      <c r="K3" s="246"/>
      <c r="L3" s="246"/>
      <c r="M3" s="46"/>
      <c r="N3" s="253" t="s">
        <v>20</v>
      </c>
      <c r="O3" s="254"/>
      <c r="P3" s="254"/>
      <c r="Q3" s="254"/>
      <c r="R3" s="254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237" t="s">
        <v>1</v>
      </c>
      <c r="C12" s="238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253" t="s">
        <v>10</v>
      </c>
      <c r="C14" s="254"/>
      <c r="D14" s="254"/>
      <c r="E14" s="254"/>
      <c r="F14" s="255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260" t="s">
        <v>1</v>
      </c>
      <c r="O24" s="260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53" t="s">
        <v>21</v>
      </c>
      <c r="O26" s="254"/>
      <c r="P26" s="254"/>
      <c r="Q26" s="254"/>
      <c r="R26" s="254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37" t="s">
        <v>1</v>
      </c>
      <c r="I34" s="238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245" t="s">
        <v>23</v>
      </c>
      <c r="I36" s="246"/>
      <c r="J36" s="246"/>
      <c r="K36" s="246"/>
      <c r="L36" s="246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260" t="s">
        <v>1</v>
      </c>
      <c r="O39" s="260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237" t="s">
        <v>1</v>
      </c>
      <c r="C41" s="238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53" t="s">
        <v>24</v>
      </c>
      <c r="O41" s="254"/>
      <c r="P41" s="254"/>
      <c r="Q41" s="254"/>
      <c r="R41" s="254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253" t="s">
        <v>22</v>
      </c>
      <c r="C43" s="254"/>
      <c r="D43" s="254"/>
      <c r="E43" s="254"/>
      <c r="F43" s="255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260" t="s">
        <v>1</v>
      </c>
      <c r="O50" s="260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53" t="s">
        <v>25</v>
      </c>
      <c r="O52" s="254"/>
      <c r="P52" s="254"/>
      <c r="Q52" s="254"/>
      <c r="R52" s="254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37" t="s">
        <v>1</v>
      </c>
      <c r="I63" s="238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245" t="s">
        <v>13</v>
      </c>
      <c r="I65" s="246"/>
      <c r="J65" s="246"/>
      <c r="K65" s="246"/>
      <c r="L65" s="246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260" t="s">
        <v>1</v>
      </c>
      <c r="O67" s="260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237" t="s">
        <v>1</v>
      </c>
      <c r="C68" s="238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245" t="s">
        <v>27</v>
      </c>
      <c r="O69" s="246"/>
      <c r="P69" s="246"/>
      <c r="Q69" s="246"/>
      <c r="R69" s="246"/>
    </row>
    <row r="70" spans="1:18" ht="14.25" customHeight="1" x14ac:dyDescent="0.2">
      <c r="B70" s="253" t="s">
        <v>26</v>
      </c>
      <c r="C70" s="254"/>
      <c r="D70" s="254"/>
      <c r="E70" s="254"/>
      <c r="F70" s="255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37" t="s">
        <v>1</v>
      </c>
      <c r="I72" s="238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237" t="s">
        <v>1</v>
      </c>
      <c r="C75" s="238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273"/>
      <c r="C76" s="273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37" t="s">
        <v>1</v>
      </c>
      <c r="O78" s="238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39"/>
      <c r="C83" s="239"/>
      <c r="D83" s="239"/>
      <c r="E83" s="64"/>
      <c r="F83" s="64"/>
      <c r="H83" s="239"/>
      <c r="I83" s="239"/>
      <c r="J83" s="239"/>
      <c r="K83" s="64"/>
      <c r="L83" s="64"/>
      <c r="N83" s="239"/>
      <c r="O83" s="239"/>
      <c r="P83" s="239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39"/>
      <c r="C90" s="239"/>
      <c r="D90" s="28"/>
      <c r="E90" s="28"/>
      <c r="F90" s="28"/>
      <c r="H90" s="239"/>
      <c r="I90" s="239"/>
      <c r="J90" s="28"/>
      <c r="K90" s="28"/>
      <c r="L90" s="28"/>
      <c r="N90" s="239"/>
      <c r="O90" s="239"/>
      <c r="P90" s="28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50" t="s">
        <v>6</v>
      </c>
      <c r="C1" s="251"/>
      <c r="D1" s="251"/>
      <c r="E1" s="251"/>
      <c r="F1" s="251"/>
      <c r="H1" s="250" t="s">
        <v>9</v>
      </c>
      <c r="I1" s="251"/>
      <c r="J1" s="251"/>
      <c r="K1" s="251"/>
      <c r="L1" s="251"/>
      <c r="N1" s="250" t="s">
        <v>7</v>
      </c>
      <c r="O1" s="251"/>
      <c r="P1" s="251"/>
      <c r="Q1" s="251"/>
      <c r="R1" s="25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41" t="s">
        <v>21</v>
      </c>
      <c r="C3" s="241"/>
      <c r="D3" s="241"/>
      <c r="E3" s="241"/>
      <c r="F3" s="241"/>
      <c r="G3" s="46"/>
      <c r="H3" s="242" t="s">
        <v>13</v>
      </c>
      <c r="I3" s="243"/>
      <c r="J3" s="243"/>
      <c r="K3" s="243"/>
      <c r="L3" s="243"/>
      <c r="M3" s="46"/>
      <c r="N3" s="252" t="s">
        <v>27</v>
      </c>
      <c r="O3" s="241"/>
      <c r="P3" s="241"/>
      <c r="Q3" s="241"/>
      <c r="R3" s="241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37" t="s">
        <v>1</v>
      </c>
      <c r="O12" s="238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52" t="s">
        <v>29</v>
      </c>
      <c r="O14" s="241"/>
      <c r="P14" s="241"/>
      <c r="Q14" s="241"/>
      <c r="R14" s="241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37" t="s">
        <v>1</v>
      </c>
      <c r="I18" s="238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42" t="s">
        <v>28</v>
      </c>
      <c r="I20" s="243"/>
      <c r="J20" s="243"/>
      <c r="K20" s="243"/>
      <c r="L20" s="243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37" t="s">
        <v>1</v>
      </c>
      <c r="O23" s="238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237" t="s">
        <v>1</v>
      </c>
      <c r="C24" s="238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52" t="s">
        <v>30</v>
      </c>
      <c r="O25" s="241"/>
      <c r="P25" s="241"/>
      <c r="Q25" s="241"/>
      <c r="R25" s="241"/>
    </row>
    <row r="26" spans="1:18" x14ac:dyDescent="0.2">
      <c r="A26" s="45"/>
      <c r="B26" s="241" t="s">
        <v>33</v>
      </c>
      <c r="C26" s="241"/>
      <c r="D26" s="241"/>
      <c r="E26" s="241"/>
      <c r="F26" s="241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37" t="s">
        <v>1</v>
      </c>
      <c r="I31" s="238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37" t="s">
        <v>1</v>
      </c>
      <c r="O32" s="238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237" t="s">
        <v>1</v>
      </c>
      <c r="C33" s="238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42" t="s">
        <v>14</v>
      </c>
      <c r="I33" s="243"/>
      <c r="J33" s="243"/>
      <c r="K33" s="243"/>
      <c r="L33" s="243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52" t="s">
        <v>31</v>
      </c>
      <c r="O34" s="241"/>
      <c r="P34" s="241"/>
      <c r="Q34" s="241"/>
      <c r="R34" s="241"/>
    </row>
    <row r="35" spans="1:18" ht="12.75" customHeight="1" x14ac:dyDescent="0.2">
      <c r="A35" s="45"/>
      <c r="B35" s="241" t="s">
        <v>34</v>
      </c>
      <c r="C35" s="241"/>
      <c r="D35" s="241"/>
      <c r="E35" s="241"/>
      <c r="F35" s="241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37" t="s">
        <v>1</v>
      </c>
      <c r="O41" s="238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41" t="s">
        <v>32</v>
      </c>
      <c r="O43" s="241"/>
      <c r="P43" s="241"/>
      <c r="Q43" s="241"/>
      <c r="R43" s="241"/>
    </row>
    <row r="44" spans="1:18" x14ac:dyDescent="0.2">
      <c r="B44" s="237" t="s">
        <v>1</v>
      </c>
      <c r="C44" s="238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241" t="s">
        <v>35</v>
      </c>
      <c r="C46" s="241"/>
      <c r="D46" s="241"/>
      <c r="E46" s="241"/>
      <c r="F46" s="241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37" t="s">
        <v>1</v>
      </c>
      <c r="I48" s="238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42" t="s">
        <v>13</v>
      </c>
      <c r="I50" s="243"/>
      <c r="J50" s="243"/>
      <c r="K50" s="243"/>
      <c r="L50" s="243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37" t="s">
        <v>1</v>
      </c>
      <c r="O52" s="238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41" t="s">
        <v>36</v>
      </c>
      <c r="O54" s="241"/>
      <c r="P54" s="241"/>
      <c r="Q54" s="241"/>
      <c r="R54" s="241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237" t="s">
        <v>1</v>
      </c>
      <c r="C61" s="238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37" t="s">
        <v>1</v>
      </c>
      <c r="O61" s="238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253" t="s">
        <v>20</v>
      </c>
      <c r="C63" s="254"/>
      <c r="D63" s="254"/>
      <c r="E63" s="254"/>
      <c r="F63" s="254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41" t="s">
        <v>37</v>
      </c>
      <c r="O63" s="241"/>
      <c r="P63" s="241"/>
      <c r="Q63" s="241"/>
      <c r="R63" s="241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37" t="s">
        <v>1</v>
      </c>
      <c r="O72" s="238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37" t="s">
        <v>1</v>
      </c>
      <c r="I73" s="238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41" t="s">
        <v>34</v>
      </c>
      <c r="O74" s="241"/>
      <c r="P74" s="241"/>
      <c r="Q74" s="241"/>
      <c r="R74" s="241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237" t="s">
        <v>1</v>
      </c>
      <c r="C76" s="238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239"/>
      <c r="C83" s="239"/>
      <c r="D83" s="239"/>
      <c r="E83" s="83"/>
      <c r="F83" s="83"/>
      <c r="H83" s="239"/>
      <c r="I83" s="239"/>
      <c r="J83" s="239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37" t="s">
        <v>1</v>
      </c>
      <c r="O85" s="238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239"/>
      <c r="C90" s="239"/>
      <c r="D90" s="85"/>
      <c r="E90" s="85"/>
      <c r="F90" s="85"/>
      <c r="H90" s="239"/>
      <c r="I90" s="239"/>
      <c r="J90" s="85"/>
      <c r="K90" s="85"/>
      <c r="L90" s="85"/>
      <c r="N90" s="239"/>
      <c r="O90" s="239"/>
      <c r="P90" s="85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H50:L50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H42" sqref="H42:L42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50" t="s">
        <v>6</v>
      </c>
      <c r="C1" s="251"/>
      <c r="D1" s="251"/>
      <c r="E1" s="251"/>
      <c r="F1" s="251"/>
      <c r="H1" s="250" t="s">
        <v>9</v>
      </c>
      <c r="I1" s="251"/>
      <c r="J1" s="251"/>
      <c r="K1" s="251"/>
      <c r="L1" s="251"/>
      <c r="N1" s="250" t="s">
        <v>7</v>
      </c>
      <c r="O1" s="251"/>
      <c r="P1" s="251"/>
      <c r="Q1" s="251"/>
      <c r="R1" s="25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45" t="s">
        <v>20</v>
      </c>
      <c r="C3" s="246"/>
      <c r="D3" s="246"/>
      <c r="E3" s="246"/>
      <c r="F3" s="246"/>
      <c r="G3" s="46"/>
      <c r="H3" s="245" t="s">
        <v>13</v>
      </c>
      <c r="I3" s="246"/>
      <c r="J3" s="246"/>
      <c r="K3" s="246"/>
      <c r="L3" s="247"/>
      <c r="M3" s="46"/>
      <c r="N3" s="241" t="s">
        <v>34</v>
      </c>
      <c r="O3" s="241"/>
      <c r="P3" s="241"/>
      <c r="Q3" s="241"/>
      <c r="R3" s="241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37" t="s">
        <v>1</v>
      </c>
      <c r="O8" s="238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53" t="s">
        <v>16</v>
      </c>
      <c r="O10" s="254"/>
      <c r="P10" s="254"/>
      <c r="Q10" s="254"/>
      <c r="R10" s="254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37" t="s">
        <v>1</v>
      </c>
      <c r="O19" s="238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52" t="s">
        <v>27</v>
      </c>
      <c r="O21" s="241"/>
      <c r="P21" s="241"/>
      <c r="Q21" s="241"/>
      <c r="R21" s="241"/>
    </row>
    <row r="22" spans="1:18" x14ac:dyDescent="0.2">
      <c r="B22" s="237" t="s">
        <v>1</v>
      </c>
      <c r="C22" s="238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242" t="s">
        <v>8</v>
      </c>
      <c r="C24" s="243"/>
      <c r="D24" s="243"/>
      <c r="E24" s="243"/>
      <c r="F24" s="243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37" t="s">
        <v>1</v>
      </c>
      <c r="I40" s="238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37" t="s">
        <v>1</v>
      </c>
      <c r="O40" s="238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245" t="s">
        <v>23</v>
      </c>
      <c r="I42" s="246"/>
      <c r="J42" s="246"/>
      <c r="K42" s="246"/>
      <c r="L42" s="246"/>
      <c r="M42" s="45"/>
      <c r="N42" s="241" t="s">
        <v>36</v>
      </c>
      <c r="O42" s="241"/>
      <c r="P42" s="241"/>
      <c r="Q42" s="241"/>
      <c r="R42" s="241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237" t="s">
        <v>1</v>
      </c>
      <c r="C45" s="238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242" t="s">
        <v>11</v>
      </c>
      <c r="C47" s="243"/>
      <c r="D47" s="243"/>
      <c r="E47" s="243"/>
      <c r="F47" s="244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37" t="s">
        <v>1</v>
      </c>
      <c r="O53" s="238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52" t="s">
        <v>31</v>
      </c>
      <c r="O55" s="241"/>
      <c r="P55" s="241"/>
      <c r="Q55" s="241"/>
      <c r="R55" s="241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37" t="s">
        <v>1</v>
      </c>
      <c r="I59" s="238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245" t="s">
        <v>13</v>
      </c>
      <c r="I61" s="246"/>
      <c r="J61" s="246"/>
      <c r="K61" s="246"/>
      <c r="L61" s="247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37" t="s">
        <v>1</v>
      </c>
      <c r="O66" s="238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53" t="s">
        <v>10</v>
      </c>
      <c r="O68" s="254"/>
      <c r="P68" s="254"/>
      <c r="Q68" s="254"/>
      <c r="R68" s="254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270" t="s">
        <v>1</v>
      </c>
      <c r="C72" s="272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270" t="s">
        <v>1</v>
      </c>
      <c r="I72" s="272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270" t="s">
        <v>1</v>
      </c>
      <c r="O81" s="272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239"/>
      <c r="C83" s="239"/>
      <c r="D83" s="239"/>
      <c r="E83" s="104"/>
      <c r="F83" s="104"/>
      <c r="H83" s="239"/>
      <c r="I83" s="239"/>
      <c r="J83" s="239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239"/>
      <c r="C90" s="239"/>
      <c r="D90" s="105"/>
      <c r="E90" s="105"/>
      <c r="F90" s="105"/>
      <c r="H90" s="239"/>
      <c r="I90" s="239"/>
      <c r="J90" s="105"/>
      <c r="K90" s="105"/>
      <c r="L90" s="105"/>
      <c r="N90" s="239"/>
      <c r="O90" s="239"/>
      <c r="P90" s="105"/>
    </row>
  </sheetData>
  <mergeCells count="32"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Январь</vt:lpstr>
      <vt:lpstr>Февраль</vt:lpstr>
      <vt:lpstr>Март</vt:lpstr>
      <vt:lpstr>Апрель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2020-04-01T06:45:47Z</cp:lastPrinted>
  <dcterms:created xsi:type="dcterms:W3CDTF">1996-10-08T23:32:33Z</dcterms:created>
  <dcterms:modified xsi:type="dcterms:W3CDTF">2020-04-09T10:02:47Z</dcterms:modified>
</cp:coreProperties>
</file>