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A21" i="1"/>
  <c r="G22" i="1" s="1"/>
  <c r="E32" i="1"/>
  <c r="F32" i="1"/>
  <c r="A38" i="1" s="1"/>
  <c r="H32" i="1" l="1"/>
  <c r="G21" i="1"/>
  <c r="I21" i="1" s="1"/>
  <c r="I22" i="1" s="1"/>
  <c r="H21" i="1"/>
  <c r="H22" i="1" s="1"/>
  <c r="G32" i="1" l="1"/>
  <c r="C38" i="1" s="1"/>
  <c r="D38" i="1" s="1"/>
  <c r="I32" i="1" l="1"/>
</calcChain>
</file>

<file path=xl/sharedStrings.xml><?xml version="1.0" encoding="utf-8"?>
<sst xmlns="http://schemas.openxmlformats.org/spreadsheetml/2006/main" count="54" uniqueCount="42">
  <si>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</si>
  <si>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</si>
  <si>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</si>
  <si>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</si>
  <si>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</si>
  <si>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</si>
  <si>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</si>
  <si>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</si>
  <si>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</si>
  <si>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</si>
  <si>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</si>
  <si>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</si>
  <si>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</si>
  <si>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</si>
  <si>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</si>
  <si>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</si>
  <si>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</si>
  <si>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</si>
  <si>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</si>
  <si>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</si>
  <si>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</si>
  <si>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</si>
  <si>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</si>
  <si>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</si>
  <si>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</si>
  <si>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</si>
  <si>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</si>
  <si>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</si>
  <si>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</si>
  <si>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Начальник СПО                                             А.Д. Гавриленко</t>
  </si>
  <si>
    <t>Втулка плунжера</t>
  </si>
  <si>
    <t>Фактическое количество деталей по акту приемки, шт.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</si>
  <si>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</si>
  <si>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</si>
  <si>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</si>
  <si>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</si>
  <si>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</si>
  <si>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 xml:space="preserve"> (владелец ООО "Ведатранзит" дог. №3 от 23.01.2019)</t>
  </si>
  <si>
    <t>Дата поставки  03.10.2019 (c остаточным ресурсом 100 %)</t>
  </si>
  <si>
    <t>ХХI-В-28-1-200-5</t>
  </si>
  <si>
    <t>нет</t>
  </si>
  <si>
    <t>Формокомплект бутылки  "Круглая 0.2" тип ХХI-В-28-1-200-5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</si>
</sst>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0" fontId="0" fillId="0" borderId="19" xfId="0" applyNumberFormat="1" applyFill="1" applyBorder="1" applyAlignment="1">
      <alignment horizontal="center"/>
    </xf>
    <xf numFmtId="165" fontId="0" fillId="0" borderId="17" xfId="2" applyNumberFormat="1" applyFont="1" applyFill="1" applyBorder="1" applyAlignment="1">
      <alignment horizontal="center"/>
    </xf>
    <xf numFmtId="10" fontId="0" fillId="0" borderId="20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4" xfId="1" applyNumberFormat="1" applyFont="1" applyFill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SheetLayoutView="100" workbookViewId="0">
      <selection activeCell="D6" sqref="D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41</v>
      </c>
      <c r="B1" s="103"/>
      <c r="C1" s="103"/>
      <c r="D1" s="103"/>
      <c r="E1" s="103"/>
      <c r="F1" s="103"/>
      <c r="G1" s="103"/>
      <c r="H1" s="103"/>
      <c r="I1" s="103"/>
      <c r="J1" s="93"/>
      <c r="K1" s="93"/>
      <c r="L1" s="93"/>
    </row>
    <row r="2" spans="1:13" ht="15.6">
      <c r="A2" s="103" t="s">
        <v>37</v>
      </c>
      <c r="B2" s="103"/>
      <c r="C2" s="103"/>
      <c r="D2" s="103"/>
      <c r="E2" s="103"/>
      <c r="F2" s="103"/>
      <c r="G2" s="103"/>
      <c r="H2" s="103"/>
      <c r="I2" s="103"/>
      <c r="J2" s="89"/>
      <c r="K2" s="89"/>
      <c r="L2" s="89"/>
    </row>
    <row r="3" spans="1:13">
      <c r="A3" s="104" t="s">
        <v>38</v>
      </c>
      <c r="B3" s="104"/>
      <c r="C3" s="104"/>
      <c r="D3" s="104"/>
      <c r="E3" s="104"/>
      <c r="F3" s="104"/>
      <c r="G3" s="104"/>
      <c r="H3" s="104"/>
      <c r="I3" s="104"/>
      <c r="K3" s="37"/>
      <c r="L3" s="37"/>
      <c r="M3" s="1"/>
    </row>
    <row r="4" spans="1:13" ht="16.2" thickBot="1">
      <c r="A4" s="1"/>
      <c r="B4" s="2"/>
      <c r="C4" s="2"/>
      <c r="F4" s="3"/>
      <c r="G4" s="4"/>
      <c r="H4" s="3"/>
      <c r="I4" s="3"/>
      <c r="J4" s="37"/>
      <c r="K4" s="37"/>
      <c r="M4" s="11"/>
    </row>
    <row r="5" spans="1:13" ht="66.599999999999994" thickBot="1">
      <c r="A5" s="39" t="s">
        <v>36</v>
      </c>
      <c r="B5" s="40" t="s">
        <v>0</v>
      </c>
      <c r="C5" s="40" t="s">
        <v>1</v>
      </c>
      <c r="D5" s="40" t="s">
        <v>35</v>
      </c>
      <c r="E5" s="40" t="s">
        <v>31</v>
      </c>
      <c r="F5" s="40" t="s">
        <v>34</v>
      </c>
      <c r="G5" s="40" t="s">
        <v>33</v>
      </c>
      <c r="H5" s="92" t="s">
        <v>32</v>
      </c>
      <c r="I5" s="73"/>
      <c r="J5" s="73"/>
      <c r="K5" s="73"/>
      <c r="L5" s="73"/>
    </row>
    <row r="6" spans="1:13">
      <c r="A6" s="45">
        <v>1</v>
      </c>
      <c r="B6" s="58" t="s">
        <v>12</v>
      </c>
      <c r="C6" s="7" t="s">
        <v>39</v>
      </c>
      <c r="D6" s="47">
        <v>24</v>
      </c>
      <c r="E6" s="47">
        <v>24</v>
      </c>
      <c r="F6" s="46"/>
      <c r="G6" s="47">
        <f>E6-F6</f>
        <v>24</v>
      </c>
      <c r="H6" s="52"/>
      <c r="I6" s="91"/>
      <c r="J6" s="1"/>
      <c r="K6" s="1"/>
      <c r="L6" s="91"/>
    </row>
    <row r="7" spans="1:13">
      <c r="A7" s="48">
        <f>A6+1</f>
        <v>2</v>
      </c>
      <c r="B7" s="59" t="s">
        <v>4</v>
      </c>
      <c r="C7" s="7" t="s">
        <v>39</v>
      </c>
      <c r="D7" s="7">
        <v>24</v>
      </c>
      <c r="E7" s="7">
        <v>24</v>
      </c>
      <c r="F7" s="23"/>
      <c r="G7" s="7">
        <f t="shared" ref="G7:G17" si="0">E7-F7</f>
        <v>24</v>
      </c>
      <c r="H7" s="53"/>
      <c r="I7" s="91"/>
      <c r="J7" s="1"/>
      <c r="K7" s="1"/>
      <c r="L7" s="91"/>
    </row>
    <row r="8" spans="1:13">
      <c r="A8" s="48">
        <f t="shared" ref="A8:A17" si="1">A7+1</f>
        <v>3</v>
      </c>
      <c r="B8" s="59" t="s">
        <v>2</v>
      </c>
      <c r="C8" s="7" t="s">
        <v>39</v>
      </c>
      <c r="D8" s="7">
        <v>32</v>
      </c>
      <c r="E8" s="7">
        <v>32</v>
      </c>
      <c r="F8" s="23"/>
      <c r="G8" s="7">
        <f t="shared" si="0"/>
        <v>32</v>
      </c>
      <c r="H8" s="54"/>
      <c r="I8" s="91"/>
      <c r="J8" s="1"/>
      <c r="K8" s="1"/>
      <c r="L8" s="91"/>
    </row>
    <row r="9" spans="1:13">
      <c r="A9" s="48">
        <f t="shared" si="1"/>
        <v>4</v>
      </c>
      <c r="B9" s="59" t="s">
        <v>3</v>
      </c>
      <c r="C9" s="7" t="s">
        <v>39</v>
      </c>
      <c r="D9" s="7">
        <v>32</v>
      </c>
      <c r="E9" s="7">
        <v>32</v>
      </c>
      <c r="F9" s="23"/>
      <c r="G9" s="7">
        <f t="shared" si="0"/>
        <v>32</v>
      </c>
      <c r="H9" s="54"/>
      <c r="I9" s="91"/>
      <c r="J9" s="66"/>
      <c r="K9" s="1"/>
      <c r="L9" s="91"/>
    </row>
    <row r="10" spans="1:13">
      <c r="A10" s="48">
        <f t="shared" si="1"/>
        <v>5</v>
      </c>
      <c r="B10" s="60" t="s">
        <v>28</v>
      </c>
      <c r="C10" s="7" t="s">
        <v>39</v>
      </c>
      <c r="D10" s="7">
        <v>20</v>
      </c>
      <c r="E10" s="7">
        <v>20</v>
      </c>
      <c r="F10" s="23"/>
      <c r="G10" s="7">
        <f t="shared" si="0"/>
        <v>20</v>
      </c>
      <c r="H10" s="54"/>
      <c r="I10" s="66"/>
      <c r="J10" s="66"/>
      <c r="K10" s="66"/>
      <c r="L10" s="91"/>
    </row>
    <row r="11" spans="1:13">
      <c r="A11" s="48">
        <f t="shared" si="1"/>
        <v>6</v>
      </c>
      <c r="B11" s="59" t="s">
        <v>30</v>
      </c>
      <c r="C11" s="7" t="s">
        <v>39</v>
      </c>
      <c r="D11" s="7">
        <v>20</v>
      </c>
      <c r="E11" s="7">
        <v>20</v>
      </c>
      <c r="F11" s="23"/>
      <c r="G11" s="7">
        <f t="shared" si="0"/>
        <v>20</v>
      </c>
      <c r="H11" s="54"/>
      <c r="I11" s="91"/>
      <c r="J11" s="66"/>
      <c r="K11" s="1"/>
      <c r="L11" s="91"/>
    </row>
    <row r="12" spans="1:13">
      <c r="A12" s="48">
        <f t="shared" si="1"/>
        <v>7</v>
      </c>
      <c r="B12" s="59" t="s">
        <v>6</v>
      </c>
      <c r="C12" s="7" t="s">
        <v>39</v>
      </c>
      <c r="D12" s="7">
        <v>60</v>
      </c>
      <c r="E12" s="7">
        <v>60</v>
      </c>
      <c r="F12" s="35"/>
      <c r="G12" s="7">
        <f t="shared" si="0"/>
        <v>60</v>
      </c>
      <c r="H12" s="54"/>
      <c r="I12" s="66"/>
      <c r="J12" s="66"/>
      <c r="K12" s="66"/>
      <c r="L12" s="91"/>
      <c r="M12" s="33"/>
    </row>
    <row r="13" spans="1:13" ht="14.25" customHeight="1">
      <c r="A13" s="48">
        <f t="shared" si="1"/>
        <v>8</v>
      </c>
      <c r="B13" s="60" t="s">
        <v>9</v>
      </c>
      <c r="C13" s="7" t="s">
        <v>39</v>
      </c>
      <c r="D13" s="7">
        <v>20</v>
      </c>
      <c r="E13" s="7">
        <v>20</v>
      </c>
      <c r="F13" s="36"/>
      <c r="G13" s="7">
        <f t="shared" si="0"/>
        <v>20</v>
      </c>
      <c r="H13" s="54"/>
      <c r="I13" s="66"/>
      <c r="J13" s="66"/>
      <c r="K13" s="66"/>
      <c r="L13" s="91"/>
      <c r="M13" s="33"/>
    </row>
    <row r="14" spans="1:13" ht="14.25" customHeight="1">
      <c r="A14" s="48">
        <f t="shared" si="1"/>
        <v>9</v>
      </c>
      <c r="B14" s="60" t="s">
        <v>11</v>
      </c>
      <c r="C14" s="7" t="s">
        <v>39</v>
      </c>
      <c r="D14" s="7">
        <v>8</v>
      </c>
      <c r="E14" s="7">
        <v>8</v>
      </c>
      <c r="F14" s="23"/>
      <c r="G14" s="7">
        <f t="shared" si="0"/>
        <v>8</v>
      </c>
      <c r="H14" s="54" t="s">
        <v>25</v>
      </c>
      <c r="I14" s="66"/>
      <c r="J14" s="66"/>
      <c r="K14" s="66"/>
      <c r="L14" s="91"/>
    </row>
    <row r="15" spans="1:13" ht="14.25" customHeight="1">
      <c r="A15" s="48">
        <f t="shared" si="1"/>
        <v>10</v>
      </c>
      <c r="B15" s="59" t="s">
        <v>5</v>
      </c>
      <c r="C15" s="7" t="s">
        <v>39</v>
      </c>
      <c r="D15" s="7">
        <v>50</v>
      </c>
      <c r="E15" s="7">
        <v>50</v>
      </c>
      <c r="F15" s="35"/>
      <c r="G15" s="7">
        <f t="shared" si="0"/>
        <v>50</v>
      </c>
      <c r="H15" s="54"/>
      <c r="I15" s="66"/>
      <c r="J15" s="66"/>
      <c r="K15" s="66"/>
      <c r="L15" s="91"/>
    </row>
    <row r="16" spans="1:13" ht="14.25" customHeight="1">
      <c r="A16" s="48">
        <f t="shared" si="1"/>
        <v>11</v>
      </c>
      <c r="B16" s="59" t="s">
        <v>8</v>
      </c>
      <c r="C16" s="7" t="s">
        <v>39</v>
      </c>
      <c r="D16" s="7">
        <v>60</v>
      </c>
      <c r="E16" s="7">
        <v>60</v>
      </c>
      <c r="F16" s="23"/>
      <c r="G16" s="7">
        <f t="shared" si="0"/>
        <v>60</v>
      </c>
      <c r="H16" s="54"/>
      <c r="I16" s="66"/>
      <c r="J16" s="66"/>
      <c r="K16" s="66"/>
      <c r="L16" s="91"/>
    </row>
    <row r="17" spans="1:12" ht="14.25" customHeight="1" thickBot="1">
      <c r="A17" s="49">
        <f t="shared" si="1"/>
        <v>12</v>
      </c>
      <c r="B17" s="61" t="s">
        <v>10</v>
      </c>
      <c r="C17" s="51" t="s">
        <v>40</v>
      </c>
      <c r="D17" s="51" t="s">
        <v>40</v>
      </c>
      <c r="E17" s="51">
        <v>24</v>
      </c>
      <c r="F17" s="50"/>
      <c r="G17" s="51">
        <f t="shared" si="0"/>
        <v>24</v>
      </c>
      <c r="H17" s="55"/>
      <c r="I17" s="66"/>
      <c r="J17" s="65"/>
      <c r="K17" s="66"/>
      <c r="L17" s="91"/>
    </row>
    <row r="18" spans="1:12">
      <c r="A18" s="70"/>
      <c r="B18" s="69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1" t="s">
        <v>7</v>
      </c>
      <c r="C19" s="11"/>
      <c r="D19" s="11"/>
      <c r="E19" s="11"/>
      <c r="F19" s="11"/>
      <c r="G19" s="1"/>
      <c r="H19" s="1"/>
      <c r="I19" s="1"/>
      <c r="J19" s="72"/>
      <c r="K19" s="72"/>
      <c r="L19" s="72"/>
    </row>
    <row r="20" spans="1:12" ht="66.599999999999994" thickBot="1">
      <c r="A20" s="39" t="s">
        <v>20</v>
      </c>
      <c r="B20" s="40" t="s">
        <v>17</v>
      </c>
      <c r="C20" s="40" t="s">
        <v>18</v>
      </c>
      <c r="D20" s="40" t="s">
        <v>19</v>
      </c>
      <c r="E20" s="40" t="s">
        <v>21</v>
      </c>
      <c r="F20" s="40" t="s">
        <v>26</v>
      </c>
      <c r="G20" s="41" t="s">
        <v>27</v>
      </c>
      <c r="H20" s="42" t="s">
        <v>22</v>
      </c>
      <c r="I20" s="43" t="s">
        <v>23</v>
      </c>
      <c r="J20" s="73"/>
      <c r="K20" s="73"/>
      <c r="L20" s="73"/>
    </row>
    <row r="21" spans="1:12">
      <c r="A21" s="77">
        <f>D6*700000</f>
        <v>16800000</v>
      </c>
      <c r="B21" s="79">
        <v>43754</v>
      </c>
      <c r="C21" s="88">
        <v>43766</v>
      </c>
      <c r="D21" s="79">
        <v>43769</v>
      </c>
      <c r="E21" s="80">
        <v>2527011</v>
      </c>
      <c r="F21" s="80">
        <v>2734020</v>
      </c>
      <c r="G21" s="81">
        <f>F21/A$21</f>
        <v>0.16273928571428573</v>
      </c>
      <c r="H21" s="82">
        <f>A21-F21</f>
        <v>14065980</v>
      </c>
      <c r="I21" s="83">
        <f>1-G21</f>
        <v>0.83726071428571425</v>
      </c>
      <c r="J21" s="74"/>
      <c r="K21" s="66"/>
      <c r="L21" s="66"/>
    </row>
    <row r="22" spans="1:12" ht="12.75" customHeight="1">
      <c r="A22" s="44"/>
      <c r="B22" s="84"/>
      <c r="C22" s="84"/>
      <c r="D22" s="84"/>
      <c r="E22" s="85"/>
      <c r="F22" s="85"/>
      <c r="G22" s="81">
        <f>F22/A$21</f>
        <v>0</v>
      </c>
      <c r="H22" s="86">
        <f>H21-F22</f>
        <v>14065980</v>
      </c>
      <c r="I22" s="87">
        <f>I21-G22</f>
        <v>0.83726071428571425</v>
      </c>
      <c r="J22" s="1"/>
      <c r="K22" s="1"/>
      <c r="L22" s="1"/>
    </row>
    <row r="23" spans="1:12" ht="12.75" customHeight="1">
      <c r="A23" s="13"/>
      <c r="B23" s="8"/>
      <c r="C23" s="8"/>
      <c r="D23" s="8"/>
      <c r="E23" s="9"/>
      <c r="F23" s="9"/>
      <c r="G23" s="38"/>
      <c r="H23" s="31"/>
      <c r="I23" s="28"/>
      <c r="J23" s="74"/>
      <c r="K23" s="66"/>
      <c r="L23" s="66"/>
    </row>
    <row r="24" spans="1:12">
      <c r="A24" s="13"/>
      <c r="B24" s="6"/>
      <c r="C24" s="6"/>
      <c r="D24" s="6"/>
      <c r="E24" s="6"/>
      <c r="F24" s="6"/>
      <c r="G24" s="6"/>
      <c r="H24" s="6"/>
      <c r="I24" s="12"/>
      <c r="J24" s="74"/>
      <c r="K24" s="74"/>
      <c r="L24" s="1"/>
    </row>
    <row r="25" spans="1:12">
      <c r="A25" s="13"/>
      <c r="B25" s="8"/>
      <c r="C25" s="8"/>
      <c r="D25" s="8"/>
      <c r="E25" s="9"/>
      <c r="F25" s="9"/>
      <c r="G25" s="26"/>
      <c r="H25" s="31"/>
      <c r="I25" s="28"/>
      <c r="J25" s="74"/>
      <c r="K25" s="75"/>
      <c r="L25" s="1"/>
    </row>
    <row r="26" spans="1:12">
      <c r="A26" s="13"/>
      <c r="B26" s="8"/>
      <c r="C26" s="8"/>
      <c r="D26" s="8"/>
      <c r="E26" s="9"/>
      <c r="F26" s="9"/>
      <c r="G26" s="26"/>
      <c r="H26" s="31"/>
      <c r="I26" s="28"/>
      <c r="J26" s="74"/>
      <c r="K26" s="74"/>
      <c r="L26" s="1"/>
    </row>
    <row r="27" spans="1:12">
      <c r="A27" s="13"/>
      <c r="B27" s="8"/>
      <c r="C27" s="8"/>
      <c r="D27" s="8"/>
      <c r="E27" s="31"/>
      <c r="F27" s="9"/>
      <c r="G27" s="26"/>
      <c r="H27" s="31"/>
      <c r="I27" s="28"/>
      <c r="J27" s="74"/>
      <c r="K27" s="74"/>
      <c r="L27" s="1"/>
    </row>
    <row r="28" spans="1:12">
      <c r="A28" s="13"/>
      <c r="B28" s="8"/>
      <c r="C28" s="8"/>
      <c r="D28" s="8"/>
      <c r="E28" s="31"/>
      <c r="F28" s="9"/>
      <c r="G28" s="26"/>
      <c r="H28" s="31"/>
      <c r="I28" s="28"/>
      <c r="J28" s="74"/>
      <c r="K28" s="74"/>
      <c r="L28" s="1"/>
    </row>
    <row r="29" spans="1:12">
      <c r="A29" s="13"/>
      <c r="B29" s="8"/>
      <c r="C29" s="8"/>
      <c r="D29" s="6"/>
      <c r="E29" s="6"/>
      <c r="F29" s="9"/>
      <c r="G29" s="27"/>
      <c r="H29" s="31"/>
      <c r="I29" s="29"/>
      <c r="J29" s="74"/>
      <c r="K29" s="74"/>
      <c r="L29" s="1"/>
    </row>
    <row r="30" spans="1:12">
      <c r="A30" s="13"/>
      <c r="B30" s="8"/>
      <c r="C30" s="8"/>
      <c r="D30" s="6"/>
      <c r="E30" s="6"/>
      <c r="F30" s="9"/>
      <c r="G30" s="26"/>
      <c r="H30" s="31"/>
      <c r="I30" s="29"/>
      <c r="J30" s="74"/>
      <c r="K30" s="74"/>
      <c r="L30" s="1"/>
    </row>
    <row r="31" spans="1:12" ht="13.8" thickBot="1">
      <c r="A31" s="14"/>
      <c r="B31" s="15"/>
      <c r="C31" s="15"/>
      <c r="D31" s="16"/>
      <c r="E31" s="16"/>
      <c r="F31" s="17"/>
      <c r="G31" s="24"/>
      <c r="H31" s="32"/>
      <c r="I31" s="30"/>
      <c r="J31" s="1"/>
      <c r="K31" s="1"/>
      <c r="L31" s="1"/>
    </row>
    <row r="32" spans="1:12" ht="13.8" thickBot="1">
      <c r="A32" s="18" t="s">
        <v>24</v>
      </c>
      <c r="B32" s="19"/>
      <c r="C32" s="19"/>
      <c r="D32" s="20"/>
      <c r="E32" s="57">
        <f>SUM(E21:E31)</f>
        <v>2527011</v>
      </c>
      <c r="F32" s="56">
        <f>SUM(F21:F31)</f>
        <v>2734020</v>
      </c>
      <c r="G32" s="25">
        <f>SUM(G21:G31)</f>
        <v>0.16273928571428573</v>
      </c>
      <c r="H32" s="21">
        <f>A21-F32</f>
        <v>14065980</v>
      </c>
      <c r="I32" s="34">
        <f>1-G32</f>
        <v>0.83726071428571425</v>
      </c>
      <c r="J32" s="76"/>
      <c r="K32" s="76"/>
      <c r="L32" s="76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00" t="s">
        <v>13</v>
      </c>
      <c r="B36" s="100"/>
      <c r="C36" s="100"/>
      <c r="D36" s="100"/>
      <c r="E36" s="1"/>
      <c r="F36" s="1"/>
      <c r="G36" s="1"/>
      <c r="H36" s="1"/>
      <c r="I36" s="1"/>
      <c r="J36" s="1"/>
    </row>
    <row r="37" spans="1:11">
      <c r="A37" s="98" t="s">
        <v>14</v>
      </c>
      <c r="B37" s="98"/>
      <c r="C37" s="10" t="s">
        <v>15</v>
      </c>
      <c r="D37" s="10" t="s">
        <v>16</v>
      </c>
      <c r="E37" s="1"/>
      <c r="F37" s="1"/>
      <c r="G37" s="1"/>
      <c r="H37" s="1"/>
      <c r="I37" s="1"/>
      <c r="J37" s="1"/>
    </row>
    <row r="38" spans="1:11">
      <c r="A38" s="96">
        <f>A21-F32</f>
        <v>14065980</v>
      </c>
      <c r="B38" s="97"/>
      <c r="C38" s="78">
        <f>1-G32</f>
        <v>0.83726071428571425</v>
      </c>
      <c r="D38" s="22">
        <f>(C38/0.8)*100</f>
        <v>104.65758928571427</v>
      </c>
      <c r="E38" s="90" t="s">
        <v>29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6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>
      <c r="A42" s="62"/>
      <c r="B42" s="62"/>
      <c r="C42" s="62"/>
      <c r="D42" s="62"/>
      <c r="E42" s="62"/>
      <c r="F42" s="62"/>
      <c r="G42" s="62"/>
      <c r="H42" s="62"/>
      <c r="I42" s="94"/>
      <c r="J42" s="95"/>
    </row>
    <row r="43" spans="1:11">
      <c r="A43" s="63"/>
      <c r="B43" s="64"/>
      <c r="C43" s="64"/>
      <c r="D43" s="1"/>
      <c r="E43" s="1"/>
      <c r="F43" s="64"/>
      <c r="G43" s="65"/>
      <c r="H43" s="64"/>
    </row>
    <row r="44" spans="1:11">
      <c r="A44" s="63"/>
      <c r="B44" s="64"/>
      <c r="C44" s="64"/>
      <c r="D44" s="64"/>
      <c r="E44" s="64"/>
      <c r="F44" s="64"/>
      <c r="G44" s="65"/>
      <c r="H44" s="64"/>
    </row>
    <row r="45" spans="1:11">
      <c r="A45" s="63"/>
      <c r="B45" s="64"/>
      <c r="C45" s="64"/>
      <c r="D45" s="1"/>
      <c r="E45" s="1"/>
      <c r="F45" s="64"/>
      <c r="G45" s="65"/>
      <c r="H45" s="64"/>
    </row>
    <row r="46" spans="1:11">
      <c r="A46" s="63"/>
      <c r="B46" s="64"/>
      <c r="C46" s="64"/>
      <c r="D46" s="64"/>
      <c r="E46" s="64"/>
      <c r="F46" s="64"/>
      <c r="G46" s="65"/>
      <c r="H46" s="64"/>
    </row>
    <row r="47" spans="1:11">
      <c r="A47" s="63"/>
      <c r="B47" s="64"/>
      <c r="C47" s="64"/>
      <c r="D47" s="1"/>
      <c r="E47" s="1"/>
      <c r="F47" s="64"/>
      <c r="G47" s="65"/>
      <c r="H47" s="64"/>
    </row>
    <row r="48" spans="1:11">
      <c r="A48" s="63"/>
      <c r="B48" s="64"/>
      <c r="C48" s="66"/>
      <c r="D48" s="67"/>
      <c r="E48" s="67"/>
      <c r="F48" s="66"/>
      <c r="G48" s="66"/>
      <c r="H48" s="66"/>
    </row>
    <row r="49" spans="1:10">
      <c r="A49" s="63"/>
      <c r="B49" s="64"/>
      <c r="C49" s="64"/>
      <c r="D49" s="64"/>
      <c r="E49" s="64"/>
      <c r="F49" s="64"/>
      <c r="G49" s="65"/>
      <c r="H49" s="64"/>
    </row>
    <row r="50" spans="1:10">
      <c r="A50" s="63"/>
      <c r="B50" s="64"/>
      <c r="C50" s="64"/>
      <c r="D50" s="64"/>
      <c r="E50" s="64"/>
      <c r="F50" s="64"/>
      <c r="G50" s="65"/>
      <c r="H50" s="64"/>
    </row>
    <row r="51" spans="1:10">
      <c r="A51" s="63"/>
      <c r="B51" s="64"/>
      <c r="C51" s="64"/>
      <c r="D51" s="1"/>
      <c r="E51" s="1"/>
      <c r="F51" s="64"/>
      <c r="G51" s="65"/>
      <c r="H51" s="64"/>
    </row>
    <row r="52" spans="1:10" ht="15.6">
      <c r="A52" s="1"/>
      <c r="B52" s="101"/>
      <c r="C52" s="101"/>
      <c r="D52" s="102"/>
      <c r="E52" s="68"/>
      <c r="F52" s="1"/>
      <c r="G52" s="1"/>
      <c r="H52" s="1"/>
      <c r="I52" s="1"/>
      <c r="J52" s="1"/>
    </row>
    <row r="53" spans="1:10">
      <c r="A53" s="62"/>
      <c r="B53" s="62"/>
      <c r="C53" s="62"/>
      <c r="D53" s="62"/>
      <c r="E53" s="62"/>
      <c r="F53" s="62"/>
      <c r="G53" s="62"/>
      <c r="H53" s="62"/>
      <c r="I53" s="94"/>
      <c r="J53" s="95"/>
    </row>
    <row r="54" spans="1:10">
      <c r="A54" s="63"/>
      <c r="B54" s="1"/>
      <c r="C54" s="1"/>
      <c r="D54" s="1"/>
      <c r="E54" s="1"/>
      <c r="F54" s="65"/>
      <c r="G54" s="65"/>
      <c r="H54" s="64"/>
      <c r="I54" s="99"/>
      <c r="J54" s="99"/>
    </row>
    <row r="55" spans="1:10">
      <c r="A55" s="63"/>
      <c r="B55" s="1"/>
      <c r="C55" s="1"/>
      <c r="D55" s="66"/>
      <c r="E55" s="66"/>
      <c r="F55" s="66"/>
      <c r="G55" s="66"/>
      <c r="H55" s="66"/>
      <c r="I55" s="99"/>
      <c r="J55" s="99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94"/>
      <c r="C61" s="95"/>
    </row>
    <row r="68" spans="2:3">
      <c r="B68" s="94"/>
      <c r="C68" s="95"/>
    </row>
  </sheetData>
  <sortState ref="B9:B16">
    <sortCondition ref="B9"/>
  </sortState>
  <mergeCells count="13">
    <mergeCell ref="A36:D36"/>
    <mergeCell ref="I55:J55"/>
    <mergeCell ref="B52:D52"/>
    <mergeCell ref="A2:I2"/>
    <mergeCell ref="A1:I1"/>
    <mergeCell ref="A3:I3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2019-10-31T08:33:33Z</dcterms:modified>
</cp:coreProperties>
</file>