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Бульбаш 0.5 л\"/>
    </mc:Choice>
  </mc:AlternateContent>
  <bookViews>
    <workbookView xWindow="14400" yWindow="-12" windowWidth="14448" windowHeight="12432" firstSheet="5" activeTab="8"/>
  </bookViews>
  <sheets>
    <sheet name="Данные" sheetId="15" r:id="rId1"/>
    <sheet name="Акт приемки" sheetId="14" r:id="rId2"/>
    <sheet name="Чист. форма" sheetId="8" r:id="rId3"/>
    <sheet name="Чист.  поддон" sheetId="4" r:id="rId4"/>
    <sheet name="Черн. форма" sheetId="3" r:id="rId5"/>
    <sheet name="Черн. поддон" sheetId="1" r:id="rId6"/>
    <sheet name="Горл. кольцо" sheetId="9" r:id="rId7"/>
    <sheet name="Финиш. кольцо" sheetId="5" r:id="rId8"/>
    <sheet name="Плунжер" sheetId="10" r:id="rId9"/>
    <sheet name="Втулка" sheetId="11" r:id="rId10"/>
    <sheet name="Дут. головка" sheetId="6" r:id="rId11"/>
    <sheet name="Воронка" sheetId="12" r:id="rId12"/>
  </sheets>
  <definedNames>
    <definedName name="_xlnm.Print_Area" localSheetId="1">'Акт приемки'!$A$1:$J$57</definedName>
    <definedName name="_xlnm.Print_Area" localSheetId="6">'Горл. кольцо'!$A$1:$S$21</definedName>
    <definedName name="_xlnm.Print_Area" localSheetId="8">Плунжер!$A$1:$S$19</definedName>
    <definedName name="_xlnm.Print_Area" localSheetId="5">'Черн. поддон'!$A$1:$S$16</definedName>
    <definedName name="_xlnm.Print_Area" localSheetId="4">'Черн. форма'!$A$1:$R$21</definedName>
    <definedName name="_xlnm.Print_Area" localSheetId="3">'Чист.  поддон'!$A$1:$S$16</definedName>
    <definedName name="_xlnm.Print_Area" localSheetId="2">'Чист. форма'!$A$1:$S$25</definedName>
  </definedNames>
  <calcPr calcId="152511"/>
</workbook>
</file>

<file path=xl/calcChain.xml><?xml version="1.0" encoding="utf-8"?>
<calcChain xmlns="http://schemas.openxmlformats.org/spreadsheetml/2006/main">
  <c r="G46" i="14" l="1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E24" i="14" l="1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<sst xmlns="http://schemas.openxmlformats.org/spreadsheetml/2006/main" count="477" uniqueCount="114">
  <si>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</si>
  <si>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</si>
  <si>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</si>
  <si>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</si>
  <si>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</si>
  <si>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</si>
  <si>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</si>
  <si>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</si>
  <si>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</si>
  <si>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</si>
  <si>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</si>
  <si>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</si>
  <si>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</si>
  <si>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</si>
  <si>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</si>
  <si>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</si>
  <si>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</si>
  <si>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</si>
  <si>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</si>
  <si>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</si>
  <si>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</si>
  <si>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</si>
  <si>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</si>
  <si>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</si>
  <si>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</si>
  <si>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</si>
  <si>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</si>
  <si>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</si>
  <si>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</si>
  <si>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</si>
  <si>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</si>
  <si>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</si>
  <si>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</si>
  <si>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</si>
  <si>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</si>
  <si>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</si>
  <si>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</si>
  <si>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</si>
  <si>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</si>
  <si>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</si>
  <si>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</si>
  <si>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</si>
  <si>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</si>
  <si>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</si>
  <si>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</si>
  <si>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</si>
  <si>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</si>
  <si>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</si>
  <si>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</si>
  <si>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</si>
  <si>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</si>
  <si>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</si>
  <si>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</si>
  <si>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</si>
  <si>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</si>
  <si>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</si>
  <si>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</si>
  <si>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</si>
  <si>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</si>
  <si>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</si>
  <si>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</si>
  <si>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</si>
  <si>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</si>
  <si>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</si>
  <si>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</si>
  <si>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</si>
  <si>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</si>
  <si>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</si>
  <si>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</si>
  <si>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</si>
  <si>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</si>
  <si>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</si>
  <si>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</si>
  <si>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</si>
  <si>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</si>
  <si>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</si>
  <si>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</si>
  <si>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</si>
  <si>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</si>
  <si>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</si>
  <si>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</si>
  <si>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</si>
  <si>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</si>
  <si>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</si>
  <si>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</si>
  <si>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</si>
  <si>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</si>
  <si>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</si>
  <si>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</si>
  <si>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</si>
  <si>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</si>
  <si>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</si>
  <si>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</si>
  <si>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</si>
  <si>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</si>
  <si>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</si>
  <si>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</si>
  <si>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</si>
  <si>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</si>
  <si>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</si>
  <si>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</si>
  <si>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</si>
  <si>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</si>
  <si>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</si>
  <si>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</si>
  <si>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</si>
  <si>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Полная высота 52,5 мм</t>
  </si>
  <si>
    <t>48 / 32</t>
  </si>
  <si>
    <t>Поддон</t>
  </si>
  <si>
    <t>Пресс головка</t>
  </si>
  <si>
    <t>Бульбаш 0.5 л.</t>
  </si>
  <si>
    <t>(к тестовомк формокомплекту Бутылка Бульбаш)</t>
  </si>
  <si>
    <t>1348.0</t>
  </si>
  <si>
    <t>54 / 82,4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</si>
</sst>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9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7" fillId="0" borderId="0"/>
    <xf numFmtId="0" fontId="3" fillId="0" borderId="0"/>
  </cellStyleXfs>
  <cellXfs count="52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30" fillId="0" borderId="36" xfId="2" applyFont="1" applyBorder="1" applyAlignment="1">
      <alignment horizontal="center" vertical="center"/>
    </xf>
    <xf numFmtId="0" fontId="30" fillId="0" borderId="35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0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3">
    <cellStyle name="Обычный" xfId="0" builtinId="0"/>
    <cellStyle name="Обычный 2" xfId="1"/>
    <cellStyle name="Обычный 3" xfId="2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7" workbookViewId="0">
      <selection activeCell="C26" sqref="C26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394" t="s">
        <v>82</v>
      </c>
      <c r="B1" s="398"/>
      <c r="C1" s="398"/>
      <c r="D1" s="398"/>
      <c r="E1" s="398"/>
      <c r="G1" s="371" t="s">
        <v>81</v>
      </c>
    </row>
    <row r="2" spans="1:11" ht="17.399999999999999" thickTop="1" thickBot="1" x14ac:dyDescent="0.35">
      <c r="A2" s="395" t="s">
        <v>110</v>
      </c>
      <c r="B2" s="396"/>
      <c r="C2" s="396"/>
      <c r="D2" s="396"/>
      <c r="E2" s="397"/>
      <c r="G2" s="370" t="s">
        <v>79</v>
      </c>
    </row>
    <row r="3" spans="1:11" ht="16.8" thickTop="1" x14ac:dyDescent="0.3">
      <c r="G3" s="370" t="s">
        <v>80</v>
      </c>
    </row>
    <row r="4" spans="1:11" ht="13.8" thickBot="1" x14ac:dyDescent="0.3">
      <c r="A4" s="399" t="s">
        <v>83</v>
      </c>
      <c r="B4" s="400"/>
      <c r="C4" s="400"/>
      <c r="D4" s="400"/>
      <c r="E4" s="400"/>
    </row>
    <row r="5" spans="1:11" ht="16.8" thickTop="1" thickBot="1" x14ac:dyDescent="0.3">
      <c r="A5" s="401"/>
      <c r="B5" s="402"/>
      <c r="C5" s="402"/>
      <c r="D5" s="402"/>
      <c r="E5" s="403"/>
    </row>
    <row r="6" spans="1:11" ht="13.8" thickTop="1" x14ac:dyDescent="0.25"/>
    <row r="7" spans="1:11" ht="13.8" thickBot="1" x14ac:dyDescent="0.3">
      <c r="A7" s="394" t="s">
        <v>84</v>
      </c>
      <c r="B7" s="398"/>
      <c r="C7" s="398"/>
      <c r="D7" s="398"/>
      <c r="E7" s="398"/>
    </row>
    <row r="8" spans="1:11" ht="16.8" thickTop="1" thickBot="1" x14ac:dyDescent="0.3">
      <c r="A8" s="404"/>
      <c r="B8" s="405"/>
      <c r="C8" s="405"/>
      <c r="D8" s="405"/>
      <c r="E8" s="406"/>
    </row>
    <row r="10" spans="1:11" ht="13.8" thickBot="1" x14ac:dyDescent="0.3">
      <c r="A10" s="394" t="s">
        <v>85</v>
      </c>
      <c r="B10" s="394"/>
      <c r="C10" s="372"/>
      <c r="D10" s="380" t="s">
        <v>92</v>
      </c>
      <c r="E10" s="372"/>
      <c r="F10" t="s">
        <v>93</v>
      </c>
    </row>
    <row r="11" spans="1:11" ht="16.8" thickTop="1" thickBot="1" x14ac:dyDescent="0.3">
      <c r="A11" s="392"/>
      <c r="B11" s="393"/>
      <c r="D11" s="379">
        <v>43760</v>
      </c>
      <c r="F11" s="389" t="s">
        <v>95</v>
      </c>
      <c r="G11" s="389"/>
      <c r="H11" s="389"/>
      <c r="I11" s="389"/>
      <c r="J11" s="390" t="s">
        <v>97</v>
      </c>
      <c r="K11" s="390"/>
    </row>
    <row r="12" spans="1:11" x14ac:dyDescent="0.25">
      <c r="F12" s="389" t="s">
        <v>86</v>
      </c>
      <c r="G12" s="389"/>
      <c r="H12" s="389"/>
      <c r="I12" s="389"/>
      <c r="J12" s="390" t="s">
        <v>98</v>
      </c>
      <c r="K12" s="390"/>
    </row>
    <row r="13" spans="1:11" x14ac:dyDescent="0.25">
      <c r="A13" s="373" t="s">
        <v>87</v>
      </c>
      <c r="B13" s="374" t="s">
        <v>88</v>
      </c>
      <c r="C13" s="384" t="s">
        <v>102</v>
      </c>
      <c r="F13" s="389" t="s">
        <v>96</v>
      </c>
      <c r="G13" s="389"/>
      <c r="H13" s="389"/>
      <c r="I13" s="389"/>
      <c r="J13" s="390" t="s">
        <v>99</v>
      </c>
      <c r="K13" s="390"/>
    </row>
    <row r="14" spans="1:11" x14ac:dyDescent="0.25">
      <c r="A14" s="375" t="s">
        <v>43</v>
      </c>
      <c r="B14" s="376">
        <v>2</v>
      </c>
      <c r="C14" s="382" t="s">
        <v>112</v>
      </c>
    </row>
    <row r="15" spans="1:11" x14ac:dyDescent="0.25">
      <c r="A15" s="375" t="s">
        <v>44</v>
      </c>
      <c r="B15" s="376">
        <v>2</v>
      </c>
      <c r="C15" s="382" t="s">
        <v>112</v>
      </c>
    </row>
    <row r="16" spans="1:11" x14ac:dyDescent="0.25">
      <c r="A16" s="375" t="s">
        <v>38</v>
      </c>
      <c r="B16" s="376">
        <v>2</v>
      </c>
      <c r="C16" s="382" t="s">
        <v>112</v>
      </c>
    </row>
    <row r="17" spans="1:3" x14ac:dyDescent="0.25">
      <c r="A17" s="375" t="s">
        <v>23</v>
      </c>
      <c r="B17" s="376">
        <v>2</v>
      </c>
      <c r="C17" s="382" t="s">
        <v>112</v>
      </c>
    </row>
    <row r="18" spans="1:3" x14ac:dyDescent="0.25">
      <c r="A18" s="375" t="s">
        <v>47</v>
      </c>
      <c r="B18" s="376">
        <v>2</v>
      </c>
      <c r="C18" s="382" t="s">
        <v>112</v>
      </c>
    </row>
    <row r="19" spans="1:3" x14ac:dyDescent="0.25">
      <c r="A19" s="375" t="s">
        <v>89</v>
      </c>
      <c r="B19" s="376">
        <v>2</v>
      </c>
      <c r="C19" s="382" t="s">
        <v>112</v>
      </c>
    </row>
    <row r="20" spans="1:3" x14ac:dyDescent="0.25">
      <c r="A20" s="375" t="s">
        <v>51</v>
      </c>
      <c r="B20" s="376">
        <v>2</v>
      </c>
      <c r="C20" s="382" t="s">
        <v>112</v>
      </c>
    </row>
    <row r="21" spans="1:3" x14ac:dyDescent="0.25">
      <c r="A21" s="375" t="s">
        <v>53</v>
      </c>
      <c r="B21" s="376">
        <v>2</v>
      </c>
      <c r="C21" s="382" t="s">
        <v>112</v>
      </c>
    </row>
    <row r="22" spans="1:3" x14ac:dyDescent="0.25">
      <c r="A22" s="375" t="s">
        <v>90</v>
      </c>
      <c r="B22" s="382">
        <v>2</v>
      </c>
      <c r="C22" s="382" t="s">
        <v>112</v>
      </c>
    </row>
    <row r="23" spans="1:3" x14ac:dyDescent="0.25">
      <c r="A23" s="375" t="s">
        <v>56</v>
      </c>
      <c r="B23" s="376">
        <v>2</v>
      </c>
      <c r="C23" s="382" t="s">
        <v>112</v>
      </c>
    </row>
    <row r="24" spans="1:3" x14ac:dyDescent="0.25">
      <c r="A24" s="375" t="s">
        <v>70</v>
      </c>
      <c r="B24" s="376">
        <v>1</v>
      </c>
      <c r="C24" s="382" t="s">
        <v>112</v>
      </c>
    </row>
    <row r="25" spans="1:3" x14ac:dyDescent="0.25">
      <c r="A25" s="375" t="s">
        <v>91</v>
      </c>
      <c r="B25" s="382" t="s">
        <v>61</v>
      </c>
      <c r="C25" s="382"/>
    </row>
    <row r="26" spans="1:3" x14ac:dyDescent="0.25">
      <c r="A26" s="377" t="s">
        <v>55</v>
      </c>
      <c r="B26" s="378">
        <v>2</v>
      </c>
      <c r="C26" s="382" t="s">
        <v>112</v>
      </c>
    </row>
    <row r="27" spans="1:3" x14ac:dyDescent="0.25">
      <c r="A27" s="377" t="s">
        <v>104</v>
      </c>
      <c r="B27" s="383">
        <v>2</v>
      </c>
      <c r="C27" s="385"/>
    </row>
    <row r="28" spans="1:3" x14ac:dyDescent="0.25">
      <c r="A28" s="381"/>
    </row>
    <row r="29" spans="1:3" x14ac:dyDescent="0.25">
      <c r="A29" s="391" t="s">
        <v>105</v>
      </c>
      <c r="B29" s="391"/>
      <c r="C29" s="391"/>
    </row>
    <row r="30" spans="1:3" x14ac:dyDescent="0.25">
      <c r="A30" t="s">
        <v>111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08" customWidth="1"/>
    <col min="2" max="2" width="5.88671875" style="208" customWidth="1"/>
    <col min="3" max="3" width="10.33203125" style="208" customWidth="1"/>
    <col min="4" max="5" width="6.33203125" style="208" customWidth="1"/>
    <col min="6" max="6" width="5.6640625" style="208" customWidth="1"/>
    <col min="7" max="7" width="10.44140625" style="208" customWidth="1"/>
    <col min="8" max="18" width="9" style="208" customWidth="1"/>
    <col min="19" max="19" width="1.44140625" style="208" customWidth="1"/>
    <col min="20" max="16384" width="9.109375" style="208"/>
  </cols>
  <sheetData>
    <row r="1" spans="1:19" ht="8.25" customHeight="1" thickTop="1" thickBot="1" x14ac:dyDescent="0.3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2.8" x14ac:dyDescent="0.25">
      <c r="A2" s="209"/>
      <c r="B2" s="479"/>
      <c r="C2" s="480"/>
      <c r="D2" s="481"/>
      <c r="E2" s="488" t="s">
        <v>10</v>
      </c>
      <c r="F2" s="489"/>
      <c r="G2" s="489"/>
      <c r="H2" s="490"/>
      <c r="I2" s="494" t="s">
        <v>11</v>
      </c>
      <c r="J2" s="495"/>
      <c r="K2" s="498">
        <f>Данные!B21</f>
        <v>2</v>
      </c>
      <c r="L2" s="499"/>
      <c r="M2" s="210"/>
      <c r="N2" s="211"/>
      <c r="O2" s="212"/>
      <c r="P2" s="518"/>
      <c r="Q2" s="518"/>
      <c r="R2" s="213"/>
      <c r="S2" s="214"/>
    </row>
    <row r="3" spans="1:19" ht="17.25" customHeight="1" thickBot="1" x14ac:dyDescent="0.3">
      <c r="A3" s="209"/>
      <c r="B3" s="482"/>
      <c r="C3" s="483"/>
      <c r="D3" s="484"/>
      <c r="E3" s="491" t="s">
        <v>53</v>
      </c>
      <c r="F3" s="492"/>
      <c r="G3" s="492"/>
      <c r="H3" s="493"/>
      <c r="I3" s="496"/>
      <c r="J3" s="497"/>
      <c r="K3" s="500"/>
      <c r="L3" s="501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3">
      <c r="A4" s="209"/>
      <c r="B4" s="485"/>
      <c r="C4" s="486"/>
      <c r="D4" s="487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" thickTop="1" thickBot="1" x14ac:dyDescent="0.3">
      <c r="A5" s="209"/>
      <c r="B5" s="464" t="s">
        <v>13</v>
      </c>
      <c r="C5" s="502"/>
      <c r="D5" s="401">
        <f>Данные!$A5</f>
        <v>0</v>
      </c>
      <c r="E5" s="402"/>
      <c r="F5" s="402"/>
      <c r="G5" s="402"/>
      <c r="H5" s="403"/>
      <c r="I5" s="503"/>
      <c r="J5" s="504"/>
      <c r="K5" s="505"/>
      <c r="L5" s="403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3">
      <c r="A6" s="209"/>
      <c r="B6" s="464" t="s">
        <v>12</v>
      </c>
      <c r="C6" s="502"/>
      <c r="D6" s="395" t="str">
        <f>Данные!$A2</f>
        <v>Бульбаш 0.5 л.</v>
      </c>
      <c r="E6" s="469"/>
      <c r="F6" s="469"/>
      <c r="G6" s="469"/>
      <c r="H6" s="470"/>
      <c r="I6" s="503"/>
      <c r="J6" s="504"/>
      <c r="K6" s="505"/>
      <c r="L6" s="403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3">
      <c r="A7" s="209"/>
      <c r="B7" s="471" t="s">
        <v>14</v>
      </c>
      <c r="C7" s="506"/>
      <c r="D7" s="404">
        <f>Данные!$A8</f>
        <v>0</v>
      </c>
      <c r="E7" s="473"/>
      <c r="F7" s="473"/>
      <c r="G7" s="473"/>
      <c r="H7" s="474"/>
      <c r="I7" s="507" t="s">
        <v>15</v>
      </c>
      <c r="J7" s="506"/>
      <c r="K7" s="392">
        <f>Данные!$A11</f>
        <v>0</v>
      </c>
      <c r="L7" s="393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3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1.2" thickBot="1" x14ac:dyDescent="0.3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5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5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5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5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5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5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5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5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3">
      <c r="A18" s="219"/>
      <c r="B18" s="519" t="s">
        <v>54</v>
      </c>
      <c r="C18" s="520"/>
      <c r="D18" s="520"/>
      <c r="E18" s="521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3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8" thickTop="1" x14ac:dyDescent="0.25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3"/>
      <c r="B2" s="479"/>
      <c r="C2" s="480"/>
      <c r="D2" s="481"/>
      <c r="E2" s="488" t="s">
        <v>10</v>
      </c>
      <c r="F2" s="489"/>
      <c r="G2" s="489"/>
      <c r="H2" s="490"/>
      <c r="I2" s="494" t="s">
        <v>11</v>
      </c>
      <c r="J2" s="495"/>
      <c r="K2" s="498">
        <f>Данные!B26</f>
        <v>2</v>
      </c>
      <c r="L2" s="499"/>
      <c r="M2" s="134"/>
      <c r="N2" s="135"/>
      <c r="O2" s="136"/>
      <c r="P2" s="522"/>
      <c r="Q2" s="522"/>
      <c r="R2" s="137"/>
      <c r="S2" s="138"/>
    </row>
    <row r="3" spans="1:19" ht="17.25" customHeight="1" thickBot="1" x14ac:dyDescent="0.3">
      <c r="A3" s="133"/>
      <c r="B3" s="482"/>
      <c r="C3" s="483"/>
      <c r="D3" s="484"/>
      <c r="E3" s="491" t="s">
        <v>55</v>
      </c>
      <c r="F3" s="492"/>
      <c r="G3" s="492"/>
      <c r="H3" s="493"/>
      <c r="I3" s="496"/>
      <c r="J3" s="497"/>
      <c r="K3" s="500"/>
      <c r="L3" s="501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3">
      <c r="A4" s="133"/>
      <c r="B4" s="485"/>
      <c r="C4" s="486"/>
      <c r="D4" s="487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" thickTop="1" thickBot="1" x14ac:dyDescent="0.3">
      <c r="A5" s="133"/>
      <c r="B5" s="464" t="s">
        <v>13</v>
      </c>
      <c r="C5" s="502"/>
      <c r="D5" s="401">
        <f>Данные!$A5</f>
        <v>0</v>
      </c>
      <c r="E5" s="402"/>
      <c r="F5" s="402"/>
      <c r="G5" s="402"/>
      <c r="H5" s="403"/>
      <c r="I5" s="503"/>
      <c r="J5" s="504"/>
      <c r="K5" s="505"/>
      <c r="L5" s="403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3">
      <c r="A6" s="133"/>
      <c r="B6" s="464" t="s">
        <v>12</v>
      </c>
      <c r="C6" s="502"/>
      <c r="D6" s="395" t="str">
        <f>Данные!$A2</f>
        <v>Бульбаш 0.5 л.</v>
      </c>
      <c r="E6" s="469"/>
      <c r="F6" s="469"/>
      <c r="G6" s="469"/>
      <c r="H6" s="470"/>
      <c r="I6" s="503"/>
      <c r="J6" s="504"/>
      <c r="K6" s="505"/>
      <c r="L6" s="403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3">
      <c r="A7" s="133"/>
      <c r="B7" s="471" t="s">
        <v>14</v>
      </c>
      <c r="C7" s="506"/>
      <c r="D7" s="404">
        <f>Данные!$A8</f>
        <v>0</v>
      </c>
      <c r="E7" s="473"/>
      <c r="F7" s="473"/>
      <c r="G7" s="473"/>
      <c r="H7" s="474"/>
      <c r="I7" s="507" t="s">
        <v>15</v>
      </c>
      <c r="J7" s="506"/>
      <c r="K7" s="392">
        <f>Данные!$A11</f>
        <v>0</v>
      </c>
      <c r="L7" s="393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3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1.2" thickBot="1" x14ac:dyDescent="0.3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5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5">
      <c r="A11" s="153"/>
      <c r="B11" s="154" t="s">
        <v>26</v>
      </c>
      <c r="C11" s="365">
        <v>27.2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5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5">
      <c r="A13" s="153"/>
      <c r="B13" s="154" t="s">
        <v>3</v>
      </c>
      <c r="C13" s="365">
        <v>70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5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5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5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5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3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 x14ac:dyDescent="0.25"/>
  <cols>
    <col min="1" max="1" width="1.33203125" style="265" customWidth="1"/>
    <col min="2" max="2" width="5" style="265" customWidth="1"/>
    <col min="3" max="3" width="11" style="265" customWidth="1"/>
    <col min="4" max="5" width="6.33203125" style="265" customWidth="1"/>
    <col min="6" max="6" width="5.6640625" style="265" customWidth="1"/>
    <col min="7" max="7" width="11.109375" style="265" customWidth="1"/>
    <col min="8" max="18" width="9" style="265" customWidth="1"/>
    <col min="19" max="19" width="1.44140625" style="265" customWidth="1"/>
    <col min="20" max="16384" width="9.109375" style="265"/>
  </cols>
  <sheetData>
    <row r="1" spans="1:19" ht="8.25" customHeight="1" thickTop="1" thickBot="1" x14ac:dyDescent="0.3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2.8" x14ac:dyDescent="0.25">
      <c r="A2" s="266"/>
      <c r="B2" s="479"/>
      <c r="C2" s="480"/>
      <c r="D2" s="481"/>
      <c r="E2" s="488" t="s">
        <v>10</v>
      </c>
      <c r="F2" s="489"/>
      <c r="G2" s="489"/>
      <c r="H2" s="490"/>
      <c r="I2" s="494" t="s">
        <v>11</v>
      </c>
      <c r="J2" s="495"/>
      <c r="K2" s="523">
        <f>Данные!B23</f>
        <v>2</v>
      </c>
      <c r="L2" s="524"/>
      <c r="M2" s="267"/>
      <c r="N2" s="268"/>
      <c r="O2" s="269"/>
      <c r="P2" s="527"/>
      <c r="Q2" s="527"/>
      <c r="R2" s="270"/>
      <c r="S2" s="271"/>
    </row>
    <row r="3" spans="1:19" ht="17.25" customHeight="1" thickBot="1" x14ac:dyDescent="0.3">
      <c r="A3" s="266"/>
      <c r="B3" s="482"/>
      <c r="C3" s="483"/>
      <c r="D3" s="484"/>
      <c r="E3" s="491" t="s">
        <v>56</v>
      </c>
      <c r="F3" s="492"/>
      <c r="G3" s="492"/>
      <c r="H3" s="493"/>
      <c r="I3" s="496"/>
      <c r="J3" s="497"/>
      <c r="K3" s="525"/>
      <c r="L3" s="526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3">
      <c r="A4" s="266"/>
      <c r="B4" s="485"/>
      <c r="C4" s="486"/>
      <c r="D4" s="487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" thickTop="1" thickBot="1" x14ac:dyDescent="0.3">
      <c r="A5" s="266"/>
      <c r="B5" s="464" t="s">
        <v>13</v>
      </c>
      <c r="C5" s="502"/>
      <c r="D5" s="401">
        <f>Данные!$A5</f>
        <v>0</v>
      </c>
      <c r="E5" s="402"/>
      <c r="F5" s="402"/>
      <c r="G5" s="402"/>
      <c r="H5" s="403"/>
      <c r="I5" s="503"/>
      <c r="J5" s="504"/>
      <c r="K5" s="505"/>
      <c r="L5" s="403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3">
      <c r="A6" s="266"/>
      <c r="B6" s="464" t="s">
        <v>12</v>
      </c>
      <c r="C6" s="502"/>
      <c r="D6" s="395" t="str">
        <f>Данные!$A2</f>
        <v>Бульбаш 0.5 л.</v>
      </c>
      <c r="E6" s="469"/>
      <c r="F6" s="469"/>
      <c r="G6" s="469"/>
      <c r="H6" s="470"/>
      <c r="I6" s="503"/>
      <c r="J6" s="504"/>
      <c r="K6" s="505"/>
      <c r="L6" s="403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3">
      <c r="A7" s="266"/>
      <c r="B7" s="471" t="s">
        <v>14</v>
      </c>
      <c r="C7" s="506"/>
      <c r="D7" s="404">
        <f>Данные!$A8</f>
        <v>0</v>
      </c>
      <c r="E7" s="473"/>
      <c r="F7" s="473"/>
      <c r="G7" s="473"/>
      <c r="H7" s="474"/>
      <c r="I7" s="507" t="s">
        <v>15</v>
      </c>
      <c r="J7" s="506"/>
      <c r="K7" s="392">
        <f>Данные!$A11</f>
        <v>0</v>
      </c>
      <c r="L7" s="393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3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1.2" thickBot="1" x14ac:dyDescent="0.3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5">
      <c r="A10" s="276"/>
      <c r="B10" s="286" t="s">
        <v>25</v>
      </c>
      <c r="C10" s="388" t="s">
        <v>107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0.6" x14ac:dyDescent="0.25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5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5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5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3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3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8" thickTop="1" x14ac:dyDescent="0.25"/>
  </sheetData>
  <mergeCells count="18"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34" zoomScaleSheetLayoutView="100" workbookViewId="0">
      <selection activeCell="B31" sqref="B31:D31"/>
    </sheetView>
  </sheetViews>
  <sheetFormatPr defaultColWidth="9.109375" defaultRowHeight="14.4" x14ac:dyDescent="0.3"/>
  <cols>
    <col min="1" max="3" width="9.109375" style="307"/>
    <col min="4" max="4" width="8" style="307" customWidth="1"/>
    <col min="5" max="6" width="9.109375" style="307"/>
    <col min="7" max="7" width="9.109375" style="307" customWidth="1"/>
    <col min="8" max="8" width="16.5546875" style="307" bestFit="1" customWidth="1"/>
    <col min="9" max="9" width="12.6640625" style="307" bestFit="1" customWidth="1"/>
    <col min="10" max="16384" width="9.109375" style="307"/>
  </cols>
  <sheetData>
    <row r="2" spans="1:11" s="367" customFormat="1" ht="17.399999999999999" x14ac:dyDescent="0.35">
      <c r="G2" s="316" t="s">
        <v>58</v>
      </c>
      <c r="H2" s="317"/>
      <c r="I2" s="317"/>
      <c r="J2" s="317"/>
      <c r="K2" s="317"/>
    </row>
    <row r="3" spans="1:11" s="367" customFormat="1" ht="17.399999999999999" x14ac:dyDescent="0.35">
      <c r="G3" s="316" t="s">
        <v>100</v>
      </c>
      <c r="H3" s="317"/>
      <c r="I3" s="317"/>
      <c r="J3" s="317"/>
      <c r="K3" s="317"/>
    </row>
    <row r="4" spans="1:11" s="367" customFormat="1" ht="17.399999999999999" x14ac:dyDescent="0.35">
      <c r="G4" s="316" t="s">
        <v>103</v>
      </c>
      <c r="H4" s="317"/>
      <c r="I4" s="317"/>
      <c r="J4" s="317"/>
      <c r="K4" s="317"/>
    </row>
    <row r="5" spans="1:11" s="367" customFormat="1" x14ac:dyDescent="0.3"/>
    <row r="6" spans="1:11" s="367" customFormat="1" ht="17.399999999999999" x14ac:dyDescent="0.35">
      <c r="G6" s="368"/>
      <c r="H6" s="316" t="s">
        <v>101</v>
      </c>
      <c r="I6" s="317"/>
      <c r="J6" s="317"/>
    </row>
    <row r="7" spans="1:11" s="367" customFormat="1" ht="17.399999999999999" x14ac:dyDescent="0.35">
      <c r="H7" s="317"/>
      <c r="I7" s="317"/>
      <c r="J7" s="317"/>
    </row>
    <row r="8" spans="1:11" s="367" customFormat="1" ht="18" x14ac:dyDescent="0.35">
      <c r="G8" s="310" t="s">
        <v>59</v>
      </c>
      <c r="H8" s="368"/>
      <c r="I8" s="316" t="s">
        <v>78</v>
      </c>
      <c r="J8" s="317"/>
    </row>
    <row r="11" spans="1:11" ht="15" customHeight="1" x14ac:dyDescent="0.3">
      <c r="A11" s="435" t="s">
        <v>64</v>
      </c>
      <c r="B11" s="435"/>
      <c r="C11" s="435"/>
      <c r="D11" s="435"/>
      <c r="E11" s="435"/>
      <c r="F11" s="435"/>
      <c r="G11" s="435"/>
      <c r="H11" s="435"/>
      <c r="I11" s="435"/>
      <c r="J11" s="435"/>
    </row>
    <row r="12" spans="1:11" ht="15" customHeight="1" x14ac:dyDescent="0.3">
      <c r="A12" s="434" t="s">
        <v>74</v>
      </c>
      <c r="B12" s="434"/>
      <c r="C12" s="434"/>
      <c r="D12" s="434"/>
      <c r="E12" s="434"/>
      <c r="F12" s="434"/>
      <c r="G12" s="434"/>
      <c r="H12" s="434"/>
      <c r="I12" s="434"/>
      <c r="J12" s="434"/>
    </row>
    <row r="13" spans="1:11" ht="18" customHeight="1" x14ac:dyDescent="0.3">
      <c r="A13" s="436" t="str">
        <f>Данные!A2</f>
        <v>Бульбаш 0.5 л.</v>
      </c>
      <c r="B13" s="435"/>
      <c r="C13" s="435"/>
      <c r="D13" s="435"/>
      <c r="E13" s="435"/>
      <c r="F13" s="435"/>
      <c r="G13" s="435"/>
      <c r="H13" s="435"/>
      <c r="I13" s="435"/>
      <c r="J13" s="435"/>
    </row>
    <row r="15" spans="1:11" ht="15.6" x14ac:dyDescent="0.3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43760</v>
      </c>
      <c r="I15" s="311"/>
      <c r="J15" s="312"/>
    </row>
    <row r="16" spans="1:11" ht="15.6" x14ac:dyDescent="0.3">
      <c r="A16" s="311" t="s">
        <v>94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6" x14ac:dyDescent="0.3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6" x14ac:dyDescent="0.3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6" x14ac:dyDescent="0.3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6" x14ac:dyDescent="0.3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43760</v>
      </c>
      <c r="J20" s="312"/>
    </row>
    <row r="21" spans="1:10" ht="15.6" x14ac:dyDescent="0.3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3">
      <c r="A22" s="429" t="s">
        <v>65</v>
      </c>
      <c r="B22" s="429" t="s">
        <v>66</v>
      </c>
      <c r="C22" s="429"/>
      <c r="D22" s="429"/>
      <c r="E22" s="429" t="s">
        <v>67</v>
      </c>
      <c r="F22" s="429"/>
      <c r="G22" s="433" t="s">
        <v>68</v>
      </c>
      <c r="H22" s="429" t="s">
        <v>69</v>
      </c>
      <c r="I22" s="429"/>
      <c r="J22" s="429"/>
    </row>
    <row r="23" spans="1:10" x14ac:dyDescent="0.3">
      <c r="A23" s="429"/>
      <c r="B23" s="429"/>
      <c r="C23" s="429"/>
      <c r="D23" s="429"/>
      <c r="E23" s="429"/>
      <c r="F23" s="429"/>
      <c r="G23" s="433"/>
      <c r="H23" s="429"/>
      <c r="I23" s="429"/>
      <c r="J23" s="429"/>
    </row>
    <row r="24" spans="1:10" x14ac:dyDescent="0.3">
      <c r="A24" s="407">
        <v>1</v>
      </c>
      <c r="B24" s="430" t="s">
        <v>43</v>
      </c>
      <c r="C24" s="431"/>
      <c r="D24" s="432"/>
      <c r="E24" s="412" t="str">
        <f>Данные!C14</f>
        <v>1348.0</v>
      </c>
      <c r="F24" s="413"/>
      <c r="G24" s="416">
        <f>Данные!B14</f>
        <v>2</v>
      </c>
      <c r="H24" s="418"/>
      <c r="I24" s="419"/>
      <c r="J24" s="420"/>
    </row>
    <row r="25" spans="1:10" ht="40.049999999999997" customHeight="1" x14ac:dyDescent="0.3">
      <c r="A25" s="424"/>
      <c r="B25" s="426" t="str">
        <f>Данные!$A$30</f>
        <v>(к тестовомк формокомплекту Бутылка Бульбаш)</v>
      </c>
      <c r="C25" s="427"/>
      <c r="D25" s="428"/>
      <c r="E25" s="425"/>
      <c r="F25" s="415"/>
      <c r="G25" s="417"/>
      <c r="H25" s="421"/>
      <c r="I25" s="422"/>
      <c r="J25" s="423"/>
    </row>
    <row r="26" spans="1:10" x14ac:dyDescent="0.3">
      <c r="A26" s="407">
        <v>1</v>
      </c>
      <c r="B26" s="409" t="s">
        <v>108</v>
      </c>
      <c r="C26" s="410"/>
      <c r="D26" s="411"/>
      <c r="E26" s="412" t="str">
        <f>Данные!C15</f>
        <v>1348.0</v>
      </c>
      <c r="F26" s="413"/>
      <c r="G26" s="416">
        <f>Данные!B15</f>
        <v>2</v>
      </c>
      <c r="H26" s="418"/>
      <c r="I26" s="419"/>
      <c r="J26" s="420"/>
    </row>
    <row r="27" spans="1:10" ht="40.049999999999997" customHeight="1" x14ac:dyDescent="0.3">
      <c r="A27" s="424"/>
      <c r="B27" s="426" t="str">
        <f>Данные!$A$30</f>
        <v>(к тестовомк формокомплекту Бутылка Бульбаш)</v>
      </c>
      <c r="C27" s="427"/>
      <c r="D27" s="428"/>
      <c r="E27" s="425"/>
      <c r="F27" s="415"/>
      <c r="G27" s="417"/>
      <c r="H27" s="421"/>
      <c r="I27" s="422"/>
      <c r="J27" s="423"/>
    </row>
    <row r="28" spans="1:10" x14ac:dyDescent="0.3">
      <c r="A28" s="407">
        <v>1</v>
      </c>
      <c r="B28" s="409" t="s">
        <v>38</v>
      </c>
      <c r="C28" s="410"/>
      <c r="D28" s="411"/>
      <c r="E28" s="412" t="str">
        <f>Данные!C16</f>
        <v>1348.0</v>
      </c>
      <c r="F28" s="413"/>
      <c r="G28" s="416">
        <f>Данные!B16</f>
        <v>2</v>
      </c>
      <c r="H28" s="418"/>
      <c r="I28" s="419"/>
      <c r="J28" s="420"/>
    </row>
    <row r="29" spans="1:10" ht="40.049999999999997" customHeight="1" x14ac:dyDescent="0.3">
      <c r="A29" s="424"/>
      <c r="B29" s="426" t="str">
        <f>Данные!$A$30</f>
        <v>(к тестовомк формокомплекту Бутылка Бульбаш)</v>
      </c>
      <c r="C29" s="427"/>
      <c r="D29" s="428"/>
      <c r="E29" s="425"/>
      <c r="F29" s="415"/>
      <c r="G29" s="417"/>
      <c r="H29" s="421"/>
      <c r="I29" s="422"/>
      <c r="J29" s="423"/>
    </row>
    <row r="30" spans="1:10" ht="14.4" customHeight="1" x14ac:dyDescent="0.3">
      <c r="A30" s="407">
        <v>1</v>
      </c>
      <c r="B30" s="409" t="s">
        <v>109</v>
      </c>
      <c r="C30" s="410"/>
      <c r="D30" s="411"/>
      <c r="E30" s="412" t="str">
        <f>Данные!C17</f>
        <v>1348.0</v>
      </c>
      <c r="F30" s="413"/>
      <c r="G30" s="416">
        <f>Данные!B17</f>
        <v>2</v>
      </c>
      <c r="H30" s="418"/>
      <c r="I30" s="419"/>
      <c r="J30" s="420"/>
    </row>
    <row r="31" spans="1:10" ht="40.049999999999997" customHeight="1" x14ac:dyDescent="0.3">
      <c r="A31" s="408"/>
      <c r="B31" s="426" t="str">
        <f>Данные!$A$30</f>
        <v>(к тестовомк формокомплекту Бутылка Бульбаш)</v>
      </c>
      <c r="C31" s="427"/>
      <c r="D31" s="428"/>
      <c r="E31" s="414"/>
      <c r="F31" s="415"/>
      <c r="G31" s="417"/>
      <c r="H31" s="421"/>
      <c r="I31" s="422"/>
      <c r="J31" s="423"/>
    </row>
    <row r="32" spans="1:10" ht="14.4" customHeight="1" x14ac:dyDescent="0.3">
      <c r="A32" s="407">
        <v>1</v>
      </c>
      <c r="B32" s="409" t="s">
        <v>47</v>
      </c>
      <c r="C32" s="410"/>
      <c r="D32" s="411"/>
      <c r="E32" s="412" t="str">
        <f>Данные!C18</f>
        <v>1348.0</v>
      </c>
      <c r="F32" s="413"/>
      <c r="G32" s="416">
        <f>Данные!B18</f>
        <v>2</v>
      </c>
      <c r="H32" s="418"/>
      <c r="I32" s="419"/>
      <c r="J32" s="420"/>
    </row>
    <row r="33" spans="1:10" ht="40.049999999999997" customHeight="1" x14ac:dyDescent="0.3">
      <c r="A33" s="408"/>
      <c r="B33" s="426" t="str">
        <f>Данные!$A$30</f>
        <v>(к тестовомк формокомплекту Бутылка Бульбаш)</v>
      </c>
      <c r="C33" s="427"/>
      <c r="D33" s="428"/>
      <c r="E33" s="414"/>
      <c r="F33" s="415"/>
      <c r="G33" s="417"/>
      <c r="H33" s="421"/>
      <c r="I33" s="422"/>
      <c r="J33" s="423"/>
    </row>
    <row r="34" spans="1:10" ht="14.4" customHeight="1" x14ac:dyDescent="0.3">
      <c r="A34" s="407">
        <v>1</v>
      </c>
      <c r="B34" s="409" t="s">
        <v>89</v>
      </c>
      <c r="C34" s="410"/>
      <c r="D34" s="411"/>
      <c r="E34" s="412" t="str">
        <f>Данные!C19</f>
        <v>1348.0</v>
      </c>
      <c r="F34" s="413"/>
      <c r="G34" s="416">
        <f>Данные!B19</f>
        <v>2</v>
      </c>
      <c r="H34" s="418"/>
      <c r="I34" s="419"/>
      <c r="J34" s="420"/>
    </row>
    <row r="35" spans="1:10" ht="40.049999999999997" customHeight="1" x14ac:dyDescent="0.3">
      <c r="A35" s="408"/>
      <c r="B35" s="426" t="str">
        <f>Данные!$A$30</f>
        <v>(к тестовомк формокомплекту Бутылка Бульбаш)</v>
      </c>
      <c r="C35" s="427"/>
      <c r="D35" s="428"/>
      <c r="E35" s="414"/>
      <c r="F35" s="415"/>
      <c r="G35" s="417"/>
      <c r="H35" s="421"/>
      <c r="I35" s="422"/>
      <c r="J35" s="423"/>
    </row>
    <row r="36" spans="1:10" ht="14.4" customHeight="1" x14ac:dyDescent="0.3">
      <c r="A36" s="407">
        <v>1</v>
      </c>
      <c r="B36" s="409" t="s">
        <v>51</v>
      </c>
      <c r="C36" s="410"/>
      <c r="D36" s="411"/>
      <c r="E36" s="412" t="str">
        <f>Данные!C20</f>
        <v>1348.0</v>
      </c>
      <c r="F36" s="413"/>
      <c r="G36" s="416">
        <f>Данные!B20</f>
        <v>2</v>
      </c>
      <c r="H36" s="418"/>
      <c r="I36" s="419"/>
      <c r="J36" s="420"/>
    </row>
    <row r="37" spans="1:10" ht="40.049999999999997" customHeight="1" x14ac:dyDescent="0.3">
      <c r="A37" s="408"/>
      <c r="B37" s="426" t="str">
        <f>Данные!$A$30</f>
        <v>(к тестовомк формокомплекту Бутылка Бульбаш)</v>
      </c>
      <c r="C37" s="427"/>
      <c r="D37" s="428"/>
      <c r="E37" s="414"/>
      <c r="F37" s="415"/>
      <c r="G37" s="417"/>
      <c r="H37" s="421"/>
      <c r="I37" s="422"/>
      <c r="J37" s="423"/>
    </row>
    <row r="38" spans="1:10" ht="14.4" customHeight="1" x14ac:dyDescent="0.3">
      <c r="A38" s="407">
        <v>1</v>
      </c>
      <c r="B38" s="409" t="s">
        <v>53</v>
      </c>
      <c r="C38" s="410"/>
      <c r="D38" s="411"/>
      <c r="E38" s="412" t="str">
        <f>Данные!C21</f>
        <v>1348.0</v>
      </c>
      <c r="F38" s="413"/>
      <c r="G38" s="416">
        <f>Данные!B21</f>
        <v>2</v>
      </c>
      <c r="H38" s="418"/>
      <c r="I38" s="419"/>
      <c r="J38" s="420"/>
    </row>
    <row r="39" spans="1:10" ht="40.049999999999997" customHeight="1" x14ac:dyDescent="0.3">
      <c r="A39" s="408"/>
      <c r="B39" s="426" t="str">
        <f>Данные!$A$30</f>
        <v>(к тестовомк формокомплекту Бутылка Бульбаш)</v>
      </c>
      <c r="C39" s="427"/>
      <c r="D39" s="428"/>
      <c r="E39" s="414"/>
      <c r="F39" s="415"/>
      <c r="G39" s="417"/>
      <c r="H39" s="421"/>
      <c r="I39" s="422"/>
      <c r="J39" s="423"/>
    </row>
    <row r="40" spans="1:10" ht="14.4" customHeight="1" x14ac:dyDescent="0.3">
      <c r="A40" s="407">
        <v>1</v>
      </c>
      <c r="B40" s="409" t="s">
        <v>56</v>
      </c>
      <c r="C40" s="410"/>
      <c r="D40" s="411"/>
      <c r="E40" s="412" t="str">
        <f>Данные!C23</f>
        <v>1348.0</v>
      </c>
      <c r="F40" s="413"/>
      <c r="G40" s="416">
        <f>Данные!B23</f>
        <v>2</v>
      </c>
      <c r="H40" s="418"/>
      <c r="I40" s="419"/>
      <c r="J40" s="420"/>
    </row>
    <row r="41" spans="1:10" ht="40.049999999999997" customHeight="1" x14ac:dyDescent="0.3">
      <c r="A41" s="408"/>
      <c r="B41" s="426" t="str">
        <f>Данные!$A$30</f>
        <v>(к тестовомк формокомплекту Бутылка Бульбаш)</v>
      </c>
      <c r="C41" s="427"/>
      <c r="D41" s="428"/>
      <c r="E41" s="414"/>
      <c r="F41" s="415"/>
      <c r="G41" s="417"/>
      <c r="H41" s="421"/>
      <c r="I41" s="422"/>
      <c r="J41" s="423"/>
    </row>
    <row r="42" spans="1:10" ht="14.4" customHeight="1" x14ac:dyDescent="0.3">
      <c r="A42" s="407">
        <v>1</v>
      </c>
      <c r="B42" s="409" t="s">
        <v>55</v>
      </c>
      <c r="C42" s="410"/>
      <c r="D42" s="411"/>
      <c r="E42" s="412" t="str">
        <f>Данные!C26</f>
        <v>1348.0</v>
      </c>
      <c r="F42" s="413"/>
      <c r="G42" s="416">
        <f>Данные!B26</f>
        <v>2</v>
      </c>
      <c r="H42" s="418"/>
      <c r="I42" s="419"/>
      <c r="J42" s="420"/>
    </row>
    <row r="43" spans="1:10" ht="40.049999999999997" customHeight="1" x14ac:dyDescent="0.3">
      <c r="A43" s="408"/>
      <c r="B43" s="426" t="str">
        <f>Данные!$A$30</f>
        <v>(к тестовомк формокомплекту Бутылка Бульбаш)</v>
      </c>
      <c r="C43" s="427"/>
      <c r="D43" s="428"/>
      <c r="E43" s="414"/>
      <c r="F43" s="415"/>
      <c r="G43" s="417"/>
      <c r="H43" s="421"/>
      <c r="I43" s="422"/>
      <c r="J43" s="423"/>
    </row>
    <row r="44" spans="1:10" ht="14.4" customHeight="1" x14ac:dyDescent="0.3">
      <c r="A44" s="407">
        <v>1</v>
      </c>
      <c r="B44" s="409" t="s">
        <v>104</v>
      </c>
      <c r="C44" s="410"/>
      <c r="D44" s="411"/>
      <c r="E44" s="412">
        <f>Данные!C27</f>
        <v>0</v>
      </c>
      <c r="F44" s="413"/>
      <c r="G44" s="416">
        <f>Данные!B27</f>
        <v>2</v>
      </c>
      <c r="H44" s="418"/>
      <c r="I44" s="419"/>
      <c r="J44" s="420"/>
    </row>
    <row r="45" spans="1:10" ht="40.049999999999997" customHeight="1" x14ac:dyDescent="0.3">
      <c r="A45" s="408"/>
      <c r="B45" s="426" t="str">
        <f>Данные!$A$30</f>
        <v>(к тестовомк формокомплекту Бутылка Бульбаш)</v>
      </c>
      <c r="C45" s="427"/>
      <c r="D45" s="428"/>
      <c r="E45" s="414"/>
      <c r="F45" s="415"/>
      <c r="G45" s="417"/>
      <c r="H45" s="421"/>
      <c r="I45" s="422"/>
      <c r="J45" s="423"/>
    </row>
    <row r="46" spans="1:10" ht="14.4" customHeight="1" x14ac:dyDescent="0.3">
      <c r="A46" s="407">
        <v>1</v>
      </c>
      <c r="B46" s="409" t="s">
        <v>70</v>
      </c>
      <c r="C46" s="410"/>
      <c r="D46" s="411"/>
      <c r="E46" s="412" t="str">
        <f>Данные!C24</f>
        <v>1348.0</v>
      </c>
      <c r="F46" s="413"/>
      <c r="G46" s="416">
        <f>Данные!B24</f>
        <v>1</v>
      </c>
      <c r="H46" s="418"/>
      <c r="I46" s="419"/>
      <c r="J46" s="420"/>
    </row>
    <row r="47" spans="1:10" ht="40.049999999999997" customHeight="1" x14ac:dyDescent="0.3">
      <c r="A47" s="408"/>
      <c r="B47" s="426" t="str">
        <f>Данные!$A$30</f>
        <v>(к тестовомк формокомплекту Бутылка Бульбаш)</v>
      </c>
      <c r="C47" s="427"/>
      <c r="D47" s="428"/>
      <c r="E47" s="414"/>
      <c r="F47" s="415"/>
      <c r="G47" s="417"/>
      <c r="H47" s="421"/>
      <c r="I47" s="422"/>
      <c r="J47" s="423"/>
    </row>
    <row r="48" spans="1:10" ht="15.6" x14ac:dyDescent="0.3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6" x14ac:dyDescent="0.3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6" x14ac:dyDescent="0.3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6" x14ac:dyDescent="0.3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6" x14ac:dyDescent="0.3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6" x14ac:dyDescent="0.3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6" x14ac:dyDescent="0.3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6" x14ac:dyDescent="0.3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7.399999999999999" x14ac:dyDescent="0.3">
      <c r="A56" s="308"/>
      <c r="B56" s="308"/>
      <c r="C56" s="308"/>
      <c r="D56" s="308"/>
      <c r="E56" s="308"/>
    </row>
    <row r="57" spans="1:10" ht="17.399999999999999" x14ac:dyDescent="0.3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A30:A31"/>
    <mergeCell ref="B30:D30"/>
    <mergeCell ref="E30:F31"/>
    <mergeCell ref="G30:G31"/>
    <mergeCell ref="H30:J31"/>
    <mergeCell ref="B28:D28"/>
    <mergeCell ref="B29:D29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D22" sqref="D22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437"/>
      <c r="C2" s="438"/>
      <c r="D2" s="439"/>
      <c r="E2" s="446" t="s">
        <v>10</v>
      </c>
      <c r="F2" s="447"/>
      <c r="G2" s="447"/>
      <c r="H2" s="448"/>
      <c r="I2" s="453" t="s">
        <v>11</v>
      </c>
      <c r="J2" s="454"/>
      <c r="K2" s="457">
        <f>Данные!B14</f>
        <v>2</v>
      </c>
      <c r="L2" s="458"/>
      <c r="M2" s="66"/>
      <c r="N2" s="67"/>
      <c r="O2" s="68"/>
      <c r="P2" s="449"/>
      <c r="Q2" s="449"/>
      <c r="R2" s="69"/>
      <c r="S2" s="70"/>
    </row>
    <row r="3" spans="1:19" ht="23.4" thickBot="1" x14ac:dyDescent="0.3">
      <c r="A3" s="65"/>
      <c r="B3" s="440"/>
      <c r="C3" s="441"/>
      <c r="D3" s="442"/>
      <c r="E3" s="450" t="s">
        <v>43</v>
      </c>
      <c r="F3" s="451"/>
      <c r="G3" s="451"/>
      <c r="H3" s="452"/>
      <c r="I3" s="455"/>
      <c r="J3" s="456"/>
      <c r="K3" s="459"/>
      <c r="L3" s="460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443"/>
      <c r="C4" s="444"/>
      <c r="D4" s="44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464" t="s">
        <v>13</v>
      </c>
      <c r="C5" s="465"/>
      <c r="D5" s="401">
        <f>Данные!$A5</f>
        <v>0</v>
      </c>
      <c r="E5" s="402"/>
      <c r="F5" s="402"/>
      <c r="G5" s="402"/>
      <c r="H5" s="403"/>
      <c r="I5" s="466"/>
      <c r="J5" s="467"/>
      <c r="K5" s="402"/>
      <c r="L5" s="403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464" t="s">
        <v>12</v>
      </c>
      <c r="C6" s="468"/>
      <c r="D6" s="395" t="str">
        <f>Данные!$A2</f>
        <v>Бульбаш 0.5 л.</v>
      </c>
      <c r="E6" s="469"/>
      <c r="F6" s="469"/>
      <c r="G6" s="469"/>
      <c r="H6" s="470"/>
      <c r="I6" s="466"/>
      <c r="J6" s="467"/>
      <c r="K6" s="402"/>
      <c r="L6" s="403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471" t="s">
        <v>14</v>
      </c>
      <c r="C7" s="472"/>
      <c r="D7" s="404">
        <f>Данные!$A8</f>
        <v>0</v>
      </c>
      <c r="E7" s="473"/>
      <c r="F7" s="473"/>
      <c r="G7" s="473"/>
      <c r="H7" s="474"/>
      <c r="I7" s="471" t="s">
        <v>15</v>
      </c>
      <c r="J7" s="475"/>
      <c r="K7" s="392">
        <f>Данные!$A11</f>
        <v>0</v>
      </c>
      <c r="L7" s="393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5">
      <c r="A10" s="78"/>
      <c r="B10" s="92" t="s">
        <v>25</v>
      </c>
      <c r="C10" s="93">
        <v>284.39999999999998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5">
      <c r="A11" s="78"/>
      <c r="B11" s="97" t="s">
        <v>26</v>
      </c>
      <c r="C11" s="322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5">
      <c r="A12" s="78"/>
      <c r="B12" s="97" t="s">
        <v>2</v>
      </c>
      <c r="C12" s="98">
        <v>39.85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5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5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5">
      <c r="A15" s="78"/>
      <c r="B15" s="97" t="s">
        <v>9</v>
      </c>
      <c r="C15" s="386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5">
      <c r="A16" s="78"/>
      <c r="B16" s="97" t="s">
        <v>5</v>
      </c>
      <c r="C16" s="98">
        <v>259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5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0.6" x14ac:dyDescent="0.25">
      <c r="A18" s="78"/>
      <c r="B18" s="104" t="s">
        <v>32</v>
      </c>
      <c r="C18" s="105"/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5">
      <c r="A19" s="78"/>
      <c r="B19" s="104" t="s">
        <v>33</v>
      </c>
      <c r="C19" s="105"/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5">
      <c r="A20" s="78"/>
      <c r="B20" s="104" t="s">
        <v>35</v>
      </c>
      <c r="C20" s="105"/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" customHeight="1" x14ac:dyDescent="0.25">
      <c r="A21" s="78"/>
      <c r="B21" s="104" t="s">
        <v>40</v>
      </c>
      <c r="C21" s="323">
        <v>0.2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2" customHeight="1" x14ac:dyDescent="0.25">
      <c r="A22" s="78"/>
      <c r="B22" s="104" t="s">
        <v>41</v>
      </c>
      <c r="C22" s="323">
        <v>0.25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4.4" x14ac:dyDescent="0.25">
      <c r="A23" s="78"/>
      <c r="B23" s="476" t="s">
        <v>57</v>
      </c>
      <c r="C23" s="477"/>
      <c r="D23" s="477"/>
      <c r="E23" s="478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" thickBot="1" x14ac:dyDescent="0.3">
      <c r="A24" s="78"/>
      <c r="B24" s="461" t="s">
        <v>45</v>
      </c>
      <c r="C24" s="462"/>
      <c r="D24" s="462"/>
      <c r="E24" s="463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3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5"/>
  </sheetData>
  <mergeCells count="20"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:D4"/>
    <mergeCell ref="E2:H2"/>
    <mergeCell ref="P2:Q2"/>
    <mergeCell ref="E3:H3"/>
    <mergeCell ref="I2:J3"/>
    <mergeCell ref="K2:L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79">
        <f>'Чист. форма'!B2:D4</f>
        <v>0</v>
      </c>
      <c r="C2" s="480"/>
      <c r="D2" s="481"/>
      <c r="E2" s="488" t="s">
        <v>10</v>
      </c>
      <c r="F2" s="489"/>
      <c r="G2" s="489"/>
      <c r="H2" s="490"/>
      <c r="I2" s="494" t="s">
        <v>11</v>
      </c>
      <c r="J2" s="495"/>
      <c r="K2" s="498">
        <f>Данные!B15</f>
        <v>2</v>
      </c>
      <c r="L2" s="499"/>
      <c r="M2" s="66"/>
      <c r="N2" s="67"/>
      <c r="O2" s="68"/>
      <c r="P2" s="449"/>
      <c r="Q2" s="449"/>
      <c r="R2" s="69"/>
      <c r="S2" s="70"/>
    </row>
    <row r="3" spans="1:19" ht="17.25" customHeight="1" thickBot="1" x14ac:dyDescent="0.3">
      <c r="A3" s="65"/>
      <c r="B3" s="482"/>
      <c r="C3" s="483"/>
      <c r="D3" s="484"/>
      <c r="E3" s="491" t="s">
        <v>44</v>
      </c>
      <c r="F3" s="492"/>
      <c r="G3" s="492"/>
      <c r="H3" s="493"/>
      <c r="I3" s="496"/>
      <c r="J3" s="497"/>
      <c r="K3" s="500"/>
      <c r="L3" s="50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85"/>
      <c r="C4" s="486"/>
      <c r="D4" s="487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64" t="s">
        <v>13</v>
      </c>
      <c r="C5" s="502"/>
      <c r="D5" s="401">
        <f>Данные!$A5</f>
        <v>0</v>
      </c>
      <c r="E5" s="402"/>
      <c r="F5" s="402"/>
      <c r="G5" s="402"/>
      <c r="H5" s="403"/>
      <c r="I5" s="503"/>
      <c r="J5" s="504"/>
      <c r="K5" s="505"/>
      <c r="L5" s="40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64" t="s">
        <v>12</v>
      </c>
      <c r="C6" s="502"/>
      <c r="D6" s="395" t="str">
        <f>Данные!$A2</f>
        <v>Бульбаш 0.5 л.</v>
      </c>
      <c r="E6" s="469"/>
      <c r="F6" s="469"/>
      <c r="G6" s="469"/>
      <c r="H6" s="470"/>
      <c r="I6" s="503"/>
      <c r="J6" s="504"/>
      <c r="K6" s="505"/>
      <c r="L6" s="403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471" t="s">
        <v>14</v>
      </c>
      <c r="C7" s="506"/>
      <c r="D7" s="404">
        <f>Данные!$A8</f>
        <v>0</v>
      </c>
      <c r="E7" s="473"/>
      <c r="F7" s="473"/>
      <c r="G7" s="473"/>
      <c r="H7" s="474"/>
      <c r="I7" s="507" t="s">
        <v>15</v>
      </c>
      <c r="J7" s="506"/>
      <c r="K7" s="392">
        <f>Данные!$A11</f>
        <v>0</v>
      </c>
      <c r="L7" s="393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0.6" x14ac:dyDescent="0.25">
      <c r="A10" s="78"/>
      <c r="B10" s="92" t="s">
        <v>25</v>
      </c>
      <c r="C10" s="93" t="s">
        <v>113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5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5">
      <c r="A12" s="78"/>
      <c r="B12" s="97" t="s">
        <v>4</v>
      </c>
      <c r="C12" s="322">
        <v>25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5">
      <c r="A13" s="78"/>
      <c r="B13" s="97" t="s">
        <v>5</v>
      </c>
      <c r="C13" s="386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5">
      <c r="A14" s="78"/>
      <c r="B14" s="476" t="s">
        <v>106</v>
      </c>
      <c r="C14" s="477"/>
      <c r="D14" s="477"/>
      <c r="E14" s="477"/>
      <c r="F14" s="508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3">
      <c r="A15" s="78"/>
      <c r="B15" s="461" t="s">
        <v>45</v>
      </c>
      <c r="C15" s="462"/>
      <c r="D15" s="462"/>
      <c r="E15" s="463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3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5">
      <c r="B17" s="123"/>
      <c r="P17" s="124"/>
    </row>
    <row r="18" spans="2:16" ht="12.75" customHeight="1" x14ac:dyDescent="0.25">
      <c r="B18" s="123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437"/>
      <c r="C2" s="438"/>
      <c r="D2" s="439"/>
      <c r="E2" s="446" t="s">
        <v>10</v>
      </c>
      <c r="F2" s="447"/>
      <c r="G2" s="447"/>
      <c r="H2" s="448"/>
      <c r="I2" s="453" t="s">
        <v>11</v>
      </c>
      <c r="J2" s="454"/>
      <c r="K2" s="457">
        <f>Данные!B16</f>
        <v>2</v>
      </c>
      <c r="L2" s="458"/>
      <c r="M2" s="66"/>
      <c r="N2" s="67"/>
      <c r="O2" s="68"/>
      <c r="P2" s="449"/>
      <c r="Q2" s="449"/>
      <c r="R2" s="69"/>
      <c r="S2" s="70"/>
    </row>
    <row r="3" spans="1:24" ht="17.25" customHeight="1" thickBot="1" x14ac:dyDescent="0.3">
      <c r="A3" s="65"/>
      <c r="B3" s="440"/>
      <c r="C3" s="441"/>
      <c r="D3" s="442"/>
      <c r="E3" s="450" t="s">
        <v>38</v>
      </c>
      <c r="F3" s="451"/>
      <c r="G3" s="451"/>
      <c r="H3" s="452"/>
      <c r="I3" s="455"/>
      <c r="J3" s="456"/>
      <c r="K3" s="459"/>
      <c r="L3" s="460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443"/>
      <c r="C4" s="444"/>
      <c r="D4" s="44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464" t="s">
        <v>13</v>
      </c>
      <c r="C5" s="465"/>
      <c r="D5" s="401">
        <f>Данные!$A5</f>
        <v>0</v>
      </c>
      <c r="E5" s="402"/>
      <c r="F5" s="402"/>
      <c r="G5" s="402"/>
      <c r="H5" s="403"/>
      <c r="I5" s="466"/>
      <c r="J5" s="467"/>
      <c r="K5" s="402"/>
      <c r="L5" s="403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464" t="s">
        <v>12</v>
      </c>
      <c r="C6" s="468"/>
      <c r="D6" s="395" t="str">
        <f>Данные!$A2</f>
        <v>Бульбаш 0.5 л.</v>
      </c>
      <c r="E6" s="469"/>
      <c r="F6" s="469"/>
      <c r="G6" s="469"/>
      <c r="H6" s="470"/>
      <c r="I6" s="466"/>
      <c r="J6" s="467"/>
      <c r="K6" s="402"/>
      <c r="L6" s="403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471" t="s">
        <v>14</v>
      </c>
      <c r="C7" s="472"/>
      <c r="D7" s="404">
        <f>Данные!$A8</f>
        <v>0</v>
      </c>
      <c r="E7" s="473"/>
      <c r="F7" s="473"/>
      <c r="G7" s="473"/>
      <c r="H7" s="474"/>
      <c r="I7" s="471" t="s">
        <v>15</v>
      </c>
      <c r="J7" s="475"/>
      <c r="K7" s="392">
        <f>Данные!$A11</f>
        <v>0</v>
      </c>
      <c r="L7" s="393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267.5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86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240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5">
      <c r="A17" s="78"/>
      <c r="B17" s="104" t="s">
        <v>32</v>
      </c>
      <c r="C17" s="105"/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5">
      <c r="A18" s="78"/>
      <c r="B18" s="104" t="s">
        <v>33</v>
      </c>
      <c r="C18" s="105"/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0.6" x14ac:dyDescent="0.25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1.2" thickBot="1" x14ac:dyDescent="0.3">
      <c r="A20" s="78"/>
      <c r="B20" s="104" t="s">
        <v>35</v>
      </c>
      <c r="C20" s="323">
        <v>0.22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8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5"/>
  </sheetData>
  <mergeCells count="18"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437"/>
      <c r="C2" s="438"/>
      <c r="D2" s="439"/>
      <c r="E2" s="446" t="s">
        <v>10</v>
      </c>
      <c r="F2" s="447"/>
      <c r="G2" s="447"/>
      <c r="H2" s="448"/>
      <c r="I2" s="453" t="s">
        <v>11</v>
      </c>
      <c r="J2" s="454"/>
      <c r="K2" s="457">
        <f>Данные!B17</f>
        <v>2</v>
      </c>
      <c r="L2" s="458"/>
      <c r="M2" s="7"/>
      <c r="N2" s="8"/>
      <c r="O2" s="9"/>
      <c r="P2" s="509"/>
      <c r="Q2" s="509"/>
      <c r="R2" s="10"/>
      <c r="S2" s="11"/>
    </row>
    <row r="3" spans="1:19" ht="17.25" customHeight="1" thickBot="1" x14ac:dyDescent="0.3">
      <c r="A3" s="6"/>
      <c r="B3" s="440"/>
      <c r="C3" s="441"/>
      <c r="D3" s="442"/>
      <c r="E3" s="450" t="s">
        <v>23</v>
      </c>
      <c r="F3" s="451"/>
      <c r="G3" s="451"/>
      <c r="H3" s="452"/>
      <c r="I3" s="455"/>
      <c r="J3" s="456"/>
      <c r="K3" s="459"/>
      <c r="L3" s="460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443"/>
      <c r="C4" s="444"/>
      <c r="D4" s="445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464" t="s">
        <v>13</v>
      </c>
      <c r="C5" s="465"/>
      <c r="D5" s="401">
        <f>Данные!$A5</f>
        <v>0</v>
      </c>
      <c r="E5" s="402"/>
      <c r="F5" s="402"/>
      <c r="G5" s="402"/>
      <c r="H5" s="403"/>
      <c r="I5" s="466"/>
      <c r="J5" s="467"/>
      <c r="K5" s="402"/>
      <c r="L5" s="403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464" t="s">
        <v>12</v>
      </c>
      <c r="C6" s="468"/>
      <c r="D6" s="395" t="str">
        <f>Данные!$A2</f>
        <v>Бульбаш 0.5 л.</v>
      </c>
      <c r="E6" s="469"/>
      <c r="F6" s="469"/>
      <c r="G6" s="469"/>
      <c r="H6" s="470"/>
      <c r="I6" s="466"/>
      <c r="J6" s="467"/>
      <c r="K6" s="402"/>
      <c r="L6" s="403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471" t="s">
        <v>14</v>
      </c>
      <c r="C7" s="472"/>
      <c r="D7" s="404">
        <f>Данные!$A8</f>
        <v>0</v>
      </c>
      <c r="E7" s="473"/>
      <c r="F7" s="473"/>
      <c r="G7" s="473"/>
      <c r="H7" s="474"/>
      <c r="I7" s="471" t="s">
        <v>15</v>
      </c>
      <c r="J7" s="475"/>
      <c r="K7" s="392">
        <f>Данные!$A11</f>
        <v>0</v>
      </c>
      <c r="L7" s="393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1.2" thickBot="1" x14ac:dyDescent="0.3">
      <c r="A10" s="24"/>
      <c r="B10" s="50" t="s">
        <v>6</v>
      </c>
      <c r="C10" s="38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5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5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5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3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B20" sqref="B20:E20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79"/>
      <c r="C2" s="480"/>
      <c r="D2" s="481"/>
      <c r="E2" s="488" t="s">
        <v>10</v>
      </c>
      <c r="F2" s="489"/>
      <c r="G2" s="489"/>
      <c r="H2" s="490"/>
      <c r="I2" s="494" t="s">
        <v>11</v>
      </c>
      <c r="J2" s="495"/>
      <c r="K2" s="498">
        <f>Данные!B18</f>
        <v>2</v>
      </c>
      <c r="L2" s="499"/>
      <c r="M2" s="510"/>
      <c r="N2" s="511"/>
      <c r="O2" s="511"/>
      <c r="P2" s="511"/>
      <c r="Q2" s="511"/>
      <c r="R2" s="512"/>
      <c r="S2" s="70"/>
    </row>
    <row r="3" spans="1:19" ht="17.25" customHeight="1" thickBot="1" x14ac:dyDescent="0.3">
      <c r="A3" s="65"/>
      <c r="B3" s="482"/>
      <c r="C3" s="483"/>
      <c r="D3" s="484"/>
      <c r="E3" s="491" t="s">
        <v>47</v>
      </c>
      <c r="F3" s="492"/>
      <c r="G3" s="492"/>
      <c r="H3" s="493"/>
      <c r="I3" s="496"/>
      <c r="J3" s="497"/>
      <c r="K3" s="500"/>
      <c r="L3" s="501"/>
      <c r="M3" s="513"/>
      <c r="N3" s="514"/>
      <c r="O3" s="514"/>
      <c r="P3" s="514"/>
      <c r="Q3" s="514"/>
      <c r="R3" s="515"/>
      <c r="S3" s="70"/>
    </row>
    <row r="4" spans="1:19" ht="17.100000000000001" customHeight="1" thickBot="1" x14ac:dyDescent="0.3">
      <c r="A4" s="65"/>
      <c r="B4" s="485"/>
      <c r="C4" s="486"/>
      <c r="D4" s="487"/>
      <c r="E4" s="250"/>
      <c r="F4" s="250"/>
      <c r="G4" s="250"/>
      <c r="H4" s="250"/>
      <c r="I4" s="251"/>
      <c r="J4" s="249"/>
      <c r="K4" s="252"/>
      <c r="L4" s="253"/>
      <c r="M4" s="513"/>
      <c r="N4" s="514"/>
      <c r="O4" s="514"/>
      <c r="P4" s="514"/>
      <c r="Q4" s="514"/>
      <c r="R4" s="515"/>
      <c r="S4" s="70"/>
    </row>
    <row r="5" spans="1:19" ht="24.75" customHeight="1" thickTop="1" thickBot="1" x14ac:dyDescent="0.3">
      <c r="A5" s="65"/>
      <c r="B5" s="464" t="s">
        <v>13</v>
      </c>
      <c r="C5" s="502"/>
      <c r="D5" s="401">
        <f>Данные!$A5</f>
        <v>0</v>
      </c>
      <c r="E5" s="402"/>
      <c r="F5" s="402"/>
      <c r="G5" s="402"/>
      <c r="H5" s="403"/>
      <c r="I5" s="503"/>
      <c r="J5" s="504"/>
      <c r="K5" s="505"/>
      <c r="L5" s="403"/>
      <c r="M5" s="513"/>
      <c r="N5" s="514"/>
      <c r="O5" s="514"/>
      <c r="P5" s="514"/>
      <c r="Q5" s="514"/>
      <c r="R5" s="515"/>
      <c r="S5" s="70"/>
    </row>
    <row r="6" spans="1:19" ht="17.100000000000001" customHeight="1" thickTop="1" thickBot="1" x14ac:dyDescent="0.3">
      <c r="A6" s="65"/>
      <c r="B6" s="464" t="s">
        <v>12</v>
      </c>
      <c r="C6" s="502"/>
      <c r="D6" s="395" t="str">
        <f>Данные!$A2</f>
        <v>Бульбаш 0.5 л.</v>
      </c>
      <c r="E6" s="469"/>
      <c r="F6" s="469"/>
      <c r="G6" s="469"/>
      <c r="H6" s="470"/>
      <c r="I6" s="503"/>
      <c r="J6" s="504"/>
      <c r="K6" s="505"/>
      <c r="L6" s="403"/>
      <c r="M6" s="513"/>
      <c r="N6" s="514"/>
      <c r="O6" s="514"/>
      <c r="P6" s="514"/>
      <c r="Q6" s="514"/>
      <c r="R6" s="515"/>
      <c r="S6" s="70"/>
    </row>
    <row r="7" spans="1:19" ht="90.75" customHeight="1" thickTop="1" thickBot="1" x14ac:dyDescent="0.3">
      <c r="A7" s="65"/>
      <c r="B7" s="471" t="s">
        <v>14</v>
      </c>
      <c r="C7" s="506"/>
      <c r="D7" s="404">
        <f>Данные!$A8</f>
        <v>0</v>
      </c>
      <c r="E7" s="473"/>
      <c r="F7" s="473"/>
      <c r="G7" s="473"/>
      <c r="H7" s="474"/>
      <c r="I7" s="507" t="s">
        <v>15</v>
      </c>
      <c r="J7" s="506"/>
      <c r="K7" s="392">
        <f>Данные!$A11</f>
        <v>0</v>
      </c>
      <c r="L7" s="393"/>
      <c r="M7" s="513"/>
      <c r="N7" s="514"/>
      <c r="O7" s="514"/>
      <c r="P7" s="514"/>
      <c r="Q7" s="514"/>
      <c r="R7" s="515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0" t="s">
        <v>26</v>
      </c>
      <c r="C11" s="131">
        <v>29.5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0" t="s">
        <v>2</v>
      </c>
      <c r="C12" s="131">
        <v>23.3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57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25.2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2">
        <v>9.5500000000000007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24.55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31.2" thickBot="1" x14ac:dyDescent="0.3">
      <c r="A20" s="78"/>
      <c r="B20" s="461" t="s">
        <v>48</v>
      </c>
      <c r="C20" s="462"/>
      <c r="D20" s="462"/>
      <c r="E20" s="463"/>
      <c r="F20" s="116" t="s">
        <v>16</v>
      </c>
      <c r="G20" s="59" t="s">
        <v>24</v>
      </c>
      <c r="H20" s="107"/>
      <c r="I20" s="108"/>
      <c r="J20" s="108"/>
      <c r="K20" s="108"/>
      <c r="L20" s="108"/>
      <c r="M20" s="108"/>
      <c r="N20" s="108"/>
      <c r="O20" s="108"/>
      <c r="P20" s="108"/>
      <c r="Q20" s="108"/>
      <c r="R20" s="109"/>
      <c r="S20" s="86"/>
    </row>
    <row r="21" spans="1:19" ht="6" customHeight="1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19" ht="13.5" customHeight="1" thickTop="1" x14ac:dyDescent="0.25">
      <c r="B22" s="123"/>
    </row>
  </sheetData>
  <mergeCells count="19">
    <mergeCell ref="B20:E20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79"/>
      <c r="C2" s="480"/>
      <c r="D2" s="481"/>
      <c r="E2" s="488" t="s">
        <v>10</v>
      </c>
      <c r="F2" s="489"/>
      <c r="G2" s="489"/>
      <c r="H2" s="490"/>
      <c r="I2" s="494" t="s">
        <v>11</v>
      </c>
      <c r="J2" s="495"/>
      <c r="K2" s="498">
        <f>Данные!B19</f>
        <v>2</v>
      </c>
      <c r="L2" s="499"/>
      <c r="M2" s="66"/>
      <c r="N2" s="67"/>
      <c r="O2" s="68"/>
      <c r="P2" s="516"/>
      <c r="Q2" s="516"/>
      <c r="R2" s="69"/>
      <c r="S2" s="70"/>
    </row>
    <row r="3" spans="1:19" ht="17.25" customHeight="1" thickBot="1" x14ac:dyDescent="0.3">
      <c r="A3" s="65"/>
      <c r="B3" s="482"/>
      <c r="C3" s="483"/>
      <c r="D3" s="484"/>
      <c r="E3" s="491" t="s">
        <v>89</v>
      </c>
      <c r="F3" s="492"/>
      <c r="G3" s="492"/>
      <c r="H3" s="493"/>
      <c r="I3" s="496"/>
      <c r="J3" s="497"/>
      <c r="K3" s="500"/>
      <c r="L3" s="50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85"/>
      <c r="C4" s="486"/>
      <c r="D4" s="487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64" t="s">
        <v>13</v>
      </c>
      <c r="C5" s="502"/>
      <c r="D5" s="401">
        <f>Данные!$A5</f>
        <v>0</v>
      </c>
      <c r="E5" s="402"/>
      <c r="F5" s="402"/>
      <c r="G5" s="402"/>
      <c r="H5" s="403"/>
      <c r="I5" s="503"/>
      <c r="J5" s="504"/>
      <c r="K5" s="505"/>
      <c r="L5" s="40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64" t="s">
        <v>12</v>
      </c>
      <c r="C6" s="502"/>
      <c r="D6" s="395" t="str">
        <f>Данные!$A2</f>
        <v>Бульбаш 0.5 л.</v>
      </c>
      <c r="E6" s="469"/>
      <c r="F6" s="469"/>
      <c r="G6" s="469"/>
      <c r="H6" s="470"/>
      <c r="I6" s="503"/>
      <c r="J6" s="504"/>
      <c r="K6" s="505"/>
      <c r="L6" s="403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471" t="s">
        <v>14</v>
      </c>
      <c r="C7" s="506"/>
      <c r="D7" s="404">
        <f>Данные!$A8</f>
        <v>0</v>
      </c>
      <c r="E7" s="473"/>
      <c r="F7" s="473"/>
      <c r="G7" s="473"/>
      <c r="H7" s="474"/>
      <c r="I7" s="507" t="s">
        <v>15</v>
      </c>
      <c r="J7" s="506"/>
      <c r="K7" s="392">
        <f>Данные!$A11</f>
        <v>0</v>
      </c>
      <c r="L7" s="393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9" t="s">
        <v>26</v>
      </c>
      <c r="C10" s="98">
        <v>23.2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29" t="s">
        <v>2</v>
      </c>
      <c r="C11" s="98">
        <v>19.579999999999998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29" t="s">
        <v>9</v>
      </c>
      <c r="C14" s="98">
        <v>17.5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461" t="s">
        <v>50</v>
      </c>
      <c r="C16" s="462"/>
      <c r="D16" s="462"/>
      <c r="E16" s="463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3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5">
      <c r="B18" s="123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tabSelected="1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169" customWidth="1"/>
    <col min="2" max="2" width="5.88671875" style="169" customWidth="1"/>
    <col min="3" max="3" width="11.33203125" style="169" customWidth="1"/>
    <col min="4" max="5" width="6.33203125" style="169" customWidth="1"/>
    <col min="6" max="6" width="6.109375" style="169" customWidth="1"/>
    <col min="7" max="7" width="11.5546875" style="169" customWidth="1"/>
    <col min="8" max="18" width="9" style="169" customWidth="1"/>
    <col min="19" max="19" width="1.44140625" style="169" customWidth="1"/>
    <col min="20" max="16384" width="9.109375" style="169"/>
  </cols>
  <sheetData>
    <row r="1" spans="1:19" ht="8.25" customHeight="1" thickTop="1" thickBot="1" x14ac:dyDescent="0.3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2.8" x14ac:dyDescent="0.25">
      <c r="A2" s="170"/>
      <c r="B2" s="479"/>
      <c r="C2" s="480"/>
      <c r="D2" s="481"/>
      <c r="E2" s="488" t="s">
        <v>10</v>
      </c>
      <c r="F2" s="489"/>
      <c r="G2" s="489"/>
      <c r="H2" s="490"/>
      <c r="I2" s="494" t="s">
        <v>11</v>
      </c>
      <c r="J2" s="495"/>
      <c r="K2" s="498">
        <f>Данные!B20</f>
        <v>2</v>
      </c>
      <c r="L2" s="499"/>
      <c r="M2" s="171"/>
      <c r="N2" s="172"/>
      <c r="O2" s="173"/>
      <c r="P2" s="517"/>
      <c r="Q2" s="517"/>
      <c r="R2" s="174"/>
      <c r="S2" s="175"/>
    </row>
    <row r="3" spans="1:19" ht="17.25" customHeight="1" thickBot="1" x14ac:dyDescent="0.3">
      <c r="A3" s="170"/>
      <c r="B3" s="482"/>
      <c r="C3" s="483"/>
      <c r="D3" s="484"/>
      <c r="E3" s="491" t="s">
        <v>51</v>
      </c>
      <c r="F3" s="492"/>
      <c r="G3" s="492"/>
      <c r="H3" s="493"/>
      <c r="I3" s="496"/>
      <c r="J3" s="497"/>
      <c r="K3" s="500"/>
      <c r="L3" s="501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3">
      <c r="A4" s="170"/>
      <c r="B4" s="485"/>
      <c r="C4" s="486"/>
      <c r="D4" s="487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" thickTop="1" thickBot="1" x14ac:dyDescent="0.3">
      <c r="A5" s="170"/>
      <c r="B5" s="464" t="s">
        <v>13</v>
      </c>
      <c r="C5" s="502"/>
      <c r="D5" s="401">
        <f>Данные!$A5</f>
        <v>0</v>
      </c>
      <c r="E5" s="402"/>
      <c r="F5" s="402"/>
      <c r="G5" s="402"/>
      <c r="H5" s="403"/>
      <c r="I5" s="503"/>
      <c r="J5" s="504"/>
      <c r="K5" s="505"/>
      <c r="L5" s="403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3">
      <c r="A6" s="170"/>
      <c r="B6" s="464" t="s">
        <v>12</v>
      </c>
      <c r="C6" s="502"/>
      <c r="D6" s="395" t="str">
        <f>Данные!$A2</f>
        <v>Бульбаш 0.5 л.</v>
      </c>
      <c r="E6" s="469"/>
      <c r="F6" s="469"/>
      <c r="G6" s="469"/>
      <c r="H6" s="470"/>
      <c r="I6" s="503"/>
      <c r="J6" s="504"/>
      <c r="K6" s="505"/>
      <c r="L6" s="403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3">
      <c r="A7" s="170"/>
      <c r="B7" s="471" t="s">
        <v>14</v>
      </c>
      <c r="C7" s="506"/>
      <c r="D7" s="404">
        <f>Данные!$A8</f>
        <v>0</v>
      </c>
      <c r="E7" s="473"/>
      <c r="F7" s="473"/>
      <c r="G7" s="473"/>
      <c r="H7" s="474"/>
      <c r="I7" s="507" t="s">
        <v>15</v>
      </c>
      <c r="J7" s="506"/>
      <c r="K7" s="392">
        <f>Данные!$A11</f>
        <v>0</v>
      </c>
      <c r="L7" s="393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3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1.2" thickBot="1" x14ac:dyDescent="0.3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5">
      <c r="A10" s="180"/>
      <c r="B10" s="189" t="s">
        <v>25</v>
      </c>
      <c r="C10" s="190">
        <v>75.7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5">
      <c r="A11" s="180"/>
      <c r="B11" s="191" t="s">
        <v>26</v>
      </c>
      <c r="C11" s="192">
        <v>19.5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5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5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5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5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5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0.6" x14ac:dyDescent="0.25">
      <c r="A17" s="180"/>
      <c r="B17" s="191" t="s">
        <v>9</v>
      </c>
      <c r="C17" s="192">
        <v>35.9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3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3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7</vt:i4>
      </vt:variant>
    </vt:vector>
  </HeadingPairs>
  <TitlesOfParts>
    <vt:vector size="19" baseType="lpstr"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2019-10-22T09:12:29Z</cp:lastPrinted>
  <dcterms:created xsi:type="dcterms:W3CDTF">2004-01-21T15:24:02Z</dcterms:created>
  <dcterms:modified xsi:type="dcterms:W3CDTF">2019-10-22T11:23:20Z</dcterms:modified>
</cp:coreProperties>
</file>