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xr:revisionPtr revIDLastSave="0" documentId="13_ncr:1_{571205F2-534A-483C-8145-144415B26FE3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Январь" sheetId="18" r:id="rId1"/>
    <sheet name="Февраль" sheetId="7" r:id="rId2"/>
    <sheet name="Март" sheetId="19" r:id="rId3"/>
    <sheet name="Апрель" sheetId="9" r:id="rId4"/>
    <sheet name="Май" sheetId="10" r:id="rId5"/>
    <sheet name="Июнь" sheetId="11" r:id="rId6"/>
    <sheet name="Июль" sheetId="12" r:id="rId7"/>
    <sheet name="Август" sheetId="13" r:id="rId8"/>
    <sheet name="Сентябрь" sheetId="14" r:id="rId9"/>
    <sheet name="Октябрь" sheetId="15" r:id="rId10"/>
    <sheet name="Ноябрь" sheetId="16" r:id="rId11"/>
    <sheet name="Декабрь" sheetId="17" r:id="rId12"/>
  </sheets>
  <definedNames>
    <definedName name="_xlnm.Print_Area" localSheetId="7">Август!$A$1:$E$66</definedName>
    <definedName name="_xlnm.Print_Area" localSheetId="3">Апрель!$A$1:$E$65</definedName>
    <definedName name="_xlnm.Print_Area" localSheetId="11">Декабрь!$A$1:$E$65</definedName>
    <definedName name="_xlnm.Print_Area" localSheetId="6">Июль!$A$1:$E$66</definedName>
    <definedName name="_xlnm.Print_Area" localSheetId="5">Июнь!$A$1:$E$63</definedName>
    <definedName name="_xlnm.Print_Area" localSheetId="4">Май!$A$1:$E$65</definedName>
    <definedName name="_xlnm.Print_Area" localSheetId="2">Март!$A$1:$E$64</definedName>
    <definedName name="_xlnm.Print_Area" localSheetId="10">Ноябрь!$A$1:$E$66</definedName>
    <definedName name="_xlnm.Print_Area" localSheetId="9">Октябрь!$A$1:$E$66</definedName>
    <definedName name="_xlnm.Print_Area" localSheetId="8">Сентябрь!$A$1:$E$65</definedName>
    <definedName name="_xlnm.Print_Area" localSheetId="1">Февраль!$A$1:$E$61</definedName>
    <definedName name="_xlnm.Print_Area" localSheetId="0">Январь!$A$1:$E$67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6" i="11" l="1"/>
  <c r="E56" i="11"/>
  <c r="F41" i="11"/>
  <c r="E58" i="10" l="1"/>
  <c r="D58" i="10"/>
  <c r="F24" i="19" l="1"/>
  <c r="E57" i="19"/>
  <c r="D57" i="19"/>
  <c r="F44" i="19"/>
  <c r="F29" i="19"/>
  <c r="F28" i="19"/>
  <c r="F19" i="19"/>
  <c r="F32" i="18" l="1"/>
  <c r="F31" i="18"/>
  <c r="E60" i="18" l="1"/>
  <c r="D60" i="18"/>
  <c r="F47" i="18"/>
  <c r="F25" i="18"/>
  <c r="F19" i="18"/>
  <c r="E58" i="17" l="1"/>
  <c r="D58" i="17"/>
  <c r="F45" i="17"/>
  <c r="F25" i="17"/>
  <c r="F19" i="17"/>
  <c r="E59" i="16" l="1"/>
  <c r="D59" i="16"/>
  <c r="F45" i="16"/>
  <c r="F25" i="16"/>
  <c r="F19" i="16"/>
  <c r="F25" i="15" l="1"/>
  <c r="E59" i="15" l="1"/>
  <c r="D59" i="15"/>
  <c r="F45" i="15"/>
  <c r="F19" i="15"/>
  <c r="E58" i="14" l="1"/>
  <c r="D58" i="14"/>
  <c r="F44" i="14"/>
  <c r="F25" i="14"/>
  <c r="F19" i="14"/>
  <c r="E59" i="13" l="1"/>
  <c r="D59" i="13"/>
  <c r="F45" i="13"/>
  <c r="F26" i="13"/>
  <c r="F19" i="13"/>
  <c r="D45" i="12" l="1"/>
  <c r="F45" i="12" s="1"/>
  <c r="E59" i="12" l="1"/>
  <c r="D59" i="12"/>
  <c r="F26" i="12"/>
  <c r="F19" i="12"/>
  <c r="F19" i="11" l="1"/>
  <c r="E58" i="9" l="1"/>
  <c r="D58" i="9"/>
  <c r="E54" i="7" l="1"/>
  <c r="D54" i="7"/>
</calcChain>
</file>

<file path=xl/sharedStrings.xml><?xml version="1.0" encoding="utf-8"?>
<sst xmlns="http://schemas.openxmlformats.org/spreadsheetml/2006/main" count="2295" uniqueCount="202">
  <si>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</si>
  <si>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</si>
  <si>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</si>
  <si>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</si>
  <si>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</si>
  <si>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</si>
  <si>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</si>
  <si>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</si>
  <si>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</si>
  <si>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</si>
  <si>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</si>
  <si>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</si>
  <si>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</si>
  <si>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</si>
  <si>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0,160 л  ABC                                             тип III-3-53-160-2</t>
  </si>
  <si>
    <t>Формокомплект бутылки «Каласы 0,5»                              тип XХI-КПМ-26-3-500</t>
  </si>
  <si>
    <t>Формокомплект бутылки «Евроторг 0,5»                              тип XХI-B-28-2-500-27</t>
  </si>
  <si>
    <t>ОТЧЕТ</t>
  </si>
  <si>
    <t>Формокомплект банки 1л.             тип III-2-82-1000-3</t>
  </si>
  <si>
    <t>Формокомплект банки 1л.             тип I-82-1000-3</t>
  </si>
  <si>
    <t>Формокомплект бутылки «Медофф 0,5»                              тип XХI-КПМ-30-1-500-2</t>
  </si>
  <si>
    <t>И.М. Александрович</t>
  </si>
  <si>
    <t>А.Д. Гавриленко</t>
  </si>
  <si>
    <t>-----------------</t>
  </si>
  <si>
    <t>ИТОГО</t>
  </si>
  <si>
    <t xml:space="preserve">Формокомплект банки 0,5 л "СКО" I-82-500   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</si>
  <si>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</si>
  <si>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>Формокомплект бутылки «ГОСТ» тип ХХI-В-28-1-500-13</t>
  </si>
  <si>
    <t>Формокомплект банки  0,45 л        тип III-2-82-450-1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</si>
  <si>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</si>
  <si>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</si>
  <si>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</si>
  <si>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</si>
  <si>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</si>
  <si>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</si>
  <si>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</si>
  <si>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</si>
  <si>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</si>
  <si>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</si>
  <si>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</si>
  <si>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</si>
  <si>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Формокомплект бутылки   «Мерная 0,5»                               тип XХI-КПА-30-500-5</t>
  </si>
  <si>
    <t>УТВЕРЖДАЮ:</t>
  </si>
  <si>
    <t>Директор</t>
  </si>
  <si>
    <t xml:space="preserve"> _______________В.Н. Сенкевич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</si>
  <si>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</si>
  <si>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</si>
  <si>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Формокомплект бутылки 0.2 л.     Круглая 0.2 л.                               тип ХХI-В-28-1-200-5</t>
  </si>
  <si>
    <t>Формокомплект бутылки 0.5 л.     Штофф Колоски 0.5 л.                    тип ХХI-В-28-2б-500-1</t>
  </si>
  <si>
    <t>Формокомплект бутылки 0.5 л.     Каласы 0.5 л.                               тип ХХI-КПМ-30-1-500-7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</si>
  <si>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</si>
  <si>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</si>
  <si>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</si>
  <si>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Формокомплект бутылки 0.45 л. Калина 0.45                                 тип XXI-В-28-2-450-19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</si>
  <si>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</si>
  <si>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</si>
  <si>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</si>
  <si>
    <t>Формокомплект бутылки 0.5 л.     Батькова 0.5 л.                             тип ХХI-В-30-4б-500-14</t>
  </si>
  <si>
    <t>Формокомплект банки  0.45 л        тип III-2-82-450-1</t>
  </si>
  <si>
    <t>Формокомплект банки 1 л.             тип III-2-82-1000-3</t>
  </si>
  <si>
    <t>Формокомплект бутылки 0,5 л. Ice Cube тип XXI-КПМ -26-500-10</t>
  </si>
  <si>
    <t>Формокомплект бутылки 0,5 л. Ice Cube тип XXI-В -28-1-500-10</t>
  </si>
  <si>
    <t>Зам. директора</t>
  </si>
  <si>
    <t>01/07/2020 - 10/07/2020</t>
  </si>
  <si>
    <t>11/07/2020 - 14/07/2020</t>
  </si>
  <si>
    <t>24/07/2020 - 26/07/2020</t>
  </si>
  <si>
    <t>15/07/2020 - 23/07/2020</t>
  </si>
  <si>
    <t>08/07/2020 - 13/07/2020</t>
  </si>
  <si>
    <t>14/07/2020 - 20/07/2020</t>
  </si>
  <si>
    <t>21/07/2020 - 23/07/2020</t>
  </si>
  <si>
    <t>27/07/2020 - 31/07/2020</t>
  </si>
  <si>
    <t>30/07/2020 - 31/07/2020</t>
  </si>
  <si>
    <t>01/07/2020 - 29/07/2020</t>
  </si>
  <si>
    <t>28/07/2020 - 31/07/2020</t>
  </si>
  <si>
    <t>01/08/2020 - 06/08/2020</t>
  </si>
  <si>
    <t>07/08/2020 - 09/08/2020</t>
  </si>
  <si>
    <t>18/08/2020 - 21/08/2020</t>
  </si>
  <si>
    <t>01/08/2020 - 02/08/2020</t>
  </si>
  <si>
    <t>03/08/2020 - 16/08/2020</t>
  </si>
  <si>
    <t>01/08/2020 - 04/08/2020</t>
  </si>
  <si>
    <t>08/08/2020 - 10/08/2020</t>
  </si>
  <si>
    <t>19/08/2020 - 24/08/2020</t>
  </si>
  <si>
    <t>22/08/2020 - 26/08/2020</t>
  </si>
  <si>
    <t>27/08/2020 - 30/08/2020</t>
  </si>
  <si>
    <t>17/08/2020 - 31/08/2020</t>
  </si>
  <si>
    <t>31/08/2020 - 31/08/2020</t>
  </si>
  <si>
    <t>25/08/2020 - 31/08/2020</t>
  </si>
  <si>
    <t>28/09/2020 - 30/09/2020</t>
  </si>
  <si>
    <t>12/09/2020 - 16/09/2020</t>
  </si>
  <si>
    <t>30/09/2020 - 30/09/2020</t>
  </si>
  <si>
    <t>01/09/2020 - 03/09/2020</t>
  </si>
  <si>
    <t>17/09/2020 - 30/09/2020</t>
  </si>
  <si>
    <t>11/09/2020 - 21/09/2020</t>
  </si>
  <si>
    <t>21/09/2020 - 27/09/2020</t>
  </si>
  <si>
    <t>01/09/2020 - 01/09/2020</t>
  </si>
  <si>
    <t>01/09/2020 - 02/09/2020</t>
  </si>
  <si>
    <t>15/09/2020 - 20/09/2020</t>
  </si>
  <si>
    <t>03/09/2020 - 06/09/2020</t>
  </si>
  <si>
    <t>07/09/2020 - 08/09/2020</t>
  </si>
  <si>
    <t>01/10/2020 - 08/10/2020</t>
  </si>
  <si>
    <t>09/10/2020 - 13/10/2020</t>
  </si>
  <si>
    <t>14/10/2020 - 19/10/2020</t>
  </si>
  <si>
    <t>27/10/2020 - 31/10/2020</t>
  </si>
  <si>
    <t>01/10/2020 - 11/10/2020</t>
  </si>
  <si>
    <t>30/10/2020 - 31/10/2020</t>
  </si>
  <si>
    <t>15/10/2020 - 20/10/2020</t>
  </si>
  <si>
    <t>12/10/2020 - 14/10/2020</t>
  </si>
  <si>
    <t>01/10/2020 - 07/10/2020</t>
  </si>
  <si>
    <t>08/10/2020 - 11/10/2020</t>
  </si>
  <si>
    <t>12/10/2020 - 12/10/2020</t>
  </si>
  <si>
    <t>16/10/2020 - 18/10/2020</t>
  </si>
  <si>
    <t>19/10/2020 - 28/10/2020</t>
  </si>
  <si>
    <t>29/10/2020 - 31/10/2020</t>
  </si>
  <si>
    <t>01/11/2020 - 03/11/2020</t>
  </si>
  <si>
    <t>04/11/2020 - 16/11/2020</t>
  </si>
  <si>
    <t>Формокомплект бутылки 0,5 л. Ice Cube тип XXI-КПМ-26-500-10</t>
  </si>
  <si>
    <t>17/11/2020 - 23/11/2020</t>
  </si>
  <si>
    <t>24/11/2020 - 30/11/2020</t>
  </si>
  <si>
    <t>01/11/2020 - 08/11/2020</t>
  </si>
  <si>
    <t>18/11/2020 - 30/11/2020</t>
  </si>
  <si>
    <t>09/11/2020 - 17/11/2020</t>
  </si>
  <si>
    <t>01/11/2020 - 01/11/2020</t>
  </si>
  <si>
    <t>16/11/2020 - 19/11/2020</t>
  </si>
  <si>
    <t>20/11/2020 - 29/11/2020</t>
  </si>
  <si>
    <t xml:space="preserve"> </t>
  </si>
  <si>
    <t>01/12/2020 - 06/12/2020</t>
  </si>
  <si>
    <t>24/12/2020 - 31/12/2020</t>
  </si>
  <si>
    <t>01/12/2020 - 31/12/2020</t>
  </si>
  <si>
    <t>02/12/2020 - 15/12/2020</t>
  </si>
  <si>
    <t>30/12/2020 - 31/12/2020</t>
  </si>
  <si>
    <t>18/12/2020 - 20/12/2020</t>
  </si>
  <si>
    <t>12/12/2020 - 17/12/2020</t>
  </si>
  <si>
    <t>23/12/2020 - 30/12/2020</t>
  </si>
  <si>
    <t>01/01/2021 - 08/01/2021</t>
  </si>
  <si>
    <t>21/01/2021 - 25/01/2021</t>
  </si>
  <si>
    <t>26/01/2021 - 29/01/2021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</si>
  <si>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3, 0.7 л.</t>
    </r>
    <r>
      <rPr>
        <sz val="11"/>
        <rFont val="Arial"/>
        <family val="2"/>
        <charset val="204"/>
      </rPr>
      <t>» тип XХI-B-28-2.1а-700-21</t>
    </r>
  </si>
  <si>
    <t>30/01/2021 - 31/01/2021</t>
  </si>
  <si>
    <t>01/01/2021 - 04/01/2021</t>
  </si>
  <si>
    <t>05/01/2021 - 05/01/2021</t>
  </si>
  <si>
    <t>15/01/2021 - 18/01/2021</t>
  </si>
  <si>
    <t>19/01/2021 - 27/01/2021</t>
  </si>
  <si>
    <t>28/01/2021 - 31/01/2021</t>
  </si>
  <si>
    <t>01/01/2021 - 24/01/2021</t>
  </si>
  <si>
    <t>25/01/2021 - 31/01/2021</t>
  </si>
  <si>
    <t>08/02/2021 - 14/02/2021</t>
  </si>
  <si>
    <t>01/02/2021 - 03/02/2021</t>
  </si>
  <si>
    <t>19/02/2021 - 28/02/2022</t>
  </si>
  <si>
    <t>Формокомплект бутылки «Кристалл Фирменная 3, 0.7 л.» тип XХI-B-28-2.1а-700-21</t>
  </si>
  <si>
    <t>01/02/2021 - 07/02/2021</t>
  </si>
  <si>
    <t>04/02/2021 - 28/02/2021</t>
  </si>
  <si>
    <t>10/02/2021 - 18/02/2021</t>
  </si>
  <si>
    <t>05/02/2021 - 09/02/2021</t>
  </si>
  <si>
    <t>26/02/2021 - 28/02/2021</t>
  </si>
  <si>
    <t>22/02/2021 - 25/02/2021</t>
  </si>
  <si>
    <t>01/02/2021 - 02/02/2021</t>
  </si>
  <si>
    <t>01/03/2021 - 28/03/2021</t>
  </si>
  <si>
    <t>29/03/2021 - 31/03/2021</t>
  </si>
  <si>
    <t>01/03/2021 - 01/03/2021</t>
  </si>
  <si>
    <t>02/03/2021 - 12/03/2021</t>
  </si>
  <si>
    <t>13/03/2021 - 15/03/2021</t>
  </si>
  <si>
    <t>16/03/2021 - 22/03/2021</t>
  </si>
  <si>
    <t>01/03/2021 - 04/03/2021</t>
  </si>
  <si>
    <t>25/03/2021 - 31/03/2021</t>
  </si>
  <si>
    <t>12/03/2021 - 14/03/2021</t>
  </si>
  <si>
    <t>15/03/2021 - 17/03/2021</t>
  </si>
  <si>
    <t>18/03/2021 - 19/03/2021</t>
  </si>
  <si>
    <t>20/03/2021 - 31/03/2021</t>
  </si>
  <si>
    <t>Формокомплект банки  0,160 л  ABC                                                       тип III-3-53-160-2</t>
  </si>
  <si>
    <t>06/04/2021 - 11/04/2021</t>
  </si>
  <si>
    <t>01/04/2021 - 04/04/2021</t>
  </si>
  <si>
    <t>12/04/2021 - 30/04/2021</t>
  </si>
  <si>
    <t>03/04/2021 - 19/04/2021</t>
  </si>
  <si>
    <t>Формокомплект бутылки      «Сваяк 0,7»                                     тип XХI-КПМ-30-1-700</t>
  </si>
  <si>
    <t>01/04/2021 - 02/04/2021</t>
  </si>
  <si>
    <t>08/04/2021 - 12/04/2021</t>
  </si>
  <si>
    <t>26/04/2021-29/04/2021</t>
  </si>
  <si>
    <t>30/04/2021 - 30/04/2021</t>
  </si>
  <si>
    <t>02/04/2021 - 05/04/2021</t>
  </si>
  <si>
    <t>01/04/2021 - 01/04/2021</t>
  </si>
  <si>
    <t>13/05/2021 - 31/05/2021</t>
  </si>
  <si>
    <t>28/05/2021 - 31/05/2021</t>
  </si>
  <si>
    <t>21/05/2021 - 31/05/2021</t>
  </si>
  <si>
    <t>07/05/2021 - 11/05/2021</t>
  </si>
  <si>
    <t>01/05/2021 - 12/05/2021</t>
  </si>
  <si>
    <t>03/05/2021 - 19/05/2021</t>
  </si>
  <si>
    <t>01/05/2021 - 04/05/2021</t>
  </si>
  <si>
    <t>05/05/2021 - 06/05/2021</t>
  </si>
  <si>
    <t>25/05/2021 - 27/05/2021</t>
  </si>
  <si>
    <t>17/05/2021 - 20/05/2021</t>
  </si>
  <si>
    <t>01/06/2021 - 07/06/2021</t>
  </si>
  <si>
    <t>Формокомплект бутылки      «Брест-Колоски 0,5»                      тип XХI-B-28-2.1-500-14</t>
  </si>
  <si>
    <t>01/06/2021 - 03/06/2021</t>
  </si>
  <si>
    <t>01/06/2021 - 10/06/2021</t>
  </si>
  <si>
    <t>07/06/2021 - 13/06/2021</t>
  </si>
  <si>
    <t>08/06/2021 - 30/06/2021</t>
  </si>
  <si>
    <t>21/06/2021 - 27/06/2021</t>
  </si>
  <si>
    <t>15/06/2021 - 20/06/2021</t>
  </si>
  <si>
    <t>28/06/2021 - 30/06/2021</t>
  </si>
  <si>
    <t>11/06/2021 - 14/06/2021</t>
  </si>
  <si>
    <t>04/06/2021 - 06/06/2021</t>
  </si>
  <si>
    <t>Формокомплект бутылки 0,5 л. Белалко тип XXI-КПМ -27-500-22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</si>
</sst>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93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0" fillId="3" borderId="0" xfId="0" applyFill="1" applyBorder="1"/>
    <xf numFmtId="0" fontId="9" fillId="3" borderId="0" xfId="0" applyFont="1" applyFill="1"/>
    <xf numFmtId="0" fontId="7" fillId="0" borderId="1" xfId="1" applyFont="1" applyFill="1" applyBorder="1" applyAlignment="1">
      <alignment horizontal="left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4" fontId="7" fillId="0" borderId="1" xfId="0" quotePrefix="1" applyNumberFormat="1" applyFont="1" applyFill="1" applyBorder="1" applyAlignment="1">
      <alignment horizontal="center" vertical="center" wrapText="1"/>
    </xf>
    <xf numFmtId="0" fontId="10" fillId="3" borderId="0" xfId="0" applyFont="1" applyFill="1"/>
    <xf numFmtId="3" fontId="0" fillId="3" borderId="0" xfId="0" applyNumberFormat="1" applyFill="1"/>
    <xf numFmtId="0" fontId="7" fillId="0" borderId="1" xfId="0" applyFont="1" applyFill="1" applyBorder="1" applyAlignment="1">
      <alignment horizontal="center" vertical="center" wrapText="1"/>
    </xf>
    <xf numFmtId="3" fontId="10" fillId="3" borderId="0" xfId="0" applyNumberFormat="1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2" xfId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0" fontId="0" fillId="0" borderId="0" xfId="0" applyFill="1"/>
    <xf numFmtId="3" fontId="7" fillId="0" borderId="5" xfId="0" applyNumberFormat="1" applyFont="1" applyFill="1" applyBorder="1" applyAlignment="1">
      <alignment horizontal="center" vertical="center" wrapText="1"/>
    </xf>
    <xf numFmtId="3" fontId="7" fillId="0" borderId="2" xfId="0" applyNumberFormat="1" applyFont="1" applyFill="1" applyBorder="1" applyAlignment="1">
      <alignment horizontal="center" vertical="center" wrapText="1"/>
    </xf>
  </cellXfs>
  <cellStyles count="2">
    <cellStyle name="Мой стиль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0BEE-2837-44CB-8E1E-2185A00C6F5D}">
  <dimension ref="A2:J67"/>
  <sheetViews>
    <sheetView view="pageBreakPreview" topLeftCell="A48" zoomScaleNormal="100" zoomScaleSheetLayoutView="100" workbookViewId="0">
      <selection activeCell="B31" sqref="B31:B32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6" spans="1:10" x14ac:dyDescent="0.2">
      <c r="A6" s="54" t="s">
        <v>124</v>
      </c>
    </row>
    <row r="7" spans="1:10" x14ac:dyDescent="0.2">
      <c r="F7" s="1"/>
      <c r="G7" s="1"/>
    </row>
    <row r="8" spans="1:10" ht="15" x14ac:dyDescent="0.2">
      <c r="A8" s="9">
        <v>44227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50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50" t="s">
        <v>8</v>
      </c>
      <c r="B18" s="21" t="s">
        <v>54</v>
      </c>
      <c r="C18" s="23" t="s">
        <v>23</v>
      </c>
      <c r="D18" s="23" t="s">
        <v>23</v>
      </c>
      <c r="E18" s="23" t="s">
        <v>23</v>
      </c>
    </row>
    <row r="19" spans="1:7" s="17" customFormat="1" ht="14.25" customHeight="1" x14ac:dyDescent="0.2">
      <c r="A19" s="65" t="s">
        <v>8</v>
      </c>
      <c r="B19" s="67" t="s">
        <v>58</v>
      </c>
      <c r="C19" s="63" t="s">
        <v>135</v>
      </c>
      <c r="D19" s="63">
        <v>827904</v>
      </c>
      <c r="E19" s="63">
        <v>866904</v>
      </c>
      <c r="F19" s="31">
        <f>D19+D20</f>
        <v>827904</v>
      </c>
      <c r="G19" s="31"/>
    </row>
    <row r="20" spans="1:7" s="17" customFormat="1" ht="14.25" customHeight="1" x14ac:dyDescent="0.2">
      <c r="A20" s="66"/>
      <c r="B20" s="68"/>
      <c r="C20" s="64"/>
      <c r="D20" s="64"/>
      <c r="E20" s="64"/>
      <c r="F20" s="31"/>
    </row>
    <row r="21" spans="1:7" s="17" customFormat="1" ht="42.75" x14ac:dyDescent="0.2">
      <c r="A21" s="50" t="s">
        <v>8</v>
      </c>
      <c r="B21" s="21" t="s">
        <v>51</v>
      </c>
      <c r="C21" s="23" t="s">
        <v>23</v>
      </c>
      <c r="D21" s="23" t="s">
        <v>23</v>
      </c>
      <c r="E21" s="23" t="s">
        <v>23</v>
      </c>
      <c r="F21" s="28"/>
    </row>
    <row r="22" spans="1:7" s="17" customFormat="1" ht="42.75" x14ac:dyDescent="0.2">
      <c r="A22" s="50" t="s">
        <v>8</v>
      </c>
      <c r="B22" s="21" t="s">
        <v>14</v>
      </c>
      <c r="C22" s="23" t="s">
        <v>144</v>
      </c>
      <c r="D22" s="23">
        <v>1874930</v>
      </c>
      <c r="E22" s="23">
        <v>1990518</v>
      </c>
    </row>
    <row r="23" spans="1:7" s="17" customFormat="1" ht="42.75" x14ac:dyDescent="0.2">
      <c r="A23" s="50" t="s">
        <v>8</v>
      </c>
      <c r="B23" s="21" t="s">
        <v>55</v>
      </c>
      <c r="C23" s="22" t="s">
        <v>133</v>
      </c>
      <c r="D23" s="53">
        <v>1732199</v>
      </c>
      <c r="E23" s="53">
        <v>1755785</v>
      </c>
    </row>
    <row r="24" spans="1:7" s="17" customFormat="1" ht="42.75" x14ac:dyDescent="0.2">
      <c r="A24" s="50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5" t="s">
        <v>8</v>
      </c>
      <c r="B25" s="67" t="s">
        <v>30</v>
      </c>
      <c r="C25" s="23" t="s">
        <v>143</v>
      </c>
      <c r="D25" s="23">
        <v>5183190</v>
      </c>
      <c r="E25" s="23">
        <v>5400055</v>
      </c>
      <c r="F25" s="31" t="e">
        <f>D25+D27+D26</f>
        <v>#VALUE!</v>
      </c>
    </row>
    <row r="26" spans="1:7" s="17" customFormat="1" ht="24.75" customHeight="1" x14ac:dyDescent="0.2">
      <c r="A26" s="72"/>
      <c r="B26" s="73"/>
      <c r="C26" s="22" t="s">
        <v>23</v>
      </c>
      <c r="D26" s="23" t="s">
        <v>23</v>
      </c>
      <c r="E26" s="23" t="s">
        <v>23</v>
      </c>
      <c r="F26" s="31"/>
    </row>
    <row r="27" spans="1:7" s="17" customFormat="1" ht="24.75" customHeight="1" x14ac:dyDescent="0.2">
      <c r="A27" s="66"/>
      <c r="B27" s="68"/>
      <c r="C27" s="22" t="s">
        <v>23</v>
      </c>
      <c r="D27" s="23" t="s">
        <v>23</v>
      </c>
      <c r="E27" s="23" t="s">
        <v>23</v>
      </c>
    </row>
    <row r="28" spans="1:7" s="17" customFormat="1" ht="41.45" customHeight="1" x14ac:dyDescent="0.2">
      <c r="A28" s="50" t="s">
        <v>8</v>
      </c>
      <c r="B28" s="21" t="s">
        <v>31</v>
      </c>
      <c r="C28" s="22" t="s">
        <v>23</v>
      </c>
      <c r="D28" s="23" t="s">
        <v>23</v>
      </c>
      <c r="E28" s="23" t="s">
        <v>23</v>
      </c>
    </row>
    <row r="29" spans="1:7" s="17" customFormat="1" ht="42.75" x14ac:dyDescent="0.2">
      <c r="A29" s="50" t="s">
        <v>8</v>
      </c>
      <c r="B29" s="21" t="s">
        <v>32</v>
      </c>
      <c r="C29" s="23" t="s">
        <v>23</v>
      </c>
      <c r="D29" s="23" t="s">
        <v>23</v>
      </c>
      <c r="E29" s="23" t="s">
        <v>23</v>
      </c>
    </row>
    <row r="30" spans="1:7" s="17" customFormat="1" ht="42.75" x14ac:dyDescent="0.2">
      <c r="A30" s="50" t="s">
        <v>8</v>
      </c>
      <c r="B30" s="21" t="s">
        <v>26</v>
      </c>
      <c r="C30" s="23" t="s">
        <v>138</v>
      </c>
      <c r="D30" s="23">
        <v>609528</v>
      </c>
      <c r="E30" s="23">
        <v>631008</v>
      </c>
    </row>
    <row r="31" spans="1:7" s="17" customFormat="1" ht="28.5" x14ac:dyDescent="0.2">
      <c r="A31" s="65" t="s">
        <v>8</v>
      </c>
      <c r="B31" s="67" t="s">
        <v>136</v>
      </c>
      <c r="C31" s="23" t="s">
        <v>139</v>
      </c>
      <c r="D31" s="23">
        <v>136800</v>
      </c>
      <c r="E31" s="23">
        <v>155877</v>
      </c>
      <c r="F31" s="31">
        <f>E31+E32</f>
        <v>463115</v>
      </c>
    </row>
    <row r="32" spans="1:7" s="17" customFormat="1" ht="28.5" x14ac:dyDescent="0.2">
      <c r="A32" s="66"/>
      <c r="B32" s="68"/>
      <c r="C32" s="23" t="s">
        <v>137</v>
      </c>
      <c r="D32" s="23">
        <v>289440</v>
      </c>
      <c r="E32" s="23">
        <v>307238</v>
      </c>
      <c r="F32" s="31">
        <f>D31+D32</f>
        <v>426240</v>
      </c>
    </row>
    <row r="33" spans="1:6" s="17" customFormat="1" ht="42.75" x14ac:dyDescent="0.2">
      <c r="A33" s="50" t="s">
        <v>8</v>
      </c>
      <c r="B33" s="21" t="s">
        <v>33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50" t="s">
        <v>8</v>
      </c>
      <c r="B34" s="21" t="s">
        <v>15</v>
      </c>
      <c r="C34" s="23" t="s">
        <v>23</v>
      </c>
      <c r="D34" s="23" t="s">
        <v>23</v>
      </c>
      <c r="E34" s="23" t="s">
        <v>23</v>
      </c>
    </row>
    <row r="35" spans="1:6" s="17" customFormat="1" ht="42.75" x14ac:dyDescent="0.2">
      <c r="A35" s="50" t="s">
        <v>8</v>
      </c>
      <c r="B35" s="21" t="s">
        <v>34</v>
      </c>
      <c r="C35" s="23" t="s">
        <v>23</v>
      </c>
      <c r="D35" s="23" t="s">
        <v>23</v>
      </c>
      <c r="E35" s="23" t="s">
        <v>23</v>
      </c>
    </row>
    <row r="36" spans="1:6" s="17" customFormat="1" ht="42.75" x14ac:dyDescent="0.2">
      <c r="A36" s="50" t="s">
        <v>8</v>
      </c>
      <c r="B36" s="21" t="s">
        <v>35</v>
      </c>
      <c r="C36" s="23" t="s">
        <v>23</v>
      </c>
      <c r="D36" s="23" t="s">
        <v>23</v>
      </c>
      <c r="E36" s="23" t="s">
        <v>23</v>
      </c>
    </row>
    <row r="37" spans="1:6" s="17" customFormat="1" ht="42.75" x14ac:dyDescent="0.2">
      <c r="A37" s="50" t="s">
        <v>8</v>
      </c>
      <c r="B37" s="21" t="s">
        <v>36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50" t="s">
        <v>8</v>
      </c>
      <c r="B38" s="21" t="s">
        <v>37</v>
      </c>
      <c r="C38" s="23" t="s">
        <v>141</v>
      </c>
      <c r="D38" s="23">
        <v>1215886</v>
      </c>
      <c r="E38" s="23">
        <v>1261613</v>
      </c>
    </row>
    <row r="39" spans="1:6" s="17" customFormat="1" ht="42.75" x14ac:dyDescent="0.2">
      <c r="A39" s="50" t="s">
        <v>8</v>
      </c>
      <c r="B39" s="21" t="s">
        <v>25</v>
      </c>
      <c r="C39" s="23" t="s">
        <v>134</v>
      </c>
      <c r="D39" s="23">
        <v>801609</v>
      </c>
      <c r="E39" s="23">
        <v>996096</v>
      </c>
    </row>
    <row r="40" spans="1:6" s="17" customFormat="1" ht="42.75" x14ac:dyDescent="0.2">
      <c r="A40" s="50" t="s">
        <v>8</v>
      </c>
      <c r="B40" s="21" t="s">
        <v>19</v>
      </c>
      <c r="C40" s="22" t="s">
        <v>23</v>
      </c>
      <c r="D40" s="23" t="s">
        <v>23</v>
      </c>
      <c r="E40" s="23" t="s">
        <v>23</v>
      </c>
    </row>
    <row r="41" spans="1:6" s="17" customFormat="1" ht="42.75" x14ac:dyDescent="0.2">
      <c r="A41" s="50" t="s">
        <v>8</v>
      </c>
      <c r="B41" s="21" t="s">
        <v>59</v>
      </c>
      <c r="C41" s="22" t="s">
        <v>23</v>
      </c>
      <c r="D41" s="23" t="s">
        <v>23</v>
      </c>
      <c r="E41" s="23" t="s">
        <v>23</v>
      </c>
    </row>
    <row r="42" spans="1:6" s="19" customFormat="1" ht="21" customHeight="1" x14ac:dyDescent="0.2">
      <c r="A42" s="65" t="s">
        <v>8</v>
      </c>
      <c r="B42" s="67" t="s">
        <v>16</v>
      </c>
      <c r="C42" s="23" t="s">
        <v>23</v>
      </c>
      <c r="D42" s="23" t="s">
        <v>23</v>
      </c>
      <c r="E42" s="23" t="s">
        <v>23</v>
      </c>
    </row>
    <row r="43" spans="1:6" s="19" customFormat="1" ht="22.9" customHeight="1" x14ac:dyDescent="0.2">
      <c r="A43" s="66"/>
      <c r="B43" s="68"/>
      <c r="C43" s="22" t="s">
        <v>23</v>
      </c>
      <c r="D43" s="23" t="s">
        <v>23</v>
      </c>
      <c r="E43" s="23" t="s">
        <v>23</v>
      </c>
    </row>
    <row r="44" spans="1:6" s="17" customFormat="1" ht="42.75" x14ac:dyDescent="0.2">
      <c r="A44" s="50" t="s">
        <v>8</v>
      </c>
      <c r="B44" s="21" t="s">
        <v>41</v>
      </c>
      <c r="C44" s="22" t="s">
        <v>23</v>
      </c>
      <c r="D44" s="23" t="s">
        <v>23</v>
      </c>
      <c r="E44" s="23" t="s">
        <v>23</v>
      </c>
    </row>
    <row r="45" spans="1:6" s="17" customFormat="1" ht="42.75" x14ac:dyDescent="0.2">
      <c r="A45" s="50" t="s">
        <v>8</v>
      </c>
      <c r="B45" s="21" t="s">
        <v>50</v>
      </c>
      <c r="C45" s="23" t="s">
        <v>142</v>
      </c>
      <c r="D45" s="23">
        <v>473364</v>
      </c>
      <c r="E45" s="23">
        <v>554457</v>
      </c>
    </row>
    <row r="46" spans="1:6" s="30" customFormat="1" ht="42.75" x14ac:dyDescent="0.2">
      <c r="A46" s="50" t="s">
        <v>8</v>
      </c>
      <c r="B46" s="21" t="s">
        <v>45</v>
      </c>
      <c r="C46" s="22" t="s">
        <v>23</v>
      </c>
      <c r="D46" s="23" t="s">
        <v>124</v>
      </c>
      <c r="E46" s="23" t="s">
        <v>23</v>
      </c>
    </row>
    <row r="47" spans="1:6" s="30" customFormat="1" ht="29.25" customHeight="1" x14ac:dyDescent="0.2">
      <c r="A47" s="65" t="s">
        <v>8</v>
      </c>
      <c r="B47" s="67" t="s">
        <v>38</v>
      </c>
      <c r="C47" s="22" t="s">
        <v>23</v>
      </c>
      <c r="D47" s="23" t="s">
        <v>23</v>
      </c>
      <c r="E47" s="23" t="s">
        <v>23</v>
      </c>
      <c r="F47" s="33" t="e">
        <f>D47+D48-57200-867072</f>
        <v>#VALUE!</v>
      </c>
    </row>
    <row r="48" spans="1:6" s="17" customFormat="1" ht="12.75" customHeight="1" x14ac:dyDescent="0.2">
      <c r="A48" s="66"/>
      <c r="B48" s="68"/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50" t="s">
        <v>8</v>
      </c>
      <c r="B49" s="21" t="s">
        <v>39</v>
      </c>
      <c r="C49" s="23" t="s">
        <v>23</v>
      </c>
      <c r="D49" s="23" t="s">
        <v>23</v>
      </c>
      <c r="E49" s="23" t="s">
        <v>23</v>
      </c>
    </row>
    <row r="50" spans="1:5" s="17" customFormat="1" ht="42.75" x14ac:dyDescent="0.2">
      <c r="A50" s="50" t="s">
        <v>8</v>
      </c>
      <c r="B50" s="21" t="s">
        <v>52</v>
      </c>
      <c r="C50" s="22" t="s">
        <v>23</v>
      </c>
      <c r="D50" s="23" t="s">
        <v>23</v>
      </c>
      <c r="E50" s="23" t="s">
        <v>23</v>
      </c>
    </row>
    <row r="51" spans="1:5" s="17" customFormat="1" ht="42.75" x14ac:dyDescent="0.2">
      <c r="A51" s="50" t="s">
        <v>8</v>
      </c>
      <c r="B51" s="21" t="s">
        <v>46</v>
      </c>
      <c r="C51" s="23" t="s">
        <v>23</v>
      </c>
      <c r="D51" s="23" t="s">
        <v>23</v>
      </c>
      <c r="E51" s="23" t="s">
        <v>23</v>
      </c>
    </row>
    <row r="52" spans="1:5" s="17" customFormat="1" ht="42.75" x14ac:dyDescent="0.2">
      <c r="A52" s="50" t="s">
        <v>8</v>
      </c>
      <c r="B52" s="21" t="s">
        <v>47</v>
      </c>
      <c r="C52" s="23" t="s">
        <v>23</v>
      </c>
      <c r="D52" s="23" t="s">
        <v>23</v>
      </c>
      <c r="E52" s="23" t="s">
        <v>23</v>
      </c>
    </row>
    <row r="53" spans="1:5" s="17" customFormat="1" ht="42.75" x14ac:dyDescent="0.2">
      <c r="A53" s="50" t="s">
        <v>8</v>
      </c>
      <c r="B53" s="21" t="s">
        <v>48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50" t="s">
        <v>8</v>
      </c>
      <c r="B54" s="21" t="s">
        <v>53</v>
      </c>
      <c r="C54" s="22" t="s">
        <v>23</v>
      </c>
      <c r="D54" s="23" t="s">
        <v>23</v>
      </c>
      <c r="E54" s="23" t="s">
        <v>23</v>
      </c>
    </row>
    <row r="55" spans="1:5" s="17" customFormat="1" ht="42.75" x14ac:dyDescent="0.2">
      <c r="A55" s="50" t="s">
        <v>8</v>
      </c>
      <c r="B55" s="21" t="s">
        <v>57</v>
      </c>
      <c r="C55" s="22" t="s">
        <v>140</v>
      </c>
      <c r="D55" s="23">
        <v>640104</v>
      </c>
      <c r="E55" s="23">
        <v>673574</v>
      </c>
    </row>
    <row r="56" spans="1:5" s="17" customFormat="1" ht="42.75" x14ac:dyDescent="0.2">
      <c r="A56" s="50" t="s">
        <v>8</v>
      </c>
      <c r="B56" s="21" t="s">
        <v>115</v>
      </c>
      <c r="C56" s="23" t="s">
        <v>23</v>
      </c>
      <c r="D56" s="23" t="s">
        <v>23</v>
      </c>
      <c r="E56" s="23" t="s">
        <v>23</v>
      </c>
    </row>
    <row r="57" spans="1:5" s="17" customFormat="1" ht="42.75" x14ac:dyDescent="0.2">
      <c r="A57" s="50" t="s">
        <v>8</v>
      </c>
      <c r="B57" s="21" t="s">
        <v>61</v>
      </c>
      <c r="C57" s="23" t="s">
        <v>23</v>
      </c>
      <c r="D57" s="23" t="s">
        <v>23</v>
      </c>
      <c r="E57" s="23" t="s">
        <v>23</v>
      </c>
    </row>
    <row r="58" spans="1:5" s="17" customFormat="1" ht="42.75" x14ac:dyDescent="0.2">
      <c r="A58" s="50" t="s">
        <v>8</v>
      </c>
      <c r="B58" s="21" t="s">
        <v>20</v>
      </c>
      <c r="C58" s="22" t="s">
        <v>23</v>
      </c>
      <c r="D58" s="23" t="s">
        <v>23</v>
      </c>
      <c r="E58" s="23" t="s">
        <v>23</v>
      </c>
    </row>
    <row r="59" spans="1:5" s="17" customFormat="1" ht="42.75" x14ac:dyDescent="0.2">
      <c r="A59" s="50" t="s">
        <v>8</v>
      </c>
      <c r="B59" s="21" t="s">
        <v>40</v>
      </c>
      <c r="C59" s="22" t="s">
        <v>23</v>
      </c>
      <c r="D59" s="23" t="s">
        <v>23</v>
      </c>
      <c r="E59" s="23" t="s">
        <v>23</v>
      </c>
    </row>
    <row r="60" spans="1:5" s="17" customFormat="1" ht="14.25" x14ac:dyDescent="0.2">
      <c r="A60" s="74" t="s">
        <v>24</v>
      </c>
      <c r="B60" s="74"/>
      <c r="C60" s="74"/>
      <c r="D60" s="23">
        <f>SUM(D17:D59)</f>
        <v>13784954</v>
      </c>
      <c r="E60" s="23">
        <f>SUM(E17:E59)</f>
        <v>14593125</v>
      </c>
    </row>
    <row r="61" spans="1:5" s="17" customFormat="1" ht="14.25" x14ac:dyDescent="0.2">
      <c r="A61" s="14"/>
      <c r="B61" s="18"/>
      <c r="C61" s="18"/>
      <c r="D61" s="15"/>
      <c r="E61" s="16"/>
    </row>
    <row r="62" spans="1:5" ht="15" x14ac:dyDescent="0.2">
      <c r="A62" s="12" t="s">
        <v>10</v>
      </c>
      <c r="D62" s="12" t="s">
        <v>22</v>
      </c>
    </row>
    <row r="63" spans="1:5" ht="15" x14ac:dyDescent="0.2">
      <c r="A63" s="12"/>
    </row>
    <row r="64" spans="1:5" s="17" customFormat="1" ht="15" x14ac:dyDescent="0.2">
      <c r="A64" s="20" t="s">
        <v>11</v>
      </c>
    </row>
    <row r="65" spans="1:5" s="17" customFormat="1" ht="15" x14ac:dyDescent="0.2">
      <c r="A65" s="12" t="s">
        <v>62</v>
      </c>
      <c r="B65"/>
      <c r="C65"/>
      <c r="D65" s="12" t="s">
        <v>21</v>
      </c>
      <c r="E65"/>
    </row>
    <row r="66" spans="1:5" ht="15" x14ac:dyDescent="0.2">
      <c r="A66" s="12"/>
    </row>
    <row r="67" spans="1:5" ht="15" x14ac:dyDescent="0.2">
      <c r="A67" s="12" t="s">
        <v>12</v>
      </c>
      <c r="D67" s="13" t="s">
        <v>13</v>
      </c>
    </row>
  </sheetData>
  <mergeCells count="16">
    <mergeCell ref="A42:A43"/>
    <mergeCell ref="B42:B43"/>
    <mergeCell ref="A47:A48"/>
    <mergeCell ref="B47:B48"/>
    <mergeCell ref="A60:C60"/>
    <mergeCell ref="C19:C20"/>
    <mergeCell ref="A31:A32"/>
    <mergeCell ref="B31:B32"/>
    <mergeCell ref="A11:E11"/>
    <mergeCell ref="B12:C12"/>
    <mergeCell ref="A19:A20"/>
    <mergeCell ref="B19:B20"/>
    <mergeCell ref="A25:A27"/>
    <mergeCell ref="B25:B27"/>
    <mergeCell ref="D19:D20"/>
    <mergeCell ref="E19:E20"/>
  </mergeCells>
  <printOptions horizontalCentered="1"/>
  <pageMargins left="0.25" right="0.25" top="0.75" bottom="0.75" header="0.3" footer="0.3"/>
  <pageSetup paperSize="9" scale="66" fitToHeight="0" orientation="portrait" r:id="rId1"/>
  <headerFooter alignWithMargins="0"/>
  <rowBreaks count="1" manualBreakCount="1">
    <brk id="39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F886-C8AD-4DE4-8736-CE826E2B4A74}">
  <sheetPr>
    <pageSetUpPr fitToPage="1"/>
  </sheetPr>
  <dimension ref="A2:J66"/>
  <sheetViews>
    <sheetView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44135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39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39" t="s">
        <v>8</v>
      </c>
      <c r="B18" s="21" t="s">
        <v>54</v>
      </c>
      <c r="C18" s="22" t="s">
        <v>100</v>
      </c>
      <c r="D18" s="23">
        <v>889056</v>
      </c>
      <c r="E18" s="23">
        <v>928826</v>
      </c>
    </row>
    <row r="19" spans="1:7" s="17" customFormat="1" ht="14.25" customHeight="1" x14ac:dyDescent="0.2">
      <c r="A19" s="65" t="s">
        <v>8</v>
      </c>
      <c r="B19" s="67" t="s">
        <v>58</v>
      </c>
      <c r="C19" s="80" t="s">
        <v>102</v>
      </c>
      <c r="D19" s="63">
        <v>1041920</v>
      </c>
      <c r="E19" s="63">
        <v>1091853</v>
      </c>
      <c r="F19" s="31">
        <f>D19+D20</f>
        <v>1041920</v>
      </c>
      <c r="G19" s="31"/>
    </row>
    <row r="20" spans="1:7" s="17" customFormat="1" ht="14.25" customHeight="1" x14ac:dyDescent="0.2">
      <c r="A20" s="66"/>
      <c r="B20" s="68"/>
      <c r="C20" s="81"/>
      <c r="D20" s="64"/>
      <c r="E20" s="64"/>
      <c r="F20" s="31"/>
    </row>
    <row r="21" spans="1:7" s="17" customFormat="1" ht="42.75" x14ac:dyDescent="0.2">
      <c r="A21" s="39" t="s">
        <v>8</v>
      </c>
      <c r="B21" s="21" t="s">
        <v>51</v>
      </c>
      <c r="C21" s="22" t="s">
        <v>99</v>
      </c>
      <c r="D21" s="23">
        <v>1442916</v>
      </c>
      <c r="E21" s="23">
        <v>1475136</v>
      </c>
      <c r="F21" s="28"/>
    </row>
    <row r="22" spans="1:7" s="17" customFormat="1" ht="42.75" x14ac:dyDescent="0.2">
      <c r="A22" s="39" t="s">
        <v>8</v>
      </c>
      <c r="B22" s="21" t="s">
        <v>14</v>
      </c>
      <c r="C22" s="22" t="s">
        <v>23</v>
      </c>
      <c r="D22" s="23" t="s">
        <v>23</v>
      </c>
      <c r="E22" s="23" t="s">
        <v>23</v>
      </c>
    </row>
    <row r="23" spans="1:7" s="17" customFormat="1" ht="42.75" x14ac:dyDescent="0.2">
      <c r="A23" s="39" t="s">
        <v>8</v>
      </c>
      <c r="B23" s="21" t="s">
        <v>55</v>
      </c>
      <c r="C23" s="22" t="s">
        <v>107</v>
      </c>
      <c r="D23" s="23">
        <v>1469902</v>
      </c>
      <c r="E23" s="23">
        <v>1511322</v>
      </c>
    </row>
    <row r="24" spans="1:7" s="17" customFormat="1" ht="42.75" x14ac:dyDescent="0.2">
      <c r="A24" s="39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5" t="s">
        <v>8</v>
      </c>
      <c r="B25" s="67" t="s">
        <v>30</v>
      </c>
      <c r="C25" s="39" t="s">
        <v>103</v>
      </c>
      <c r="D25" s="25">
        <v>2558790</v>
      </c>
      <c r="E25" s="24">
        <v>2630930</v>
      </c>
      <c r="F25" s="31">
        <f>D25+D27+D26</f>
        <v>4322970</v>
      </c>
    </row>
    <row r="26" spans="1:7" s="17" customFormat="1" ht="24.75" customHeight="1" x14ac:dyDescent="0.2">
      <c r="A26" s="72"/>
      <c r="B26" s="73"/>
      <c r="C26" s="40" t="s">
        <v>105</v>
      </c>
      <c r="D26" s="41">
        <v>1334070</v>
      </c>
      <c r="E26" s="42">
        <v>1417633</v>
      </c>
      <c r="F26" s="31"/>
    </row>
    <row r="27" spans="1:7" s="17" customFormat="1" ht="24.75" customHeight="1" x14ac:dyDescent="0.2">
      <c r="A27" s="66"/>
      <c r="B27" s="68"/>
      <c r="C27" s="40" t="s">
        <v>104</v>
      </c>
      <c r="D27" s="41">
        <v>430110</v>
      </c>
      <c r="E27" s="42">
        <v>467303</v>
      </c>
    </row>
    <row r="28" spans="1:7" s="17" customFormat="1" ht="41.45" customHeight="1" x14ac:dyDescent="0.2">
      <c r="A28" s="39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39" t="s">
        <v>8</v>
      </c>
      <c r="B29" s="21" t="s">
        <v>32</v>
      </c>
      <c r="C29" s="23" t="s">
        <v>111</v>
      </c>
      <c r="D29" s="23">
        <v>1469412</v>
      </c>
      <c r="E29" s="23">
        <v>1529811</v>
      </c>
    </row>
    <row r="30" spans="1:7" s="17" customFormat="1" ht="42.75" x14ac:dyDescent="0.2">
      <c r="A30" s="39" t="s">
        <v>8</v>
      </c>
      <c r="B30" s="21" t="s">
        <v>26</v>
      </c>
      <c r="C30" s="22" t="s">
        <v>101</v>
      </c>
      <c r="D30" s="23">
        <v>893322</v>
      </c>
      <c r="E30" s="23">
        <v>945746</v>
      </c>
    </row>
    <row r="31" spans="1:7" s="17" customFormat="1" ht="42.75" x14ac:dyDescent="0.2">
      <c r="A31" s="39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39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6" s="17" customFormat="1" ht="42.75" x14ac:dyDescent="0.2">
      <c r="A33" s="39" t="s">
        <v>8</v>
      </c>
      <c r="B33" s="21" t="s">
        <v>34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39" t="s">
        <v>8</v>
      </c>
      <c r="B34" s="21" t="s">
        <v>35</v>
      </c>
      <c r="C34" s="23" t="s">
        <v>23</v>
      </c>
      <c r="D34" s="23" t="s">
        <v>23</v>
      </c>
      <c r="E34" s="23" t="s">
        <v>23</v>
      </c>
    </row>
    <row r="35" spans="1:6" s="17" customFormat="1" ht="42.75" x14ac:dyDescent="0.2">
      <c r="A35" s="39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39" t="s">
        <v>8</v>
      </c>
      <c r="B36" s="21" t="s">
        <v>37</v>
      </c>
      <c r="C36" s="22" t="s">
        <v>23</v>
      </c>
      <c r="D36" s="23" t="s">
        <v>23</v>
      </c>
      <c r="E36" s="23" t="s">
        <v>23</v>
      </c>
    </row>
    <row r="37" spans="1:6" s="17" customFormat="1" ht="42.75" x14ac:dyDescent="0.2">
      <c r="A37" s="39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39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39" t="s">
        <v>8</v>
      </c>
      <c r="B39" s="21" t="s">
        <v>59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5" t="s">
        <v>8</v>
      </c>
      <c r="B40" s="67" t="s">
        <v>16</v>
      </c>
      <c r="C40" s="22" t="s">
        <v>23</v>
      </c>
      <c r="D40" s="23" t="s">
        <v>23</v>
      </c>
      <c r="E40" s="23" t="s">
        <v>23</v>
      </c>
    </row>
    <row r="41" spans="1:6" s="19" customFormat="1" ht="22.9" customHeight="1" x14ac:dyDescent="0.2">
      <c r="A41" s="66"/>
      <c r="B41" s="68"/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39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39" t="s">
        <v>8</v>
      </c>
      <c r="B43" s="21" t="s">
        <v>50</v>
      </c>
      <c r="C43" s="22" t="s">
        <v>110</v>
      </c>
      <c r="D43" s="23">
        <v>400950</v>
      </c>
      <c r="E43" s="23">
        <v>438512</v>
      </c>
    </row>
    <row r="44" spans="1:6" s="30" customFormat="1" ht="42.75" x14ac:dyDescent="0.2">
      <c r="A44" s="39" t="s">
        <v>8</v>
      </c>
      <c r="B44" s="21" t="s">
        <v>45</v>
      </c>
      <c r="C44" s="22" t="s">
        <v>23</v>
      </c>
      <c r="D44" s="23" t="s">
        <v>23</v>
      </c>
      <c r="E44" s="23" t="s">
        <v>23</v>
      </c>
    </row>
    <row r="45" spans="1:6" s="30" customFormat="1" ht="29.25" customHeight="1" x14ac:dyDescent="0.2">
      <c r="A45" s="65" t="s">
        <v>8</v>
      </c>
      <c r="B45" s="67" t="s">
        <v>38</v>
      </c>
      <c r="C45" s="22" t="s">
        <v>23</v>
      </c>
      <c r="D45" s="23" t="s">
        <v>23</v>
      </c>
      <c r="E45" s="23" t="s">
        <v>23</v>
      </c>
      <c r="F45" s="33" t="e">
        <f>D45+D46-57200-867072</f>
        <v>#VALUE!</v>
      </c>
    </row>
    <row r="46" spans="1:6" s="17" customFormat="1" ht="12.75" customHeight="1" x14ac:dyDescent="0.2">
      <c r="A46" s="66"/>
      <c r="B46" s="68"/>
      <c r="C46" s="22" t="s">
        <v>23</v>
      </c>
      <c r="D46" s="23" t="s">
        <v>23</v>
      </c>
      <c r="E46" s="23" t="s">
        <v>23</v>
      </c>
    </row>
    <row r="47" spans="1:6" s="17" customFormat="1" ht="42.75" x14ac:dyDescent="0.2">
      <c r="A47" s="39" t="s">
        <v>8</v>
      </c>
      <c r="B47" s="21" t="s">
        <v>39</v>
      </c>
      <c r="C47" s="29" t="s">
        <v>106</v>
      </c>
      <c r="D47" s="23">
        <v>688512</v>
      </c>
      <c r="E47" s="23">
        <v>765101</v>
      </c>
    </row>
    <row r="48" spans="1:6" s="17" customFormat="1" ht="42.75" x14ac:dyDescent="0.2">
      <c r="A48" s="39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39" t="s">
        <v>8</v>
      </c>
      <c r="B49" s="21" t="s">
        <v>46</v>
      </c>
      <c r="C49" s="22" t="s">
        <v>112</v>
      </c>
      <c r="D49" s="23">
        <v>411600</v>
      </c>
      <c r="E49" s="23">
        <v>439463</v>
      </c>
    </row>
    <row r="50" spans="1:5" s="17" customFormat="1" ht="42.75" x14ac:dyDescent="0.2">
      <c r="A50" s="39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39" t="s">
        <v>8</v>
      </c>
      <c r="B51" s="21" t="s">
        <v>49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39" t="s">
        <v>8</v>
      </c>
      <c r="B52" s="21" t="s">
        <v>48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39" t="s">
        <v>8</v>
      </c>
      <c r="B53" s="21" t="s">
        <v>53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39" t="s">
        <v>8</v>
      </c>
      <c r="B54" s="21" t="s">
        <v>57</v>
      </c>
      <c r="C54" s="22" t="s">
        <v>23</v>
      </c>
      <c r="D54" s="23" t="s">
        <v>23</v>
      </c>
      <c r="E54" s="23" t="s">
        <v>23</v>
      </c>
    </row>
    <row r="55" spans="1:5" s="17" customFormat="1" ht="42.75" x14ac:dyDescent="0.2">
      <c r="A55" s="39" t="s">
        <v>8</v>
      </c>
      <c r="B55" s="21" t="s">
        <v>60</v>
      </c>
      <c r="C55" s="22" t="s">
        <v>108</v>
      </c>
      <c r="D55" s="23">
        <v>589152</v>
      </c>
      <c r="E55" s="23">
        <v>625766</v>
      </c>
    </row>
    <row r="56" spans="1:5" s="17" customFormat="1" ht="42.75" x14ac:dyDescent="0.2">
      <c r="A56" s="39" t="s">
        <v>8</v>
      </c>
      <c r="B56" s="21" t="s">
        <v>61</v>
      </c>
      <c r="C56" s="22" t="s">
        <v>109</v>
      </c>
      <c r="D56" s="23">
        <v>155040</v>
      </c>
      <c r="E56" s="23">
        <v>159425</v>
      </c>
    </row>
    <row r="57" spans="1:5" s="17" customFormat="1" ht="42.75" x14ac:dyDescent="0.2">
      <c r="A57" s="39" t="s">
        <v>8</v>
      </c>
      <c r="B57" s="21" t="s">
        <v>20</v>
      </c>
      <c r="C57" s="22" t="s">
        <v>23</v>
      </c>
      <c r="D57" s="23" t="s">
        <v>23</v>
      </c>
      <c r="E57" s="23" t="s">
        <v>23</v>
      </c>
    </row>
    <row r="58" spans="1:5" s="17" customFormat="1" ht="42.75" x14ac:dyDescent="0.2">
      <c r="A58" s="39" t="s">
        <v>8</v>
      </c>
      <c r="B58" s="21" t="s">
        <v>40</v>
      </c>
      <c r="C58" s="22" t="s">
        <v>23</v>
      </c>
      <c r="D58" s="23" t="s">
        <v>23</v>
      </c>
      <c r="E58" s="23" t="s">
        <v>23</v>
      </c>
    </row>
    <row r="59" spans="1:5" s="17" customFormat="1" ht="14.25" x14ac:dyDescent="0.2">
      <c r="A59" s="74" t="s">
        <v>24</v>
      </c>
      <c r="B59" s="74"/>
      <c r="C59" s="74"/>
      <c r="D59" s="23">
        <f>SUM(D17:D58)</f>
        <v>13774752</v>
      </c>
      <c r="E59" s="23">
        <f>SUM(E17:E58)</f>
        <v>14426827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22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62</v>
      </c>
      <c r="B64"/>
      <c r="C64"/>
      <c r="D64" s="12" t="s">
        <v>21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14">
    <mergeCell ref="A59:C59"/>
    <mergeCell ref="C19:C20"/>
    <mergeCell ref="D19:D20"/>
    <mergeCell ref="E19:E20"/>
    <mergeCell ref="A40:A41"/>
    <mergeCell ref="B40:B41"/>
    <mergeCell ref="A45:A46"/>
    <mergeCell ref="B45:B46"/>
    <mergeCell ref="A11:E11"/>
    <mergeCell ref="B12:C12"/>
    <mergeCell ref="A19:A20"/>
    <mergeCell ref="B19:B20"/>
    <mergeCell ref="A25:A27"/>
    <mergeCell ref="B25:B27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2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50A2-D026-4C5E-8C2E-DF03B3D5F187}">
  <dimension ref="A2:J66"/>
  <sheetViews>
    <sheetView view="pageBreakPreview" zoomScaleNormal="100" zoomScaleSheetLayoutView="100" workbookViewId="0">
      <selection activeCell="C54" sqref="C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44165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47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47" t="s">
        <v>8</v>
      </c>
      <c r="B18" s="21" t="s">
        <v>54</v>
      </c>
      <c r="C18" s="23" t="s">
        <v>23</v>
      </c>
      <c r="D18" s="23" t="s">
        <v>23</v>
      </c>
      <c r="E18" s="23" t="s">
        <v>23</v>
      </c>
    </row>
    <row r="19" spans="1:7" s="17" customFormat="1" ht="14.25" customHeight="1" x14ac:dyDescent="0.2">
      <c r="A19" s="65" t="s">
        <v>8</v>
      </c>
      <c r="B19" s="67" t="s">
        <v>58</v>
      </c>
      <c r="C19" s="23" t="s">
        <v>23</v>
      </c>
      <c r="D19" s="23" t="s">
        <v>23</v>
      </c>
      <c r="E19" s="23" t="s">
        <v>23</v>
      </c>
      <c r="F19" s="31" t="e">
        <f>D19+D20</f>
        <v>#VALUE!</v>
      </c>
      <c r="G19" s="31"/>
    </row>
    <row r="20" spans="1:7" s="17" customFormat="1" ht="14.25" customHeight="1" x14ac:dyDescent="0.2">
      <c r="A20" s="66"/>
      <c r="B20" s="68"/>
      <c r="C20" s="23" t="s">
        <v>23</v>
      </c>
      <c r="D20" s="23" t="s">
        <v>23</v>
      </c>
      <c r="E20" s="23" t="s">
        <v>23</v>
      </c>
      <c r="F20" s="31"/>
    </row>
    <row r="21" spans="1:7" s="17" customFormat="1" ht="42.75" x14ac:dyDescent="0.2">
      <c r="A21" s="43" t="s">
        <v>8</v>
      </c>
      <c r="B21" s="21" t="s">
        <v>51</v>
      </c>
      <c r="C21" s="22" t="s">
        <v>117</v>
      </c>
      <c r="D21" s="23">
        <v>1246236</v>
      </c>
      <c r="E21" s="23">
        <v>1289995</v>
      </c>
      <c r="F21" s="28"/>
    </row>
    <row r="22" spans="1:7" s="17" customFormat="1" ht="42.75" x14ac:dyDescent="0.2">
      <c r="A22" s="43" t="s">
        <v>8</v>
      </c>
      <c r="B22" s="21" t="s">
        <v>14</v>
      </c>
      <c r="C22" s="22" t="s">
        <v>120</v>
      </c>
      <c r="D22" s="23">
        <v>2481320</v>
      </c>
      <c r="E22" s="23">
        <v>2591947</v>
      </c>
    </row>
    <row r="23" spans="1:7" s="17" customFormat="1" ht="42.75" x14ac:dyDescent="0.2">
      <c r="A23" s="43" t="s">
        <v>8</v>
      </c>
      <c r="B23" s="21" t="s">
        <v>55</v>
      </c>
      <c r="C23" s="22" t="s">
        <v>114</v>
      </c>
      <c r="D23" s="23">
        <v>2724253</v>
      </c>
      <c r="E23" s="23">
        <v>2819195</v>
      </c>
    </row>
    <row r="24" spans="1:7" s="17" customFormat="1" ht="42.75" x14ac:dyDescent="0.2">
      <c r="A24" s="47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5" t="s">
        <v>8</v>
      </c>
      <c r="B25" s="67" t="s">
        <v>30</v>
      </c>
      <c r="C25" s="43" t="s">
        <v>118</v>
      </c>
      <c r="D25" s="25">
        <v>1840725</v>
      </c>
      <c r="E25" s="24">
        <v>1909318</v>
      </c>
      <c r="F25" s="31">
        <f>D25+D27+D26</f>
        <v>4836915</v>
      </c>
    </row>
    <row r="26" spans="1:7" s="17" customFormat="1" ht="24.75" customHeight="1" x14ac:dyDescent="0.2">
      <c r="A26" s="72"/>
      <c r="B26" s="73"/>
      <c r="C26" s="44" t="s">
        <v>119</v>
      </c>
      <c r="D26" s="45">
        <v>2996190</v>
      </c>
      <c r="E26" s="46">
        <v>3110918</v>
      </c>
      <c r="F26" s="31"/>
    </row>
    <row r="27" spans="1:7" s="17" customFormat="1" ht="24.75" customHeight="1" x14ac:dyDescent="0.2">
      <c r="A27" s="66"/>
      <c r="B27" s="68"/>
      <c r="C27" s="44"/>
      <c r="D27" s="45"/>
      <c r="E27" s="46"/>
    </row>
    <row r="28" spans="1:7" s="17" customFormat="1" ht="41.45" customHeight="1" x14ac:dyDescent="0.2">
      <c r="A28" s="47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47" t="s">
        <v>8</v>
      </c>
      <c r="B29" s="21" t="s">
        <v>32</v>
      </c>
      <c r="C29" s="23" t="s">
        <v>23</v>
      </c>
      <c r="D29" s="23" t="s">
        <v>23</v>
      </c>
      <c r="E29" s="23" t="s">
        <v>23</v>
      </c>
    </row>
    <row r="30" spans="1:7" s="17" customFormat="1" ht="42.75" x14ac:dyDescent="0.2">
      <c r="A30" s="47" t="s">
        <v>8</v>
      </c>
      <c r="B30" s="21" t="s">
        <v>26</v>
      </c>
      <c r="C30" s="23" t="s">
        <v>23</v>
      </c>
      <c r="D30" s="23" t="s">
        <v>23</v>
      </c>
      <c r="E30" s="23" t="s">
        <v>23</v>
      </c>
    </row>
    <row r="31" spans="1:7" s="17" customFormat="1" ht="42.75" x14ac:dyDescent="0.2">
      <c r="A31" s="47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47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6" s="17" customFormat="1" ht="42.75" x14ac:dyDescent="0.2">
      <c r="A33" s="43" t="s">
        <v>8</v>
      </c>
      <c r="B33" s="21" t="s">
        <v>34</v>
      </c>
      <c r="C33" s="23" t="s">
        <v>122</v>
      </c>
      <c r="D33" s="23">
        <v>569940</v>
      </c>
      <c r="E33" s="23">
        <v>619631</v>
      </c>
    </row>
    <row r="34" spans="1:6" s="17" customFormat="1" ht="42.75" x14ac:dyDescent="0.2">
      <c r="A34" s="47" t="s">
        <v>8</v>
      </c>
      <c r="B34" s="21" t="s">
        <v>35</v>
      </c>
      <c r="C34" s="23" t="s">
        <v>23</v>
      </c>
      <c r="D34" s="23" t="s">
        <v>23</v>
      </c>
      <c r="E34" s="23" t="s">
        <v>23</v>
      </c>
    </row>
    <row r="35" spans="1:6" s="17" customFormat="1" ht="42.75" x14ac:dyDescent="0.2">
      <c r="A35" s="47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43" t="s">
        <v>8</v>
      </c>
      <c r="B36" s="21" t="s">
        <v>37</v>
      </c>
      <c r="C36" s="22" t="s">
        <v>123</v>
      </c>
      <c r="D36" s="23">
        <v>1526840</v>
      </c>
      <c r="E36" s="23">
        <v>1579415</v>
      </c>
    </row>
    <row r="37" spans="1:6" s="17" customFormat="1" ht="42.75" x14ac:dyDescent="0.2">
      <c r="A37" s="43" t="s">
        <v>8</v>
      </c>
      <c r="B37" s="21" t="s">
        <v>25</v>
      </c>
      <c r="C37" s="29" t="s">
        <v>113</v>
      </c>
      <c r="D37" s="23">
        <v>640679</v>
      </c>
      <c r="E37" s="23">
        <v>675302</v>
      </c>
    </row>
    <row r="38" spans="1:6" s="17" customFormat="1" ht="42.75" x14ac:dyDescent="0.2">
      <c r="A38" s="47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47" t="s">
        <v>8</v>
      </c>
      <c r="B39" s="21" t="s">
        <v>59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5" t="s">
        <v>8</v>
      </c>
      <c r="B40" s="67" t="s">
        <v>16</v>
      </c>
      <c r="C40" s="22" t="s">
        <v>23</v>
      </c>
      <c r="D40" s="23" t="s">
        <v>23</v>
      </c>
      <c r="E40" s="23" t="s">
        <v>23</v>
      </c>
    </row>
    <row r="41" spans="1:6" s="19" customFormat="1" ht="22.9" customHeight="1" x14ac:dyDescent="0.2">
      <c r="A41" s="66"/>
      <c r="B41" s="68"/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47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47" t="s">
        <v>8</v>
      </c>
      <c r="B43" s="21" t="s">
        <v>50</v>
      </c>
      <c r="C43" s="23" t="s">
        <v>23</v>
      </c>
      <c r="D43" s="23" t="s">
        <v>23</v>
      </c>
      <c r="E43" s="23" t="s">
        <v>23</v>
      </c>
    </row>
    <row r="44" spans="1:6" s="30" customFormat="1" ht="42.75" x14ac:dyDescent="0.2">
      <c r="A44" s="47" t="s">
        <v>8</v>
      </c>
      <c r="B44" s="21" t="s">
        <v>45</v>
      </c>
      <c r="C44" s="22" t="s">
        <v>23</v>
      </c>
      <c r="D44" s="23" t="s">
        <v>23</v>
      </c>
      <c r="E44" s="23" t="s">
        <v>23</v>
      </c>
    </row>
    <row r="45" spans="1:6" s="30" customFormat="1" ht="29.25" customHeight="1" x14ac:dyDescent="0.2">
      <c r="A45" s="65" t="s">
        <v>8</v>
      </c>
      <c r="B45" s="67" t="s">
        <v>38</v>
      </c>
      <c r="C45" s="22" t="s">
        <v>23</v>
      </c>
      <c r="D45" s="23" t="s">
        <v>23</v>
      </c>
      <c r="E45" s="23" t="s">
        <v>23</v>
      </c>
      <c r="F45" s="33" t="e">
        <f>D45+D46-57200-867072</f>
        <v>#VALUE!</v>
      </c>
    </row>
    <row r="46" spans="1:6" s="17" customFormat="1" ht="12.75" customHeight="1" x14ac:dyDescent="0.2">
      <c r="A46" s="66"/>
      <c r="B46" s="68"/>
      <c r="C46" s="22" t="s">
        <v>23</v>
      </c>
      <c r="D46" s="23" t="s">
        <v>23</v>
      </c>
      <c r="E46" s="23" t="s">
        <v>23</v>
      </c>
    </row>
    <row r="47" spans="1:6" s="17" customFormat="1" ht="42.75" x14ac:dyDescent="0.2">
      <c r="A47" s="47" t="s">
        <v>8</v>
      </c>
      <c r="B47" s="21" t="s">
        <v>39</v>
      </c>
      <c r="C47" s="23" t="s">
        <v>23</v>
      </c>
      <c r="D47" s="23" t="s">
        <v>23</v>
      </c>
      <c r="E47" s="23" t="s">
        <v>23</v>
      </c>
    </row>
    <row r="48" spans="1:6" s="17" customFormat="1" ht="42.75" x14ac:dyDescent="0.2">
      <c r="A48" s="47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43" t="s">
        <v>8</v>
      </c>
      <c r="B49" s="21" t="s">
        <v>46</v>
      </c>
      <c r="C49" s="22" t="s">
        <v>121</v>
      </c>
      <c r="D49" s="23">
        <v>141120</v>
      </c>
      <c r="E49" s="23">
        <v>146210</v>
      </c>
    </row>
    <row r="50" spans="1:5" s="17" customFormat="1" ht="42.75" x14ac:dyDescent="0.2">
      <c r="A50" s="47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47" t="s">
        <v>8</v>
      </c>
      <c r="B51" s="21" t="s">
        <v>49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47" t="s">
        <v>8</v>
      </c>
      <c r="B52" s="21" t="s">
        <v>48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47" t="s">
        <v>8</v>
      </c>
      <c r="B53" s="21" t="s">
        <v>53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47" t="s">
        <v>8</v>
      </c>
      <c r="B54" s="21" t="s">
        <v>57</v>
      </c>
      <c r="C54" s="22" t="s">
        <v>124</v>
      </c>
      <c r="D54" s="23" t="s">
        <v>23</v>
      </c>
      <c r="E54" s="23" t="s">
        <v>23</v>
      </c>
    </row>
    <row r="55" spans="1:5" s="17" customFormat="1" ht="42.75" x14ac:dyDescent="0.2">
      <c r="A55" s="43" t="s">
        <v>8</v>
      </c>
      <c r="B55" s="21" t="s">
        <v>115</v>
      </c>
      <c r="C55" s="22" t="s">
        <v>116</v>
      </c>
      <c r="D55" s="23">
        <v>1079808</v>
      </c>
      <c r="E55" s="23">
        <v>1120052</v>
      </c>
    </row>
    <row r="56" spans="1:5" s="17" customFormat="1" ht="42.75" x14ac:dyDescent="0.2">
      <c r="A56" s="47" t="s">
        <v>8</v>
      </c>
      <c r="B56" s="21" t="s">
        <v>61</v>
      </c>
      <c r="C56" s="23" t="s">
        <v>23</v>
      </c>
      <c r="D56" s="23" t="s">
        <v>23</v>
      </c>
      <c r="E56" s="23" t="s">
        <v>23</v>
      </c>
    </row>
    <row r="57" spans="1:5" s="17" customFormat="1" ht="42.75" x14ac:dyDescent="0.2">
      <c r="A57" s="47" t="s">
        <v>8</v>
      </c>
      <c r="B57" s="21" t="s">
        <v>20</v>
      </c>
      <c r="C57" s="22" t="s">
        <v>23</v>
      </c>
      <c r="D57" s="23" t="s">
        <v>23</v>
      </c>
      <c r="E57" s="23" t="s">
        <v>23</v>
      </c>
    </row>
    <row r="58" spans="1:5" s="17" customFormat="1" ht="42.75" x14ac:dyDescent="0.2">
      <c r="A58" s="47" t="s">
        <v>8</v>
      </c>
      <c r="B58" s="21" t="s">
        <v>40</v>
      </c>
      <c r="C58" s="22" t="s">
        <v>23</v>
      </c>
      <c r="D58" s="23" t="s">
        <v>23</v>
      </c>
      <c r="E58" s="23" t="s">
        <v>23</v>
      </c>
    </row>
    <row r="59" spans="1:5" s="17" customFormat="1" ht="14.25" x14ac:dyDescent="0.2">
      <c r="A59" s="74" t="s">
        <v>24</v>
      </c>
      <c r="B59" s="74"/>
      <c r="C59" s="74"/>
      <c r="D59" s="23">
        <f>SUM(D17:D58)</f>
        <v>15247111</v>
      </c>
      <c r="E59" s="23">
        <f>SUM(E17:E58)</f>
        <v>15861983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22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62</v>
      </c>
      <c r="B64"/>
      <c r="C64"/>
      <c r="D64" s="12" t="s">
        <v>21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11">
    <mergeCell ref="A11:E11"/>
    <mergeCell ref="B12:C12"/>
    <mergeCell ref="A19:A20"/>
    <mergeCell ref="B19:B20"/>
    <mergeCell ref="A59:C59"/>
    <mergeCell ref="A25:A27"/>
    <mergeCell ref="B25:B27"/>
    <mergeCell ref="A40:A41"/>
    <mergeCell ref="B40:B41"/>
    <mergeCell ref="A45:A46"/>
    <mergeCell ref="B45:B46"/>
  </mergeCells>
  <printOptions horizontalCentered="1"/>
  <pageMargins left="0.25" right="0.25" top="0.75" bottom="0.75" header="0.3" footer="0.3"/>
  <pageSetup paperSize="9" scale="66" fitToHeight="0" orientation="portrait" r:id="rId1"/>
  <headerFooter alignWithMargins="0"/>
  <rowBreaks count="1" manualBreakCount="1">
    <brk id="37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BFA2-A692-4219-A49C-1FB1705492F6}">
  <dimension ref="A2:J65"/>
  <sheetViews>
    <sheetView view="pageBreakPreview" topLeftCell="A7" zoomScaleNormal="100" zoomScaleSheetLayoutView="100" workbookViewId="0">
      <selection activeCell="A54" sqref="A54:B5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44196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48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48" t="s">
        <v>8</v>
      </c>
      <c r="B18" s="21" t="s">
        <v>54</v>
      </c>
      <c r="C18" s="23" t="s">
        <v>23</v>
      </c>
      <c r="D18" s="23" t="s">
        <v>23</v>
      </c>
      <c r="E18" s="23" t="s">
        <v>23</v>
      </c>
    </row>
    <row r="19" spans="1:7" s="17" customFormat="1" ht="14.25" customHeight="1" x14ac:dyDescent="0.2">
      <c r="A19" s="65" t="s">
        <v>8</v>
      </c>
      <c r="B19" s="67" t="s">
        <v>58</v>
      </c>
      <c r="C19" s="23" t="s">
        <v>23</v>
      </c>
      <c r="D19" s="23" t="s">
        <v>23</v>
      </c>
      <c r="E19" s="23" t="s">
        <v>23</v>
      </c>
      <c r="F19" s="31" t="e">
        <f>D19+D20</f>
        <v>#VALUE!</v>
      </c>
      <c r="G19" s="31"/>
    </row>
    <row r="20" spans="1:7" s="17" customFormat="1" ht="14.25" customHeight="1" x14ac:dyDescent="0.2">
      <c r="A20" s="66"/>
      <c r="B20" s="68"/>
      <c r="C20" s="23" t="s">
        <v>23</v>
      </c>
      <c r="D20" s="23" t="s">
        <v>23</v>
      </c>
      <c r="E20" s="23" t="s">
        <v>23</v>
      </c>
      <c r="F20" s="31"/>
    </row>
    <row r="21" spans="1:7" s="17" customFormat="1" ht="42.75" x14ac:dyDescent="0.2">
      <c r="A21" s="48" t="s">
        <v>8</v>
      </c>
      <c r="B21" s="21" t="s">
        <v>51</v>
      </c>
      <c r="C21" s="22" t="s">
        <v>125</v>
      </c>
      <c r="D21" s="23">
        <v>1088892</v>
      </c>
      <c r="E21" s="23">
        <v>1107662</v>
      </c>
      <c r="F21" s="28"/>
    </row>
    <row r="22" spans="1:7" s="17" customFormat="1" ht="42.75" x14ac:dyDescent="0.2">
      <c r="A22" s="48" t="s">
        <v>8</v>
      </c>
      <c r="B22" s="21" t="s">
        <v>14</v>
      </c>
      <c r="C22" s="23" t="s">
        <v>23</v>
      </c>
      <c r="D22" s="23" t="s">
        <v>23</v>
      </c>
      <c r="E22" s="23" t="s">
        <v>23</v>
      </c>
    </row>
    <row r="23" spans="1:7" s="17" customFormat="1" ht="42.75" x14ac:dyDescent="0.2">
      <c r="A23" s="48" t="s">
        <v>8</v>
      </c>
      <c r="B23" s="21" t="s">
        <v>55</v>
      </c>
      <c r="C23" s="22" t="s">
        <v>126</v>
      </c>
      <c r="D23" s="51">
        <v>1698438</v>
      </c>
      <c r="E23" s="51">
        <v>1750795</v>
      </c>
    </row>
    <row r="24" spans="1:7" s="17" customFormat="1" ht="42.75" x14ac:dyDescent="0.2">
      <c r="A24" s="48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5" t="s">
        <v>8</v>
      </c>
      <c r="B25" s="67" t="s">
        <v>30</v>
      </c>
      <c r="C25" s="48" t="s">
        <v>127</v>
      </c>
      <c r="D25" s="25">
        <v>7217100</v>
      </c>
      <c r="E25" s="24">
        <v>7423805</v>
      </c>
      <c r="F25" s="31" t="e">
        <f>D25+D27+D26</f>
        <v>#VALUE!</v>
      </c>
    </row>
    <row r="26" spans="1:7" s="17" customFormat="1" ht="24.75" customHeight="1" x14ac:dyDescent="0.2">
      <c r="A26" s="72"/>
      <c r="B26" s="73"/>
      <c r="C26" s="22" t="s">
        <v>23</v>
      </c>
      <c r="D26" s="23" t="s">
        <v>23</v>
      </c>
      <c r="E26" s="23" t="s">
        <v>23</v>
      </c>
      <c r="F26" s="31"/>
    </row>
    <row r="27" spans="1:7" s="17" customFormat="1" ht="24.75" customHeight="1" x14ac:dyDescent="0.2">
      <c r="A27" s="66"/>
      <c r="B27" s="68"/>
      <c r="C27" s="22" t="s">
        <v>23</v>
      </c>
      <c r="D27" s="23" t="s">
        <v>23</v>
      </c>
      <c r="E27" s="23" t="s">
        <v>23</v>
      </c>
    </row>
    <row r="28" spans="1:7" s="17" customFormat="1" ht="41.45" customHeight="1" x14ac:dyDescent="0.2">
      <c r="A28" s="48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48" t="s">
        <v>8</v>
      </c>
      <c r="B29" s="21" t="s">
        <v>32</v>
      </c>
      <c r="C29" s="23" t="s">
        <v>128</v>
      </c>
      <c r="D29" s="23">
        <v>2065644</v>
      </c>
      <c r="E29" s="23">
        <v>2149724</v>
      </c>
    </row>
    <row r="30" spans="1:7" s="17" customFormat="1" ht="42.75" x14ac:dyDescent="0.2">
      <c r="A30" s="48" t="s">
        <v>8</v>
      </c>
      <c r="B30" s="21" t="s">
        <v>26</v>
      </c>
      <c r="C30" s="23" t="s">
        <v>129</v>
      </c>
      <c r="D30" s="23">
        <v>283794</v>
      </c>
      <c r="E30" s="23">
        <v>313932</v>
      </c>
    </row>
    <row r="31" spans="1:7" s="17" customFormat="1" ht="42.75" x14ac:dyDescent="0.2">
      <c r="A31" s="48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49" t="s">
        <v>8</v>
      </c>
      <c r="B32" s="21" t="s">
        <v>15</v>
      </c>
      <c r="C32" s="22" t="s">
        <v>130</v>
      </c>
      <c r="D32" s="23">
        <v>451248</v>
      </c>
      <c r="E32" s="23">
        <v>480496</v>
      </c>
    </row>
    <row r="33" spans="1:6" s="17" customFormat="1" ht="42.75" x14ac:dyDescent="0.2">
      <c r="A33" s="48" t="s">
        <v>8</v>
      </c>
      <c r="B33" s="21" t="s">
        <v>34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48" t="s">
        <v>8</v>
      </c>
      <c r="B34" s="21" t="s">
        <v>35</v>
      </c>
      <c r="C34" s="23" t="s">
        <v>23</v>
      </c>
      <c r="D34" s="23" t="s">
        <v>23</v>
      </c>
      <c r="E34" s="23" t="s">
        <v>23</v>
      </c>
    </row>
    <row r="35" spans="1:6" s="17" customFormat="1" ht="42.75" x14ac:dyDescent="0.2">
      <c r="A35" s="48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48" t="s">
        <v>8</v>
      </c>
      <c r="B36" s="21" t="s">
        <v>37</v>
      </c>
      <c r="C36" s="23" t="s">
        <v>23</v>
      </c>
      <c r="D36" s="23" t="s">
        <v>23</v>
      </c>
      <c r="E36" s="23" t="s">
        <v>23</v>
      </c>
    </row>
    <row r="37" spans="1:6" s="17" customFormat="1" ht="42.75" x14ac:dyDescent="0.2">
      <c r="A37" s="48" t="s">
        <v>8</v>
      </c>
      <c r="B37" s="21" t="s">
        <v>25</v>
      </c>
      <c r="C37" s="23" t="s">
        <v>23</v>
      </c>
      <c r="D37" s="23" t="s">
        <v>23</v>
      </c>
      <c r="E37" s="23" t="s">
        <v>23</v>
      </c>
    </row>
    <row r="38" spans="1:6" s="17" customFormat="1" ht="42.75" x14ac:dyDescent="0.2">
      <c r="A38" s="48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48" t="s">
        <v>8</v>
      </c>
      <c r="B39" s="21" t="s">
        <v>59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5" t="s">
        <v>8</v>
      </c>
      <c r="B40" s="67" t="s">
        <v>16</v>
      </c>
      <c r="C40" s="22" t="s">
        <v>131</v>
      </c>
      <c r="D40" s="23">
        <v>963036</v>
      </c>
      <c r="E40" s="23">
        <v>1016237</v>
      </c>
    </row>
    <row r="41" spans="1:6" s="19" customFormat="1" ht="22.9" customHeight="1" x14ac:dyDescent="0.2">
      <c r="A41" s="66"/>
      <c r="B41" s="68"/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48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48" t="s">
        <v>8</v>
      </c>
      <c r="B43" s="21" t="s">
        <v>50</v>
      </c>
      <c r="C43" s="23" t="s">
        <v>23</v>
      </c>
      <c r="D43" s="23" t="s">
        <v>23</v>
      </c>
      <c r="E43" s="23" t="s">
        <v>23</v>
      </c>
    </row>
    <row r="44" spans="1:6" s="30" customFormat="1" ht="42.75" x14ac:dyDescent="0.2">
      <c r="A44" s="48" t="s">
        <v>8</v>
      </c>
      <c r="B44" s="21" t="s">
        <v>45</v>
      </c>
      <c r="C44" s="22" t="s">
        <v>23</v>
      </c>
      <c r="D44" s="23" t="s">
        <v>23</v>
      </c>
      <c r="E44" s="23" t="s">
        <v>23</v>
      </c>
    </row>
    <row r="45" spans="1:6" s="30" customFormat="1" ht="29.25" customHeight="1" x14ac:dyDescent="0.2">
      <c r="A45" s="65" t="s">
        <v>8</v>
      </c>
      <c r="B45" s="67" t="s">
        <v>38</v>
      </c>
      <c r="C45" s="22" t="s">
        <v>23</v>
      </c>
      <c r="D45" s="23" t="s">
        <v>23</v>
      </c>
      <c r="E45" s="23" t="s">
        <v>23</v>
      </c>
      <c r="F45" s="33" t="e">
        <f>D45+D46-57200-867072</f>
        <v>#VALUE!</v>
      </c>
    </row>
    <row r="46" spans="1:6" s="17" customFormat="1" ht="12.75" customHeight="1" x14ac:dyDescent="0.2">
      <c r="A46" s="66"/>
      <c r="B46" s="68"/>
      <c r="C46" s="22" t="s">
        <v>23</v>
      </c>
      <c r="D46" s="23" t="s">
        <v>23</v>
      </c>
      <c r="E46" s="23" t="s">
        <v>23</v>
      </c>
    </row>
    <row r="47" spans="1:6" s="17" customFormat="1" ht="42.75" x14ac:dyDescent="0.2">
      <c r="A47" s="48" t="s">
        <v>8</v>
      </c>
      <c r="B47" s="21" t="s">
        <v>39</v>
      </c>
      <c r="C47" s="23" t="s">
        <v>23</v>
      </c>
      <c r="D47" s="23" t="s">
        <v>23</v>
      </c>
      <c r="E47" s="23" t="s">
        <v>23</v>
      </c>
    </row>
    <row r="48" spans="1:6" s="17" customFormat="1" ht="42.75" x14ac:dyDescent="0.2">
      <c r="A48" s="48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48" t="s">
        <v>8</v>
      </c>
      <c r="B49" s="21" t="s">
        <v>46</v>
      </c>
      <c r="C49" s="23" t="s">
        <v>23</v>
      </c>
      <c r="D49" s="23" t="s">
        <v>23</v>
      </c>
      <c r="E49" s="23" t="s">
        <v>23</v>
      </c>
    </row>
    <row r="50" spans="1:5" s="17" customFormat="1" ht="42.75" x14ac:dyDescent="0.2">
      <c r="A50" s="48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48" t="s">
        <v>8</v>
      </c>
      <c r="B51" s="21" t="s">
        <v>48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48" t="s">
        <v>8</v>
      </c>
      <c r="B52" s="21" t="s">
        <v>53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48" t="s">
        <v>8</v>
      </c>
      <c r="B53" s="21" t="s">
        <v>57</v>
      </c>
      <c r="C53" s="22" t="s">
        <v>124</v>
      </c>
      <c r="D53" s="23" t="s">
        <v>23</v>
      </c>
      <c r="E53" s="23" t="s">
        <v>23</v>
      </c>
    </row>
    <row r="54" spans="1:5" s="17" customFormat="1" ht="42.75" x14ac:dyDescent="0.2">
      <c r="A54" s="48" t="s">
        <v>8</v>
      </c>
      <c r="B54" s="21" t="s">
        <v>115</v>
      </c>
      <c r="C54" s="22" t="s">
        <v>132</v>
      </c>
      <c r="D54" s="23">
        <v>1101696</v>
      </c>
      <c r="E54" s="23">
        <v>1132447</v>
      </c>
    </row>
    <row r="55" spans="1:5" s="17" customFormat="1" ht="42.75" x14ac:dyDescent="0.2">
      <c r="A55" s="49" t="s">
        <v>8</v>
      </c>
      <c r="B55" s="21" t="s">
        <v>61</v>
      </c>
      <c r="C55" s="23" t="s">
        <v>23</v>
      </c>
      <c r="D55" s="23" t="s">
        <v>23</v>
      </c>
      <c r="E55" s="23" t="s">
        <v>23</v>
      </c>
    </row>
    <row r="56" spans="1:5" s="17" customFormat="1" ht="42.75" x14ac:dyDescent="0.2">
      <c r="A56" s="48" t="s">
        <v>8</v>
      </c>
      <c r="B56" s="21" t="s">
        <v>20</v>
      </c>
      <c r="C56" s="22" t="s">
        <v>23</v>
      </c>
      <c r="D56" s="23" t="s">
        <v>23</v>
      </c>
      <c r="E56" s="23" t="s">
        <v>23</v>
      </c>
    </row>
    <row r="57" spans="1:5" s="17" customFormat="1" ht="42.75" x14ac:dyDescent="0.2">
      <c r="A57" s="48" t="s">
        <v>8</v>
      </c>
      <c r="B57" s="21" t="s">
        <v>40</v>
      </c>
      <c r="C57" s="22" t="s">
        <v>23</v>
      </c>
      <c r="D57" s="23" t="s">
        <v>23</v>
      </c>
      <c r="E57" s="23" t="s">
        <v>23</v>
      </c>
    </row>
    <row r="58" spans="1:5" s="17" customFormat="1" ht="14.25" x14ac:dyDescent="0.2">
      <c r="A58" s="74" t="s">
        <v>24</v>
      </c>
      <c r="B58" s="74"/>
      <c r="C58" s="74"/>
      <c r="D58" s="23">
        <f>SUM(D17:D57)</f>
        <v>14869848</v>
      </c>
      <c r="E58" s="23">
        <f>SUM(E17:E57)</f>
        <v>15375098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22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62</v>
      </c>
      <c r="B63"/>
      <c r="C63"/>
      <c r="D63" s="12" t="s">
        <v>21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1">
    <mergeCell ref="A11:E11"/>
    <mergeCell ref="B12:C12"/>
    <mergeCell ref="A19:A20"/>
    <mergeCell ref="B19:B20"/>
    <mergeCell ref="A25:A27"/>
    <mergeCell ref="B25:B27"/>
    <mergeCell ref="A40:A41"/>
    <mergeCell ref="B40:B41"/>
    <mergeCell ref="A45:A46"/>
    <mergeCell ref="B45:B46"/>
    <mergeCell ref="A58:C58"/>
  </mergeCells>
  <printOptions horizontalCentered="1"/>
  <pageMargins left="0.25" right="0.25" top="0.75" bottom="0.75" header="0.3" footer="0.3"/>
  <pageSetup paperSize="9" scale="66" fitToHeight="0" orientation="portrait" r:id="rId1"/>
  <headerFooter alignWithMargins="0"/>
  <rowBreaks count="1" manualBreakCount="1">
    <brk id="37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1"/>
  <sheetViews>
    <sheetView view="pageBreakPreview" topLeftCell="A43" zoomScaleNormal="100" zoomScaleSheetLayoutView="100" workbookViewId="0">
      <selection activeCell="D36" sqref="D36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44255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52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6" s="17" customFormat="1" ht="42.75" x14ac:dyDescent="0.2">
      <c r="A18" s="52" t="s">
        <v>8</v>
      </c>
      <c r="B18" s="21" t="s">
        <v>54</v>
      </c>
      <c r="C18" s="22" t="s">
        <v>145</v>
      </c>
      <c r="D18" s="23">
        <v>1267812</v>
      </c>
      <c r="E18" s="23">
        <v>1310412</v>
      </c>
    </row>
    <row r="19" spans="1:6" s="17" customFormat="1" ht="42.75" x14ac:dyDescent="0.2">
      <c r="A19" s="52" t="s">
        <v>8</v>
      </c>
      <c r="B19" s="21" t="s">
        <v>28</v>
      </c>
      <c r="C19" s="22" t="s">
        <v>23</v>
      </c>
      <c r="D19" s="23" t="s">
        <v>23</v>
      </c>
      <c r="E19" s="23" t="s">
        <v>23</v>
      </c>
    </row>
    <row r="20" spans="1:6" s="17" customFormat="1" ht="42.75" x14ac:dyDescent="0.2">
      <c r="A20" s="52" t="s">
        <v>8</v>
      </c>
      <c r="B20" s="21" t="s">
        <v>51</v>
      </c>
      <c r="C20" s="22" t="s">
        <v>23</v>
      </c>
      <c r="D20" s="23" t="s">
        <v>23</v>
      </c>
      <c r="E20" s="23" t="s">
        <v>23</v>
      </c>
      <c r="F20" s="28"/>
    </row>
    <row r="21" spans="1:6" s="17" customFormat="1" ht="42.75" x14ac:dyDescent="0.2">
      <c r="A21" s="52" t="s">
        <v>8</v>
      </c>
      <c r="B21" s="21" t="s">
        <v>14</v>
      </c>
      <c r="C21" s="22" t="s">
        <v>146</v>
      </c>
      <c r="D21" s="23">
        <v>836400</v>
      </c>
      <c r="E21" s="23">
        <v>866445</v>
      </c>
    </row>
    <row r="22" spans="1:6" s="17" customFormat="1" ht="42.75" x14ac:dyDescent="0.2">
      <c r="A22" s="52" t="s">
        <v>8</v>
      </c>
      <c r="B22" s="21" t="s">
        <v>55</v>
      </c>
      <c r="C22" s="22" t="s">
        <v>147</v>
      </c>
      <c r="D22" s="23">
        <v>2111361</v>
      </c>
      <c r="E22" s="23">
        <v>2182673</v>
      </c>
    </row>
    <row r="23" spans="1:6" s="17" customFormat="1" ht="42.75" x14ac:dyDescent="0.2">
      <c r="A23" s="52" t="s">
        <v>8</v>
      </c>
      <c r="B23" s="21" t="s">
        <v>148</v>
      </c>
      <c r="C23" s="22" t="s">
        <v>149</v>
      </c>
      <c r="D23" s="23">
        <v>1085760</v>
      </c>
      <c r="E23" s="23">
        <v>1114042</v>
      </c>
    </row>
    <row r="24" spans="1:6" s="17" customFormat="1" ht="42.75" x14ac:dyDescent="0.2">
      <c r="A24" s="52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6" s="17" customFormat="1" ht="20.45" customHeight="1" x14ac:dyDescent="0.2">
      <c r="A25" s="65" t="s">
        <v>8</v>
      </c>
      <c r="B25" s="67" t="s">
        <v>30</v>
      </c>
      <c r="C25" s="65" t="s">
        <v>150</v>
      </c>
      <c r="D25" s="75">
        <v>5773680</v>
      </c>
      <c r="E25" s="77">
        <v>5966510</v>
      </c>
    </row>
    <row r="26" spans="1:6" s="17" customFormat="1" ht="27" customHeight="1" x14ac:dyDescent="0.2">
      <c r="A26" s="66"/>
      <c r="B26" s="68"/>
      <c r="C26" s="66"/>
      <c r="D26" s="76"/>
      <c r="E26" s="78"/>
    </row>
    <row r="27" spans="1:6" s="17" customFormat="1" ht="42.75" x14ac:dyDescent="0.2">
      <c r="A27" s="52" t="s">
        <v>8</v>
      </c>
      <c r="B27" s="21" t="s">
        <v>31</v>
      </c>
      <c r="C27" s="22" t="s">
        <v>23</v>
      </c>
      <c r="D27" s="23" t="s">
        <v>23</v>
      </c>
      <c r="E27" s="23" t="s">
        <v>23</v>
      </c>
    </row>
    <row r="28" spans="1:6" s="17" customFormat="1" ht="42.75" x14ac:dyDescent="0.2">
      <c r="A28" s="52" t="s">
        <v>8</v>
      </c>
      <c r="B28" s="21" t="s">
        <v>32</v>
      </c>
      <c r="C28" s="22" t="s">
        <v>151</v>
      </c>
      <c r="D28" s="23">
        <v>1335348</v>
      </c>
      <c r="E28" s="23">
        <v>1387997</v>
      </c>
    </row>
    <row r="29" spans="1:6" s="17" customFormat="1" ht="42.75" x14ac:dyDescent="0.2">
      <c r="A29" s="52" t="s">
        <v>8</v>
      </c>
      <c r="B29" s="21" t="s">
        <v>26</v>
      </c>
      <c r="C29" s="22" t="s">
        <v>23</v>
      </c>
      <c r="D29" s="23" t="s">
        <v>23</v>
      </c>
      <c r="E29" s="23" t="s">
        <v>23</v>
      </c>
    </row>
    <row r="30" spans="1:6" s="17" customFormat="1" ht="42.75" x14ac:dyDescent="0.2">
      <c r="A30" s="52" t="s">
        <v>8</v>
      </c>
      <c r="B30" s="21" t="s">
        <v>33</v>
      </c>
      <c r="C30" s="22" t="s">
        <v>23</v>
      </c>
      <c r="D30" s="23" t="s">
        <v>23</v>
      </c>
      <c r="E30" s="23" t="s">
        <v>23</v>
      </c>
    </row>
    <row r="31" spans="1:6" s="17" customFormat="1" ht="42.75" x14ac:dyDescent="0.2">
      <c r="A31" s="52" t="s">
        <v>8</v>
      </c>
      <c r="B31" s="21" t="s">
        <v>15</v>
      </c>
      <c r="C31" s="22" t="s">
        <v>23</v>
      </c>
      <c r="D31" s="23" t="s">
        <v>23</v>
      </c>
      <c r="E31" s="23" t="s">
        <v>23</v>
      </c>
    </row>
    <row r="32" spans="1:6" s="17" customFormat="1" ht="42.75" x14ac:dyDescent="0.2">
      <c r="A32" s="52" t="s">
        <v>8</v>
      </c>
      <c r="B32" s="21" t="s">
        <v>34</v>
      </c>
      <c r="C32" s="22" t="s">
        <v>152</v>
      </c>
      <c r="D32" s="23">
        <v>746940</v>
      </c>
      <c r="E32" s="23">
        <v>802660</v>
      </c>
    </row>
    <row r="33" spans="1:5" s="17" customFormat="1" ht="42.75" x14ac:dyDescent="0.2">
      <c r="A33" s="52" t="s">
        <v>8</v>
      </c>
      <c r="B33" s="21" t="s">
        <v>35</v>
      </c>
      <c r="C33" s="22" t="s">
        <v>23</v>
      </c>
      <c r="D33" s="23" t="s">
        <v>23</v>
      </c>
      <c r="E33" s="23" t="s">
        <v>23</v>
      </c>
    </row>
    <row r="34" spans="1:5" s="17" customFormat="1" ht="42.75" x14ac:dyDescent="0.2">
      <c r="A34" s="52" t="s">
        <v>8</v>
      </c>
      <c r="B34" s="21" t="s">
        <v>36</v>
      </c>
      <c r="C34" s="22" t="s">
        <v>23</v>
      </c>
      <c r="D34" s="23" t="s">
        <v>23</v>
      </c>
      <c r="E34" s="23" t="s">
        <v>23</v>
      </c>
    </row>
    <row r="35" spans="1:5" s="17" customFormat="1" ht="42.75" x14ac:dyDescent="0.2">
      <c r="A35" s="52" t="s">
        <v>8</v>
      </c>
      <c r="B35" s="21" t="s">
        <v>37</v>
      </c>
      <c r="C35" s="22" t="s">
        <v>23</v>
      </c>
      <c r="D35" s="23" t="s">
        <v>23</v>
      </c>
      <c r="E35" s="23" t="s">
        <v>23</v>
      </c>
    </row>
    <row r="36" spans="1:5" s="17" customFormat="1" ht="42.75" x14ac:dyDescent="0.2">
      <c r="A36" s="52" t="s">
        <v>8</v>
      </c>
      <c r="B36" s="21" t="s">
        <v>25</v>
      </c>
      <c r="C36" s="22" t="s">
        <v>23</v>
      </c>
      <c r="D36" s="23" t="s">
        <v>23</v>
      </c>
      <c r="E36" s="23" t="s">
        <v>23</v>
      </c>
    </row>
    <row r="37" spans="1:5" s="17" customFormat="1" ht="42.75" x14ac:dyDescent="0.2">
      <c r="A37" s="52" t="s">
        <v>8</v>
      </c>
      <c r="B37" s="21" t="s">
        <v>19</v>
      </c>
      <c r="C37" s="22" t="s">
        <v>23</v>
      </c>
      <c r="D37" s="23" t="s">
        <v>23</v>
      </c>
      <c r="E37" s="23" t="s">
        <v>23</v>
      </c>
    </row>
    <row r="38" spans="1:5" s="17" customFormat="1" ht="42.75" x14ac:dyDescent="0.2">
      <c r="A38" s="52" t="s">
        <v>8</v>
      </c>
      <c r="B38" s="21" t="s">
        <v>18</v>
      </c>
      <c r="C38" s="22" t="s">
        <v>23</v>
      </c>
      <c r="D38" s="23" t="s">
        <v>23</v>
      </c>
      <c r="E38" s="23" t="s">
        <v>23</v>
      </c>
    </row>
    <row r="39" spans="1:5" s="19" customFormat="1" ht="21" customHeight="1" x14ac:dyDescent="0.2">
      <c r="A39" s="65" t="s">
        <v>8</v>
      </c>
      <c r="B39" s="67" t="s">
        <v>16</v>
      </c>
      <c r="C39" s="22" t="s">
        <v>23</v>
      </c>
      <c r="D39" s="23" t="s">
        <v>23</v>
      </c>
      <c r="E39" s="23" t="s">
        <v>23</v>
      </c>
    </row>
    <row r="40" spans="1:5" s="19" customFormat="1" ht="22.9" customHeight="1" x14ac:dyDescent="0.2">
      <c r="A40" s="66"/>
      <c r="B40" s="68"/>
      <c r="C40" s="22" t="s">
        <v>23</v>
      </c>
      <c r="D40" s="23" t="s">
        <v>23</v>
      </c>
      <c r="E40" s="23" t="s">
        <v>23</v>
      </c>
    </row>
    <row r="41" spans="1:5" s="17" customFormat="1" ht="42.75" x14ac:dyDescent="0.2">
      <c r="A41" s="52" t="s">
        <v>8</v>
      </c>
      <c r="B41" s="21" t="s">
        <v>41</v>
      </c>
      <c r="C41" s="22" t="s">
        <v>23</v>
      </c>
      <c r="D41" s="23" t="s">
        <v>23</v>
      </c>
      <c r="E41" s="23" t="s">
        <v>23</v>
      </c>
    </row>
    <row r="42" spans="1:5" s="17" customFormat="1" ht="42.75" x14ac:dyDescent="0.2">
      <c r="A42" s="52" t="s">
        <v>8</v>
      </c>
      <c r="B42" s="21" t="s">
        <v>20</v>
      </c>
      <c r="C42" s="22" t="s">
        <v>23</v>
      </c>
      <c r="D42" s="23" t="s">
        <v>23</v>
      </c>
      <c r="E42" s="23" t="s">
        <v>23</v>
      </c>
    </row>
    <row r="43" spans="1:5" s="17" customFormat="1" ht="42.75" x14ac:dyDescent="0.2">
      <c r="A43" s="52" t="s">
        <v>8</v>
      </c>
      <c r="B43" s="21" t="s">
        <v>50</v>
      </c>
      <c r="C43" s="22" t="s">
        <v>23</v>
      </c>
      <c r="D43" s="23" t="s">
        <v>23</v>
      </c>
      <c r="E43" s="23" t="s">
        <v>23</v>
      </c>
    </row>
    <row r="44" spans="1:5" s="17" customFormat="1" ht="42.75" x14ac:dyDescent="0.2">
      <c r="A44" s="52" t="s">
        <v>8</v>
      </c>
      <c r="B44" s="21" t="s">
        <v>45</v>
      </c>
      <c r="C44" s="22" t="s">
        <v>153</v>
      </c>
      <c r="D44" s="23">
        <v>429312</v>
      </c>
      <c r="E44" s="23">
        <v>440594</v>
      </c>
    </row>
    <row r="45" spans="1:5" s="17" customFormat="1" ht="42.75" x14ac:dyDescent="0.2">
      <c r="A45" s="52" t="s">
        <v>8</v>
      </c>
      <c r="B45" s="21" t="s">
        <v>38</v>
      </c>
      <c r="C45" s="22" t="s">
        <v>154</v>
      </c>
      <c r="D45" s="23">
        <v>541992</v>
      </c>
      <c r="E45" s="23">
        <v>575525</v>
      </c>
    </row>
    <row r="46" spans="1:5" s="17" customFormat="1" ht="42.75" x14ac:dyDescent="0.2">
      <c r="A46" s="52" t="s">
        <v>8</v>
      </c>
      <c r="B46" s="21" t="s">
        <v>39</v>
      </c>
      <c r="C46" s="22" t="s">
        <v>23</v>
      </c>
      <c r="D46" s="23" t="s">
        <v>23</v>
      </c>
      <c r="E46" s="23" t="s">
        <v>23</v>
      </c>
    </row>
    <row r="47" spans="1:5" s="17" customFormat="1" ht="42.75" x14ac:dyDescent="0.2">
      <c r="A47" s="52" t="s">
        <v>8</v>
      </c>
      <c r="B47" s="21" t="s">
        <v>52</v>
      </c>
      <c r="C47" s="22" t="s">
        <v>23</v>
      </c>
      <c r="D47" s="23" t="s">
        <v>23</v>
      </c>
      <c r="E47" s="23" t="s">
        <v>23</v>
      </c>
    </row>
    <row r="48" spans="1:5" s="17" customFormat="1" ht="42.75" x14ac:dyDescent="0.2">
      <c r="A48" s="52" t="s">
        <v>8</v>
      </c>
      <c r="B48" s="21" t="s">
        <v>46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52" t="s">
        <v>8</v>
      </c>
      <c r="B49" s="21" t="s">
        <v>47</v>
      </c>
      <c r="C49" s="22" t="s">
        <v>23</v>
      </c>
      <c r="D49" s="23" t="s">
        <v>23</v>
      </c>
      <c r="E49" s="23" t="s">
        <v>23</v>
      </c>
    </row>
    <row r="50" spans="1:5" s="17" customFormat="1" ht="42.75" x14ac:dyDescent="0.2">
      <c r="A50" s="52" t="s">
        <v>8</v>
      </c>
      <c r="B50" s="21" t="s">
        <v>49</v>
      </c>
      <c r="C50" s="22" t="s">
        <v>23</v>
      </c>
      <c r="D50" s="23" t="s">
        <v>23</v>
      </c>
      <c r="E50" s="23" t="s">
        <v>23</v>
      </c>
    </row>
    <row r="51" spans="1:5" s="17" customFormat="1" ht="42.75" x14ac:dyDescent="0.2">
      <c r="A51" s="52" t="s">
        <v>8</v>
      </c>
      <c r="B51" s="21" t="s">
        <v>48</v>
      </c>
      <c r="C51" s="22" t="s">
        <v>155</v>
      </c>
      <c r="D51" s="23">
        <v>270270</v>
      </c>
      <c r="E51" s="23">
        <v>295974</v>
      </c>
    </row>
    <row r="52" spans="1:5" s="17" customFormat="1" ht="42.75" x14ac:dyDescent="0.2">
      <c r="A52" s="52" t="s">
        <v>8</v>
      </c>
      <c r="B52" s="21" t="s">
        <v>53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52" t="s">
        <v>8</v>
      </c>
      <c r="B53" s="21" t="s">
        <v>40</v>
      </c>
      <c r="C53" s="22" t="s">
        <v>23</v>
      </c>
      <c r="D53" s="23" t="s">
        <v>23</v>
      </c>
      <c r="E53" s="23" t="s">
        <v>23</v>
      </c>
    </row>
    <row r="54" spans="1:5" s="17" customFormat="1" ht="14.25" x14ac:dyDescent="0.2">
      <c r="A54" s="74" t="s">
        <v>24</v>
      </c>
      <c r="B54" s="74"/>
      <c r="C54" s="74"/>
      <c r="D54" s="23">
        <f>SUM(D17:D53)</f>
        <v>14398875</v>
      </c>
      <c r="E54" s="23">
        <f>SUM(E17:E53)</f>
        <v>14942832</v>
      </c>
    </row>
    <row r="55" spans="1:5" s="17" customFormat="1" ht="14.25" x14ac:dyDescent="0.2">
      <c r="A55" s="14"/>
      <c r="B55" s="18"/>
      <c r="C55" s="18"/>
      <c r="D55" s="15"/>
      <c r="E55" s="16"/>
    </row>
    <row r="56" spans="1:5" ht="15" x14ac:dyDescent="0.2">
      <c r="A56" s="12" t="s">
        <v>10</v>
      </c>
      <c r="D56" s="12" t="s">
        <v>22</v>
      </c>
    </row>
    <row r="57" spans="1:5" ht="15" x14ac:dyDescent="0.2">
      <c r="A57" s="12"/>
    </row>
    <row r="58" spans="1:5" s="17" customFormat="1" ht="15" x14ac:dyDescent="0.2">
      <c r="A58" s="20" t="s">
        <v>11</v>
      </c>
    </row>
    <row r="59" spans="1:5" s="17" customFormat="1" ht="15" x14ac:dyDescent="0.2">
      <c r="A59" s="12" t="s">
        <v>62</v>
      </c>
      <c r="B59"/>
      <c r="C59"/>
      <c r="D59" s="12" t="s">
        <v>21</v>
      </c>
      <c r="E59"/>
    </row>
    <row r="60" spans="1:5" ht="15" x14ac:dyDescent="0.2">
      <c r="A60" s="12"/>
    </row>
    <row r="61" spans="1:5" ht="15" x14ac:dyDescent="0.2">
      <c r="A61" s="12" t="s">
        <v>12</v>
      </c>
      <c r="D61" s="13" t="s">
        <v>13</v>
      </c>
    </row>
  </sheetData>
  <mergeCells count="10">
    <mergeCell ref="A54:C54"/>
    <mergeCell ref="A11:E11"/>
    <mergeCell ref="B12:C12"/>
    <mergeCell ref="A25:A26"/>
    <mergeCell ref="B25:B26"/>
    <mergeCell ref="A39:A40"/>
    <mergeCell ref="B39:B40"/>
    <mergeCell ref="C25:C26"/>
    <mergeCell ref="D25:D26"/>
    <mergeCell ref="E25:E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1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C11B-C2C5-4945-A089-9136E78CBA13}">
  <dimension ref="A2:J64"/>
  <sheetViews>
    <sheetView view="pageBreakPreview" topLeftCell="A43" zoomScaleNormal="100" zoomScaleSheetLayoutView="100" workbookViewId="0">
      <selection activeCell="A28" sqref="A28:B2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6" spans="1:10" x14ac:dyDescent="0.2">
      <c r="A6" s="54" t="s">
        <v>124</v>
      </c>
    </row>
    <row r="7" spans="1:10" x14ac:dyDescent="0.2">
      <c r="F7" s="1"/>
      <c r="G7" s="1"/>
    </row>
    <row r="8" spans="1:10" ht="15" x14ac:dyDescent="0.2">
      <c r="A8" s="9">
        <v>44286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55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55" t="s">
        <v>8</v>
      </c>
      <c r="B18" s="21" t="s">
        <v>54</v>
      </c>
      <c r="C18" s="23" t="s">
        <v>23</v>
      </c>
      <c r="D18" s="23" t="s">
        <v>23</v>
      </c>
      <c r="E18" s="23" t="s">
        <v>23</v>
      </c>
    </row>
    <row r="19" spans="1:7" s="17" customFormat="1" ht="14.25" customHeight="1" x14ac:dyDescent="0.2">
      <c r="A19" s="65" t="s">
        <v>8</v>
      </c>
      <c r="B19" s="67" t="s">
        <v>58</v>
      </c>
      <c r="C19" s="63" t="s">
        <v>159</v>
      </c>
      <c r="D19" s="63">
        <v>2365440</v>
      </c>
      <c r="E19" s="63">
        <v>2453533</v>
      </c>
      <c r="F19" s="31">
        <f>D19+D20</f>
        <v>2365440</v>
      </c>
      <c r="G19" s="31"/>
    </row>
    <row r="20" spans="1:7" s="17" customFormat="1" ht="14.25" customHeight="1" x14ac:dyDescent="0.2">
      <c r="A20" s="66"/>
      <c r="B20" s="68"/>
      <c r="C20" s="64"/>
      <c r="D20" s="64"/>
      <c r="E20" s="64"/>
      <c r="F20" s="31"/>
    </row>
    <row r="21" spans="1:7" s="17" customFormat="1" ht="42.75" x14ac:dyDescent="0.2">
      <c r="A21" s="55" t="s">
        <v>8</v>
      </c>
      <c r="B21" s="21" t="s">
        <v>51</v>
      </c>
      <c r="C21" s="23" t="s">
        <v>161</v>
      </c>
      <c r="D21" s="23">
        <v>1264116</v>
      </c>
      <c r="E21" s="23">
        <v>1293084</v>
      </c>
      <c r="F21" s="28"/>
    </row>
    <row r="22" spans="1:7" s="17" customFormat="1" ht="42.75" x14ac:dyDescent="0.2">
      <c r="A22" s="55" t="s">
        <v>8</v>
      </c>
      <c r="B22" s="21" t="s">
        <v>14</v>
      </c>
      <c r="C22" s="23" t="s">
        <v>23</v>
      </c>
      <c r="D22" s="23" t="s">
        <v>23</v>
      </c>
      <c r="E22" s="23" t="s">
        <v>23</v>
      </c>
    </row>
    <row r="23" spans="1:7" s="17" customFormat="1" ht="21" customHeight="1" x14ac:dyDescent="0.2">
      <c r="A23" s="65" t="s">
        <v>8</v>
      </c>
      <c r="B23" s="67" t="s">
        <v>55</v>
      </c>
      <c r="C23" s="23" t="s">
        <v>162</v>
      </c>
      <c r="D23" s="23">
        <v>857010</v>
      </c>
      <c r="E23" s="23">
        <v>873402</v>
      </c>
    </row>
    <row r="24" spans="1:7" s="17" customFormat="1" ht="21.75" customHeight="1" x14ac:dyDescent="0.2">
      <c r="A24" s="66"/>
      <c r="B24" s="68"/>
      <c r="C24" s="22" t="s">
        <v>163</v>
      </c>
      <c r="D24" s="53">
        <v>1501066</v>
      </c>
      <c r="E24" s="53">
        <v>1538238</v>
      </c>
      <c r="F24" s="31">
        <f>D23+D24</f>
        <v>2358076</v>
      </c>
    </row>
    <row r="25" spans="1:7" s="17" customFormat="1" ht="42.75" x14ac:dyDescent="0.2">
      <c r="A25" s="55" t="s">
        <v>8</v>
      </c>
      <c r="B25" s="21" t="s">
        <v>29</v>
      </c>
      <c r="C25" s="22" t="s">
        <v>23</v>
      </c>
      <c r="D25" s="23" t="s">
        <v>23</v>
      </c>
      <c r="E25" s="23" t="s">
        <v>23</v>
      </c>
    </row>
    <row r="26" spans="1:7" s="17" customFormat="1" x14ac:dyDescent="0.2">
      <c r="A26" s="65" t="s">
        <v>8</v>
      </c>
      <c r="B26" s="67" t="s">
        <v>30</v>
      </c>
      <c r="C26" s="65" t="s">
        <v>156</v>
      </c>
      <c r="D26" s="75">
        <v>6546420</v>
      </c>
      <c r="E26" s="77">
        <v>6710090</v>
      </c>
    </row>
    <row r="27" spans="1:7" s="17" customFormat="1" ht="30.75" customHeight="1" x14ac:dyDescent="0.2">
      <c r="A27" s="66"/>
      <c r="B27" s="68"/>
      <c r="C27" s="66"/>
      <c r="D27" s="76"/>
      <c r="E27" s="78"/>
    </row>
    <row r="28" spans="1:7" s="17" customFormat="1" ht="14.25" x14ac:dyDescent="0.2">
      <c r="A28" s="65" t="s">
        <v>8</v>
      </c>
      <c r="B28" s="67" t="s">
        <v>136</v>
      </c>
      <c r="C28" s="23" t="s">
        <v>23</v>
      </c>
      <c r="D28" s="23" t="s">
        <v>23</v>
      </c>
      <c r="E28" s="23" t="s">
        <v>23</v>
      </c>
      <c r="F28" s="31" t="e">
        <f>E28+E29</f>
        <v>#VALUE!</v>
      </c>
    </row>
    <row r="29" spans="1:7" s="17" customFormat="1" ht="27.75" customHeight="1" x14ac:dyDescent="0.2">
      <c r="A29" s="66"/>
      <c r="B29" s="68"/>
      <c r="C29" s="23" t="s">
        <v>23</v>
      </c>
      <c r="D29" s="23" t="s">
        <v>23</v>
      </c>
      <c r="E29" s="23" t="s">
        <v>23</v>
      </c>
      <c r="F29" s="31" t="e">
        <f>D28+D29</f>
        <v>#VALUE!</v>
      </c>
    </row>
    <row r="30" spans="1:7" s="17" customFormat="1" ht="42.75" x14ac:dyDescent="0.2">
      <c r="A30" s="55" t="s">
        <v>8</v>
      </c>
      <c r="B30" s="21" t="s">
        <v>33</v>
      </c>
      <c r="C30" s="23" t="s">
        <v>23</v>
      </c>
      <c r="D30" s="23" t="s">
        <v>23</v>
      </c>
      <c r="E30" s="23" t="s">
        <v>23</v>
      </c>
    </row>
    <row r="31" spans="1:7" s="17" customFormat="1" ht="42.75" x14ac:dyDescent="0.2">
      <c r="A31" s="55" t="s">
        <v>8</v>
      </c>
      <c r="B31" s="21" t="s">
        <v>15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55" t="s">
        <v>8</v>
      </c>
      <c r="B32" s="21" t="s">
        <v>34</v>
      </c>
      <c r="C32" s="23" t="s">
        <v>23</v>
      </c>
      <c r="D32" s="23" t="s">
        <v>23</v>
      </c>
      <c r="E32" s="23" t="s">
        <v>23</v>
      </c>
    </row>
    <row r="33" spans="1:6" s="17" customFormat="1" ht="42.75" x14ac:dyDescent="0.2">
      <c r="A33" s="55" t="s">
        <v>8</v>
      </c>
      <c r="B33" s="21" t="s">
        <v>35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55" t="s">
        <v>8</v>
      </c>
      <c r="B34" s="21" t="s">
        <v>36</v>
      </c>
      <c r="C34" s="22" t="s">
        <v>23</v>
      </c>
      <c r="D34" s="23" t="s">
        <v>23</v>
      </c>
      <c r="E34" s="23" t="s">
        <v>23</v>
      </c>
    </row>
    <row r="35" spans="1:6" s="17" customFormat="1" ht="42.75" x14ac:dyDescent="0.2">
      <c r="A35" s="55" t="s">
        <v>8</v>
      </c>
      <c r="B35" s="21" t="s">
        <v>37</v>
      </c>
      <c r="C35" s="23" t="s">
        <v>167</v>
      </c>
      <c r="D35" s="23">
        <v>1856414</v>
      </c>
      <c r="E35" s="23">
        <v>1832786</v>
      </c>
    </row>
    <row r="36" spans="1:6" s="17" customFormat="1" ht="42.75" x14ac:dyDescent="0.2">
      <c r="A36" s="55" t="s">
        <v>8</v>
      </c>
      <c r="B36" s="21" t="s">
        <v>25</v>
      </c>
      <c r="C36" s="22" t="s">
        <v>23</v>
      </c>
      <c r="D36" s="23" t="s">
        <v>23</v>
      </c>
      <c r="E36" s="23" t="s">
        <v>23</v>
      </c>
    </row>
    <row r="37" spans="1:6" s="17" customFormat="1" ht="42.75" x14ac:dyDescent="0.2">
      <c r="A37" s="55" t="s">
        <v>8</v>
      </c>
      <c r="B37" s="21" t="s">
        <v>19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55" t="s">
        <v>8</v>
      </c>
      <c r="B38" s="21" t="s">
        <v>59</v>
      </c>
      <c r="C38" s="22" t="s">
        <v>23</v>
      </c>
      <c r="D38" s="23" t="s">
        <v>23</v>
      </c>
      <c r="E38" s="23" t="s">
        <v>23</v>
      </c>
    </row>
    <row r="39" spans="1:6" s="19" customFormat="1" ht="21" customHeight="1" x14ac:dyDescent="0.2">
      <c r="A39" s="65" t="s">
        <v>8</v>
      </c>
      <c r="B39" s="67" t="s">
        <v>16</v>
      </c>
      <c r="C39" s="23" t="s">
        <v>23</v>
      </c>
      <c r="D39" s="23" t="s">
        <v>23</v>
      </c>
      <c r="E39" s="23" t="s">
        <v>23</v>
      </c>
    </row>
    <row r="40" spans="1:6" s="19" customFormat="1" ht="22.9" customHeight="1" x14ac:dyDescent="0.2">
      <c r="A40" s="66"/>
      <c r="B40" s="68"/>
      <c r="C40" s="22" t="s">
        <v>23</v>
      </c>
      <c r="D40" s="23" t="s">
        <v>23</v>
      </c>
      <c r="E40" s="23" t="s">
        <v>23</v>
      </c>
    </row>
    <row r="41" spans="1:6" s="17" customFormat="1" ht="42.75" x14ac:dyDescent="0.2">
      <c r="A41" s="55" t="s">
        <v>8</v>
      </c>
      <c r="B41" s="21" t="s">
        <v>41</v>
      </c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55" t="s">
        <v>8</v>
      </c>
      <c r="B42" s="21" t="s">
        <v>50</v>
      </c>
      <c r="C42" s="22" t="s">
        <v>23</v>
      </c>
      <c r="D42" s="23" t="s">
        <v>23</v>
      </c>
      <c r="E42" s="23" t="s">
        <v>23</v>
      </c>
    </row>
    <row r="43" spans="1:6" s="30" customFormat="1" ht="42.75" x14ac:dyDescent="0.2">
      <c r="A43" s="55" t="s">
        <v>8</v>
      </c>
      <c r="B43" s="21" t="s">
        <v>45</v>
      </c>
      <c r="C43" s="22" t="s">
        <v>158</v>
      </c>
      <c r="D43" s="23">
        <v>139008</v>
      </c>
      <c r="E43" s="23">
        <v>146241</v>
      </c>
    </row>
    <row r="44" spans="1:6" s="30" customFormat="1" ht="29.25" customHeight="1" x14ac:dyDescent="0.2">
      <c r="A44" s="65" t="s">
        <v>8</v>
      </c>
      <c r="B44" s="67" t="s">
        <v>38</v>
      </c>
      <c r="C44" s="22" t="s">
        <v>23</v>
      </c>
      <c r="D44" s="23" t="s">
        <v>23</v>
      </c>
      <c r="E44" s="23" t="s">
        <v>23</v>
      </c>
      <c r="F44" s="33" t="e">
        <f>D44+D45-57200-867072</f>
        <v>#VALUE!</v>
      </c>
    </row>
    <row r="45" spans="1:6" s="17" customFormat="1" ht="12.75" customHeight="1" x14ac:dyDescent="0.2">
      <c r="A45" s="66"/>
      <c r="B45" s="68"/>
      <c r="C45" s="22" t="s">
        <v>23</v>
      </c>
      <c r="D45" s="23" t="s">
        <v>23</v>
      </c>
      <c r="E45" s="23" t="s">
        <v>23</v>
      </c>
    </row>
    <row r="46" spans="1:6" s="17" customFormat="1" ht="42.75" x14ac:dyDescent="0.2">
      <c r="A46" s="55" t="s">
        <v>8</v>
      </c>
      <c r="B46" s="21" t="s">
        <v>39</v>
      </c>
      <c r="C46" s="23" t="s">
        <v>23</v>
      </c>
      <c r="D46" s="23" t="s">
        <v>23</v>
      </c>
      <c r="E46" s="23" t="s">
        <v>23</v>
      </c>
    </row>
    <row r="47" spans="1:6" s="17" customFormat="1" ht="42.75" x14ac:dyDescent="0.2">
      <c r="A47" s="55" t="s">
        <v>8</v>
      </c>
      <c r="B47" s="21" t="s">
        <v>52</v>
      </c>
      <c r="C47" s="22" t="s">
        <v>164</v>
      </c>
      <c r="D47" s="23">
        <v>372060</v>
      </c>
      <c r="E47" s="23">
        <v>409389</v>
      </c>
    </row>
    <row r="48" spans="1:6" s="17" customFormat="1" ht="42.75" x14ac:dyDescent="0.2">
      <c r="A48" s="55" t="s">
        <v>8</v>
      </c>
      <c r="B48" s="21" t="s">
        <v>46</v>
      </c>
      <c r="C48" s="23" t="s">
        <v>165</v>
      </c>
      <c r="D48" s="23">
        <v>405720</v>
      </c>
      <c r="E48" s="23">
        <v>438556</v>
      </c>
    </row>
    <row r="49" spans="1:6" s="17" customFormat="1" ht="42.75" x14ac:dyDescent="0.2">
      <c r="A49" s="55" t="s">
        <v>8</v>
      </c>
      <c r="B49" s="21" t="s">
        <v>47</v>
      </c>
      <c r="C49" s="23" t="s">
        <v>157</v>
      </c>
      <c r="D49" s="23">
        <v>601592</v>
      </c>
      <c r="E49" s="23">
        <v>646320</v>
      </c>
      <c r="F49" s="30" t="s">
        <v>124</v>
      </c>
    </row>
    <row r="50" spans="1:6" s="17" customFormat="1" ht="42.75" x14ac:dyDescent="0.2">
      <c r="A50" s="55" t="s">
        <v>8</v>
      </c>
      <c r="B50" s="21" t="s">
        <v>48</v>
      </c>
      <c r="C50" s="22" t="s">
        <v>23</v>
      </c>
      <c r="D50" s="23" t="s">
        <v>23</v>
      </c>
      <c r="E50" s="23" t="s">
        <v>23</v>
      </c>
    </row>
    <row r="51" spans="1:6" s="17" customFormat="1" ht="42.75" x14ac:dyDescent="0.2">
      <c r="A51" s="55" t="s">
        <v>8</v>
      </c>
      <c r="B51" s="21" t="s">
        <v>53</v>
      </c>
      <c r="C51" s="22" t="s">
        <v>160</v>
      </c>
      <c r="D51" s="23">
        <v>543438</v>
      </c>
      <c r="E51" s="23">
        <v>572897</v>
      </c>
    </row>
    <row r="52" spans="1:6" s="17" customFormat="1" ht="42.75" x14ac:dyDescent="0.2">
      <c r="A52" s="55" t="s">
        <v>8</v>
      </c>
      <c r="B52" s="21" t="s">
        <v>57</v>
      </c>
      <c r="C52" s="23" t="s">
        <v>23</v>
      </c>
      <c r="D52" s="23" t="s">
        <v>23</v>
      </c>
      <c r="E52" s="23" t="s">
        <v>23</v>
      </c>
    </row>
    <row r="53" spans="1:6" s="17" customFormat="1" ht="42.75" x14ac:dyDescent="0.2">
      <c r="A53" s="55" t="s">
        <v>8</v>
      </c>
      <c r="B53" s="21" t="s">
        <v>115</v>
      </c>
      <c r="C53" s="23" t="s">
        <v>23</v>
      </c>
      <c r="D53" s="23" t="s">
        <v>23</v>
      </c>
      <c r="E53" s="23" t="s">
        <v>23</v>
      </c>
    </row>
    <row r="54" spans="1:6" s="17" customFormat="1" ht="42.75" x14ac:dyDescent="0.2">
      <c r="A54" s="55" t="s">
        <v>8</v>
      </c>
      <c r="B54" s="21" t="s">
        <v>61</v>
      </c>
      <c r="C54" s="23" t="s">
        <v>166</v>
      </c>
      <c r="D54" s="23">
        <v>300960</v>
      </c>
      <c r="E54" s="23">
        <v>315948</v>
      </c>
    </row>
    <row r="55" spans="1:6" s="17" customFormat="1" ht="42.75" x14ac:dyDescent="0.2">
      <c r="A55" s="55" t="s">
        <v>8</v>
      </c>
      <c r="B55" s="21" t="s">
        <v>20</v>
      </c>
      <c r="C55" s="22" t="s">
        <v>23</v>
      </c>
      <c r="D55" s="23" t="s">
        <v>23</v>
      </c>
      <c r="E55" s="23" t="s">
        <v>23</v>
      </c>
    </row>
    <row r="56" spans="1:6" s="17" customFormat="1" ht="42.75" x14ac:dyDescent="0.2">
      <c r="A56" s="55" t="s">
        <v>8</v>
      </c>
      <c r="B56" s="21" t="s">
        <v>40</v>
      </c>
      <c r="C56" s="22" t="s">
        <v>23</v>
      </c>
      <c r="D56" s="23" t="s">
        <v>23</v>
      </c>
      <c r="E56" s="23" t="s">
        <v>23</v>
      </c>
    </row>
    <row r="57" spans="1:6" s="17" customFormat="1" ht="14.25" x14ac:dyDescent="0.2">
      <c r="A57" s="74" t="s">
        <v>24</v>
      </c>
      <c r="B57" s="74"/>
      <c r="C57" s="74"/>
      <c r="D57" s="23">
        <f>SUM(D17:D56)</f>
        <v>16753244</v>
      </c>
      <c r="E57" s="23">
        <f>SUM(E17:E56)</f>
        <v>17230484</v>
      </c>
    </row>
    <row r="58" spans="1:6" s="17" customFormat="1" ht="14.25" x14ac:dyDescent="0.2">
      <c r="A58" s="14"/>
      <c r="B58" s="18"/>
      <c r="C58" s="18"/>
      <c r="D58" s="15"/>
      <c r="E58" s="16"/>
    </row>
    <row r="59" spans="1:6" ht="15" x14ac:dyDescent="0.2">
      <c r="A59" s="12" t="s">
        <v>10</v>
      </c>
      <c r="D59" s="12" t="s">
        <v>22</v>
      </c>
    </row>
    <row r="60" spans="1:6" ht="15" x14ac:dyDescent="0.2">
      <c r="A60" s="12"/>
    </row>
    <row r="61" spans="1:6" s="17" customFormat="1" ht="15" x14ac:dyDescent="0.2">
      <c r="A61" s="20" t="s">
        <v>11</v>
      </c>
    </row>
    <row r="62" spans="1:6" s="17" customFormat="1" ht="15" x14ac:dyDescent="0.2">
      <c r="A62" s="12" t="s">
        <v>62</v>
      </c>
      <c r="B62"/>
      <c r="C62"/>
      <c r="D62" s="12" t="s">
        <v>21</v>
      </c>
      <c r="E62"/>
    </row>
    <row r="63" spans="1:6" ht="15" x14ac:dyDescent="0.2">
      <c r="A63" s="12"/>
    </row>
    <row r="64" spans="1:6" ht="15" x14ac:dyDescent="0.2">
      <c r="A64" s="12" t="s">
        <v>12</v>
      </c>
      <c r="D64" s="13" t="s">
        <v>13</v>
      </c>
    </row>
  </sheetData>
  <mergeCells count="21">
    <mergeCell ref="A11:E11"/>
    <mergeCell ref="B12:C12"/>
    <mergeCell ref="A19:A20"/>
    <mergeCell ref="B19:B20"/>
    <mergeCell ref="C19:C20"/>
    <mergeCell ref="D19:D20"/>
    <mergeCell ref="E19:E20"/>
    <mergeCell ref="A57:C57"/>
    <mergeCell ref="A26:A27"/>
    <mergeCell ref="B26:B27"/>
    <mergeCell ref="C26:C27"/>
    <mergeCell ref="A28:A29"/>
    <mergeCell ref="B28:B29"/>
    <mergeCell ref="A39:A40"/>
    <mergeCell ref="B39:B40"/>
    <mergeCell ref="D26:D27"/>
    <mergeCell ref="E26:E27"/>
    <mergeCell ref="A23:A24"/>
    <mergeCell ref="B23:B24"/>
    <mergeCell ref="A44:A45"/>
    <mergeCell ref="B44:B45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6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J65"/>
  <sheetViews>
    <sheetView view="pageBreakPreview" topLeftCell="A49" zoomScaleNormal="100" zoomScaleSheetLayoutView="100" workbookViewId="0">
      <selection activeCell="A49" sqref="A1:XFD1048576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44316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56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6" s="17" customFormat="1" ht="42.75" x14ac:dyDescent="0.2">
      <c r="A18" s="56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6" s="17" customFormat="1" ht="42.75" x14ac:dyDescent="0.2">
      <c r="A19" s="56" t="s">
        <v>8</v>
      </c>
      <c r="B19" s="21" t="s">
        <v>28</v>
      </c>
      <c r="C19" s="22" t="s">
        <v>23</v>
      </c>
      <c r="D19" s="23" t="s">
        <v>23</v>
      </c>
      <c r="E19" s="23" t="s">
        <v>23</v>
      </c>
    </row>
    <row r="20" spans="1:6" s="17" customFormat="1" ht="42.75" x14ac:dyDescent="0.2">
      <c r="A20" s="56" t="s">
        <v>8</v>
      </c>
      <c r="B20" s="21" t="s">
        <v>51</v>
      </c>
      <c r="C20" s="22" t="s">
        <v>23</v>
      </c>
      <c r="D20" s="22" t="s">
        <v>23</v>
      </c>
      <c r="E20" s="22" t="s">
        <v>23</v>
      </c>
      <c r="F20" s="28"/>
    </row>
    <row r="21" spans="1:6" s="17" customFormat="1" ht="42.75" x14ac:dyDescent="0.2">
      <c r="A21" s="56" t="s">
        <v>8</v>
      </c>
      <c r="B21" s="21" t="s">
        <v>168</v>
      </c>
      <c r="C21" s="22" t="s">
        <v>169</v>
      </c>
      <c r="D21" s="23">
        <v>1644920</v>
      </c>
      <c r="E21" s="23">
        <v>1723049</v>
      </c>
    </row>
    <row r="22" spans="1:6" s="17" customFormat="1" ht="42.75" x14ac:dyDescent="0.2">
      <c r="A22" s="56" t="s">
        <v>8</v>
      </c>
      <c r="B22" s="21" t="s">
        <v>55</v>
      </c>
      <c r="C22" s="22" t="s">
        <v>170</v>
      </c>
      <c r="D22" s="23">
        <v>862204</v>
      </c>
      <c r="E22" s="23">
        <v>877726</v>
      </c>
    </row>
    <row r="23" spans="1:6" s="17" customFormat="1" ht="42.75" x14ac:dyDescent="0.2">
      <c r="A23" s="56" t="s">
        <v>8</v>
      </c>
      <c r="B23" s="21" t="s">
        <v>29</v>
      </c>
      <c r="C23" s="22" t="s">
        <v>23</v>
      </c>
      <c r="D23" s="23" t="s">
        <v>23</v>
      </c>
      <c r="E23" s="23" t="s">
        <v>23</v>
      </c>
    </row>
    <row r="24" spans="1:6" s="17" customFormat="1" ht="14.25" x14ac:dyDescent="0.2">
      <c r="A24" s="65" t="s">
        <v>8</v>
      </c>
      <c r="B24" s="67" t="s">
        <v>136</v>
      </c>
      <c r="C24" s="22" t="s">
        <v>23</v>
      </c>
      <c r="D24" s="23" t="s">
        <v>23</v>
      </c>
      <c r="E24" s="23" t="s">
        <v>23</v>
      </c>
    </row>
    <row r="25" spans="1:6" s="17" customFormat="1" ht="14.25" x14ac:dyDescent="0.2">
      <c r="A25" s="66"/>
      <c r="B25" s="68"/>
      <c r="C25" s="22" t="s">
        <v>23</v>
      </c>
      <c r="D25" s="23" t="s">
        <v>23</v>
      </c>
      <c r="E25" s="23" t="s">
        <v>23</v>
      </c>
    </row>
    <row r="26" spans="1:6" s="17" customFormat="1" ht="24.75" customHeight="1" x14ac:dyDescent="0.2">
      <c r="A26" s="65" t="s">
        <v>8</v>
      </c>
      <c r="B26" s="67" t="s">
        <v>30</v>
      </c>
      <c r="C26" s="65" t="s">
        <v>171</v>
      </c>
      <c r="D26" s="75">
        <v>4425030</v>
      </c>
      <c r="E26" s="77">
        <v>4556462</v>
      </c>
    </row>
    <row r="27" spans="1:6" s="17" customFormat="1" ht="24.75" customHeight="1" x14ac:dyDescent="0.2">
      <c r="A27" s="66"/>
      <c r="B27" s="68"/>
      <c r="C27" s="79"/>
      <c r="D27" s="76"/>
      <c r="E27" s="79"/>
    </row>
    <row r="28" spans="1:6" s="17" customFormat="1" ht="41.45" customHeight="1" x14ac:dyDescent="0.2">
      <c r="A28" s="56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6" s="17" customFormat="1" ht="42.75" x14ac:dyDescent="0.2">
      <c r="A29" s="56" t="s">
        <v>8</v>
      </c>
      <c r="B29" s="21" t="s">
        <v>32</v>
      </c>
      <c r="C29" s="23" t="s">
        <v>172</v>
      </c>
      <c r="D29" s="23">
        <v>2531340</v>
      </c>
      <c r="E29" s="23">
        <v>2618407</v>
      </c>
    </row>
    <row r="30" spans="1:6" s="17" customFormat="1" ht="42.75" x14ac:dyDescent="0.2">
      <c r="A30" s="56" t="s">
        <v>8</v>
      </c>
      <c r="B30" s="21" t="s">
        <v>26</v>
      </c>
      <c r="C30" s="23" t="s">
        <v>23</v>
      </c>
      <c r="D30" s="23" t="s">
        <v>23</v>
      </c>
      <c r="E30" s="23" t="s">
        <v>23</v>
      </c>
    </row>
    <row r="31" spans="1:6" s="17" customFormat="1" ht="42.75" x14ac:dyDescent="0.2">
      <c r="A31" s="56" t="s">
        <v>8</v>
      </c>
      <c r="B31" s="21" t="s">
        <v>173</v>
      </c>
      <c r="C31" s="22" t="s">
        <v>23</v>
      </c>
      <c r="D31" s="23" t="s">
        <v>23</v>
      </c>
      <c r="E31" s="23" t="s">
        <v>23</v>
      </c>
    </row>
    <row r="32" spans="1:6" s="17" customFormat="1" ht="42.75" x14ac:dyDescent="0.2">
      <c r="A32" s="56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5" s="17" customFormat="1" ht="42.75" x14ac:dyDescent="0.2">
      <c r="A33" s="56" t="s">
        <v>8</v>
      </c>
      <c r="B33" s="21" t="s">
        <v>34</v>
      </c>
      <c r="C33" s="22" t="s">
        <v>23</v>
      </c>
      <c r="D33" s="23" t="s">
        <v>23</v>
      </c>
      <c r="E33" s="23" t="s">
        <v>23</v>
      </c>
    </row>
    <row r="34" spans="1:5" s="17" customFormat="1" ht="42.75" x14ac:dyDescent="0.2">
      <c r="A34" s="56" t="s">
        <v>8</v>
      </c>
      <c r="B34" s="21" t="s">
        <v>35</v>
      </c>
      <c r="C34" s="22" t="s">
        <v>23</v>
      </c>
      <c r="D34" s="23" t="s">
        <v>23</v>
      </c>
      <c r="E34" s="23" t="s">
        <v>23</v>
      </c>
    </row>
    <row r="35" spans="1:5" s="17" customFormat="1" ht="42.75" x14ac:dyDescent="0.2">
      <c r="A35" s="56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5" s="17" customFormat="1" ht="42.75" x14ac:dyDescent="0.2">
      <c r="A36" s="56" t="s">
        <v>8</v>
      </c>
      <c r="B36" s="21" t="s">
        <v>37</v>
      </c>
      <c r="C36" s="22" t="s">
        <v>174</v>
      </c>
      <c r="D36" s="23">
        <v>307230</v>
      </c>
      <c r="E36" s="23">
        <v>316996</v>
      </c>
    </row>
    <row r="37" spans="1:5" s="17" customFormat="1" ht="42.75" x14ac:dyDescent="0.2">
      <c r="A37" s="56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5" s="17" customFormat="1" ht="42.75" x14ac:dyDescent="0.2">
      <c r="A38" s="56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5" s="17" customFormat="1" ht="42.75" x14ac:dyDescent="0.2">
      <c r="A39" s="56" t="s">
        <v>8</v>
      </c>
      <c r="B39" s="21" t="s">
        <v>18</v>
      </c>
      <c r="C39" s="22" t="s">
        <v>23</v>
      </c>
      <c r="D39" s="23" t="s">
        <v>23</v>
      </c>
      <c r="E39" s="23" t="s">
        <v>23</v>
      </c>
    </row>
    <row r="40" spans="1:5" s="19" customFormat="1" ht="21" customHeight="1" x14ac:dyDescent="0.2">
      <c r="A40" s="65" t="s">
        <v>8</v>
      </c>
      <c r="B40" s="67" t="s">
        <v>16</v>
      </c>
      <c r="C40" s="80" t="s">
        <v>175</v>
      </c>
      <c r="D40" s="63">
        <v>809190</v>
      </c>
      <c r="E40" s="63">
        <v>845770</v>
      </c>
    </row>
    <row r="41" spans="1:5" s="19" customFormat="1" ht="22.9" customHeight="1" x14ac:dyDescent="0.2">
      <c r="A41" s="66"/>
      <c r="B41" s="68"/>
      <c r="C41" s="79"/>
      <c r="D41" s="79"/>
      <c r="E41" s="79"/>
    </row>
    <row r="42" spans="1:5" s="17" customFormat="1" ht="42.75" x14ac:dyDescent="0.2">
      <c r="A42" s="56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5" s="17" customFormat="1" ht="42.75" x14ac:dyDescent="0.2">
      <c r="A43" s="56" t="s">
        <v>8</v>
      </c>
      <c r="B43" s="21" t="s">
        <v>20</v>
      </c>
      <c r="C43" s="22" t="s">
        <v>23</v>
      </c>
      <c r="D43" s="23" t="s">
        <v>23</v>
      </c>
      <c r="E43" s="23" t="s">
        <v>23</v>
      </c>
    </row>
    <row r="44" spans="1:5" s="17" customFormat="1" ht="42.75" x14ac:dyDescent="0.2">
      <c r="A44" s="56" t="s">
        <v>8</v>
      </c>
      <c r="B44" s="21" t="s">
        <v>50</v>
      </c>
      <c r="C44" s="22" t="s">
        <v>23</v>
      </c>
      <c r="D44" s="23" t="s">
        <v>23</v>
      </c>
      <c r="E44" s="23" t="s">
        <v>23</v>
      </c>
    </row>
    <row r="45" spans="1:5" s="30" customFormat="1" ht="42.75" x14ac:dyDescent="0.2">
      <c r="A45" s="56" t="s">
        <v>8</v>
      </c>
      <c r="B45" s="21" t="s">
        <v>45</v>
      </c>
      <c r="C45" s="22" t="s">
        <v>176</v>
      </c>
      <c r="D45" s="23">
        <v>546048</v>
      </c>
      <c r="E45" s="23">
        <v>576819</v>
      </c>
    </row>
    <row r="46" spans="1:5" s="17" customFormat="1" ht="42.75" x14ac:dyDescent="0.2">
      <c r="A46" s="56" t="s">
        <v>8</v>
      </c>
      <c r="B46" s="21" t="s">
        <v>38</v>
      </c>
      <c r="C46" s="22" t="s">
        <v>177</v>
      </c>
      <c r="D46" s="23">
        <v>136704</v>
      </c>
      <c r="E46" s="23">
        <v>145567</v>
      </c>
    </row>
    <row r="47" spans="1:5" s="17" customFormat="1" ht="42.75" x14ac:dyDescent="0.2">
      <c r="A47" s="56" t="s">
        <v>8</v>
      </c>
      <c r="B47" s="21" t="s">
        <v>39</v>
      </c>
      <c r="C47" s="22" t="s">
        <v>178</v>
      </c>
      <c r="D47" s="23">
        <v>920832</v>
      </c>
      <c r="E47" s="23">
        <v>1018523</v>
      </c>
    </row>
    <row r="48" spans="1:5" s="17" customFormat="1" ht="42.75" x14ac:dyDescent="0.2">
      <c r="A48" s="56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56" t="s">
        <v>8</v>
      </c>
      <c r="B49" s="21" t="s">
        <v>46</v>
      </c>
      <c r="C49" s="22" t="s">
        <v>23</v>
      </c>
      <c r="D49" s="23" t="s">
        <v>23</v>
      </c>
      <c r="E49" s="23" t="s">
        <v>23</v>
      </c>
    </row>
    <row r="50" spans="1:5" s="17" customFormat="1" ht="42.75" x14ac:dyDescent="0.2">
      <c r="A50" s="56" t="s">
        <v>8</v>
      </c>
      <c r="B50" s="21" t="s">
        <v>47</v>
      </c>
      <c r="C50" s="22" t="s">
        <v>179</v>
      </c>
      <c r="D50" s="23">
        <v>212072</v>
      </c>
      <c r="E50" s="23">
        <v>215772</v>
      </c>
    </row>
    <row r="51" spans="1:5" s="17" customFormat="1" ht="42.75" x14ac:dyDescent="0.2">
      <c r="A51" s="56" t="s">
        <v>8</v>
      </c>
      <c r="B51" s="21" t="s">
        <v>115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56" t="s">
        <v>8</v>
      </c>
      <c r="B52" s="21" t="s">
        <v>61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56" t="s">
        <v>8</v>
      </c>
      <c r="B53" s="21" t="s">
        <v>49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56" t="s">
        <v>8</v>
      </c>
      <c r="B54" s="21" t="s">
        <v>48</v>
      </c>
      <c r="C54" s="22" t="s">
        <v>23</v>
      </c>
      <c r="D54" s="23" t="s">
        <v>23</v>
      </c>
      <c r="E54" s="23" t="s">
        <v>23</v>
      </c>
    </row>
    <row r="55" spans="1:5" s="17" customFormat="1" ht="42.75" x14ac:dyDescent="0.2">
      <c r="A55" s="56" t="s">
        <v>8</v>
      </c>
      <c r="B55" s="21" t="s">
        <v>53</v>
      </c>
      <c r="C55" s="22" t="s">
        <v>23</v>
      </c>
      <c r="D55" s="23" t="s">
        <v>23</v>
      </c>
      <c r="E55" s="23" t="s">
        <v>23</v>
      </c>
    </row>
    <row r="56" spans="1:5" s="17" customFormat="1" ht="42.75" x14ac:dyDescent="0.2">
      <c r="A56" s="56" t="s">
        <v>8</v>
      </c>
      <c r="B56" s="21" t="s">
        <v>57</v>
      </c>
      <c r="C56" s="22" t="s">
        <v>23</v>
      </c>
      <c r="D56" s="22" t="s">
        <v>23</v>
      </c>
      <c r="E56" s="22" t="s">
        <v>23</v>
      </c>
    </row>
    <row r="57" spans="1:5" s="17" customFormat="1" ht="42.75" x14ac:dyDescent="0.2">
      <c r="A57" s="56" t="s">
        <v>8</v>
      </c>
      <c r="B57" s="21" t="s">
        <v>40</v>
      </c>
      <c r="C57" s="22" t="s">
        <v>23</v>
      </c>
      <c r="D57" s="23" t="s">
        <v>23</v>
      </c>
      <c r="E57" s="23" t="s">
        <v>23</v>
      </c>
    </row>
    <row r="58" spans="1:5" s="17" customFormat="1" ht="14.25" x14ac:dyDescent="0.2">
      <c r="A58" s="74" t="s">
        <v>24</v>
      </c>
      <c r="B58" s="74"/>
      <c r="C58" s="74"/>
      <c r="D58" s="23">
        <f>SUM(D17:D57)</f>
        <v>12395570</v>
      </c>
      <c r="E58" s="23">
        <f>SUM(E17:E57)</f>
        <v>12895091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22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62</v>
      </c>
      <c r="B63"/>
      <c r="C63"/>
      <c r="D63" s="12" t="s">
        <v>21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5">
    <mergeCell ref="A58:C58"/>
    <mergeCell ref="A11:E11"/>
    <mergeCell ref="B12:C12"/>
    <mergeCell ref="A26:A27"/>
    <mergeCell ref="B26:B27"/>
    <mergeCell ref="D26:D27"/>
    <mergeCell ref="A40:A41"/>
    <mergeCell ref="B40:B41"/>
    <mergeCell ref="C26:C27"/>
    <mergeCell ref="E26:E27"/>
    <mergeCell ref="C40:C41"/>
    <mergeCell ref="D40:D41"/>
    <mergeCell ref="E40:E41"/>
    <mergeCell ref="A24:A25"/>
    <mergeCell ref="B24:B25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9" max="4" man="1"/>
  </rowBreaks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CC7D-305F-47B6-B910-8A7C6A789F82}">
  <sheetPr>
    <pageSetUpPr fitToPage="1"/>
  </sheetPr>
  <dimension ref="A2:J65"/>
  <sheetViews>
    <sheetView view="pageBreakPreview" topLeftCell="A16" zoomScaleNormal="100" zoomScaleSheetLayoutView="100" workbookViewId="0">
      <selection activeCell="B29" sqref="B2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44347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57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6" s="17" customFormat="1" ht="42.75" x14ac:dyDescent="0.2">
      <c r="A18" s="57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6" s="17" customFormat="1" ht="42.75" x14ac:dyDescent="0.2">
      <c r="A19" s="57" t="s">
        <v>8</v>
      </c>
      <c r="B19" s="21" t="s">
        <v>28</v>
      </c>
      <c r="C19" s="22" t="s">
        <v>180</v>
      </c>
      <c r="D19" s="23">
        <v>4001536</v>
      </c>
      <c r="E19" s="23">
        <v>4174680</v>
      </c>
    </row>
    <row r="20" spans="1:6" s="17" customFormat="1" ht="42.75" x14ac:dyDescent="0.2">
      <c r="A20" s="57" t="s">
        <v>8</v>
      </c>
      <c r="B20" s="21" t="s">
        <v>51</v>
      </c>
      <c r="C20" s="22" t="s">
        <v>181</v>
      </c>
      <c r="D20" s="23">
        <v>704472</v>
      </c>
      <c r="E20" s="23">
        <v>735696</v>
      </c>
      <c r="F20" s="28"/>
    </row>
    <row r="21" spans="1:6" s="17" customFormat="1" ht="42.75" x14ac:dyDescent="0.2">
      <c r="A21" s="57" t="s">
        <v>8</v>
      </c>
      <c r="B21" s="21" t="s">
        <v>168</v>
      </c>
      <c r="C21" s="22" t="s">
        <v>23</v>
      </c>
      <c r="D21" s="23" t="s">
        <v>23</v>
      </c>
      <c r="E21" s="23" t="s">
        <v>23</v>
      </c>
    </row>
    <row r="22" spans="1:6" s="17" customFormat="1" ht="42.75" x14ac:dyDescent="0.2">
      <c r="A22" s="57" t="s">
        <v>8</v>
      </c>
      <c r="B22" s="21" t="s">
        <v>55</v>
      </c>
      <c r="C22" s="22" t="s">
        <v>182</v>
      </c>
      <c r="D22" s="23">
        <v>2339897</v>
      </c>
      <c r="E22" s="23">
        <v>2400552</v>
      </c>
    </row>
    <row r="23" spans="1:6" s="17" customFormat="1" ht="42.75" x14ac:dyDescent="0.2">
      <c r="A23" s="57" t="s">
        <v>8</v>
      </c>
      <c r="B23" s="21" t="s">
        <v>29</v>
      </c>
      <c r="C23" s="22" t="s">
        <v>23</v>
      </c>
      <c r="D23" s="23" t="s">
        <v>23</v>
      </c>
      <c r="E23" s="23" t="s">
        <v>23</v>
      </c>
    </row>
    <row r="24" spans="1:6" s="17" customFormat="1" ht="14.25" customHeight="1" x14ac:dyDescent="0.2">
      <c r="A24" s="65" t="s">
        <v>8</v>
      </c>
      <c r="B24" s="67" t="s">
        <v>136</v>
      </c>
      <c r="C24" s="80" t="s">
        <v>183</v>
      </c>
      <c r="D24" s="63">
        <v>770400</v>
      </c>
      <c r="E24" s="63">
        <v>797126</v>
      </c>
    </row>
    <row r="25" spans="1:6" s="17" customFormat="1" ht="28.5" customHeight="1" x14ac:dyDescent="0.2">
      <c r="A25" s="66"/>
      <c r="B25" s="68"/>
      <c r="C25" s="81"/>
      <c r="D25" s="64"/>
      <c r="E25" s="64"/>
    </row>
    <row r="26" spans="1:6" s="17" customFormat="1" ht="24.75" customHeight="1" x14ac:dyDescent="0.2">
      <c r="A26" s="65" t="s">
        <v>8</v>
      </c>
      <c r="B26" s="67" t="s">
        <v>30</v>
      </c>
      <c r="C26" s="65" t="s">
        <v>184</v>
      </c>
      <c r="D26" s="75">
        <v>2832165</v>
      </c>
      <c r="E26" s="77">
        <v>2895127</v>
      </c>
    </row>
    <row r="27" spans="1:6" s="17" customFormat="1" ht="24.75" customHeight="1" x14ac:dyDescent="0.2">
      <c r="A27" s="66"/>
      <c r="B27" s="68"/>
      <c r="C27" s="79"/>
      <c r="D27" s="76"/>
      <c r="E27" s="79"/>
    </row>
    <row r="28" spans="1:6" s="17" customFormat="1" ht="41.45" customHeight="1" x14ac:dyDescent="0.2">
      <c r="A28" s="57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6" s="17" customFormat="1" ht="42.75" x14ac:dyDescent="0.2">
      <c r="A29" s="57" t="s">
        <v>8</v>
      </c>
      <c r="B29" s="21" t="s">
        <v>32</v>
      </c>
      <c r="C29" s="23" t="s">
        <v>23</v>
      </c>
      <c r="D29" s="23" t="s">
        <v>23</v>
      </c>
      <c r="E29" s="23" t="s">
        <v>23</v>
      </c>
    </row>
    <row r="30" spans="1:6" s="17" customFormat="1" ht="42.75" x14ac:dyDescent="0.2">
      <c r="A30" s="57" t="s">
        <v>8</v>
      </c>
      <c r="B30" s="21" t="s">
        <v>26</v>
      </c>
      <c r="C30" s="23" t="s">
        <v>23</v>
      </c>
      <c r="D30" s="23" t="s">
        <v>23</v>
      </c>
      <c r="E30" s="23" t="s">
        <v>23</v>
      </c>
    </row>
    <row r="31" spans="1:6" s="17" customFormat="1" ht="42.75" x14ac:dyDescent="0.2">
      <c r="A31" s="57" t="s">
        <v>8</v>
      </c>
      <c r="B31" s="21" t="s">
        <v>173</v>
      </c>
      <c r="C31" s="22" t="s">
        <v>23</v>
      </c>
      <c r="D31" s="23" t="s">
        <v>23</v>
      </c>
      <c r="E31" s="23" t="s">
        <v>23</v>
      </c>
    </row>
    <row r="32" spans="1:6" s="17" customFormat="1" ht="42.75" x14ac:dyDescent="0.2">
      <c r="A32" s="57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5" s="17" customFormat="1" ht="42.75" x14ac:dyDescent="0.2">
      <c r="A33" s="57" t="s">
        <v>8</v>
      </c>
      <c r="B33" s="21" t="s">
        <v>34</v>
      </c>
      <c r="C33" s="22" t="s">
        <v>23</v>
      </c>
      <c r="D33" s="23" t="s">
        <v>23</v>
      </c>
      <c r="E33" s="23" t="s">
        <v>23</v>
      </c>
    </row>
    <row r="34" spans="1:5" s="17" customFormat="1" ht="42.75" x14ac:dyDescent="0.2">
      <c r="A34" s="57" t="s">
        <v>8</v>
      </c>
      <c r="B34" s="21" t="s">
        <v>35</v>
      </c>
      <c r="C34" s="22" t="s">
        <v>23</v>
      </c>
      <c r="D34" s="23" t="s">
        <v>23</v>
      </c>
      <c r="E34" s="23" t="s">
        <v>23</v>
      </c>
    </row>
    <row r="35" spans="1:5" s="17" customFormat="1" ht="42.75" x14ac:dyDescent="0.2">
      <c r="A35" s="57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5" s="17" customFormat="1" ht="42.75" x14ac:dyDescent="0.2">
      <c r="A36" s="57" t="s">
        <v>8</v>
      </c>
      <c r="B36" s="21" t="s">
        <v>37</v>
      </c>
      <c r="C36" s="22" t="s">
        <v>185</v>
      </c>
      <c r="D36" s="23">
        <v>2670108</v>
      </c>
      <c r="E36" s="23">
        <v>2705633</v>
      </c>
    </row>
    <row r="37" spans="1:5" s="17" customFormat="1" ht="42.75" x14ac:dyDescent="0.2">
      <c r="A37" s="57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5" s="17" customFormat="1" ht="42.75" x14ac:dyDescent="0.2">
      <c r="A38" s="57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5" s="17" customFormat="1" ht="42.75" x14ac:dyDescent="0.2">
      <c r="A39" s="57" t="s">
        <v>8</v>
      </c>
      <c r="B39" s="21" t="s">
        <v>18</v>
      </c>
      <c r="C39" s="22" t="s">
        <v>23</v>
      </c>
      <c r="D39" s="23" t="s">
        <v>23</v>
      </c>
      <c r="E39" s="23" t="s">
        <v>23</v>
      </c>
    </row>
    <row r="40" spans="1:5" s="19" customFormat="1" ht="21" customHeight="1" x14ac:dyDescent="0.2">
      <c r="A40" s="65" t="s">
        <v>8</v>
      </c>
      <c r="B40" s="67" t="s">
        <v>16</v>
      </c>
      <c r="C40" s="22" t="s">
        <v>23</v>
      </c>
      <c r="D40" s="23" t="s">
        <v>23</v>
      </c>
      <c r="E40" s="23" t="s">
        <v>23</v>
      </c>
    </row>
    <row r="41" spans="1:5" s="19" customFormat="1" ht="22.9" customHeight="1" x14ac:dyDescent="0.2">
      <c r="A41" s="66"/>
      <c r="B41" s="68"/>
      <c r="C41" s="22" t="s">
        <v>23</v>
      </c>
      <c r="D41" s="23" t="s">
        <v>23</v>
      </c>
      <c r="E41" s="23" t="s">
        <v>23</v>
      </c>
    </row>
    <row r="42" spans="1:5" s="17" customFormat="1" ht="42.75" x14ac:dyDescent="0.2">
      <c r="A42" s="57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5" s="17" customFormat="1" ht="42.75" x14ac:dyDescent="0.2">
      <c r="A43" s="57" t="s">
        <v>8</v>
      </c>
      <c r="B43" s="21" t="s">
        <v>20</v>
      </c>
      <c r="C43" s="22" t="s">
        <v>23</v>
      </c>
      <c r="D43" s="23" t="s">
        <v>23</v>
      </c>
      <c r="E43" s="23" t="s">
        <v>23</v>
      </c>
    </row>
    <row r="44" spans="1:5" s="17" customFormat="1" ht="42.75" x14ac:dyDescent="0.2">
      <c r="A44" s="57" t="s">
        <v>8</v>
      </c>
      <c r="B44" s="21" t="s">
        <v>50</v>
      </c>
      <c r="C44" s="22" t="s">
        <v>23</v>
      </c>
      <c r="D44" s="23" t="s">
        <v>23</v>
      </c>
      <c r="E44" s="23" t="s">
        <v>23</v>
      </c>
    </row>
    <row r="45" spans="1:5" s="30" customFormat="1" ht="42.75" x14ac:dyDescent="0.2">
      <c r="A45" s="57" t="s">
        <v>8</v>
      </c>
      <c r="B45" s="21" t="s">
        <v>45</v>
      </c>
      <c r="C45" s="22" t="s">
        <v>186</v>
      </c>
      <c r="D45" s="23">
        <v>611112</v>
      </c>
      <c r="E45" s="23">
        <v>625033</v>
      </c>
    </row>
    <row r="46" spans="1:5" s="17" customFormat="1" ht="42.75" x14ac:dyDescent="0.2">
      <c r="A46" s="57" t="s">
        <v>8</v>
      </c>
      <c r="B46" s="21" t="s">
        <v>38</v>
      </c>
      <c r="C46" s="22" t="s">
        <v>187</v>
      </c>
      <c r="D46" s="23">
        <v>231936</v>
      </c>
      <c r="E46" s="23">
        <v>253015</v>
      </c>
    </row>
    <row r="47" spans="1:5" s="17" customFormat="1" ht="42.75" x14ac:dyDescent="0.2">
      <c r="A47" s="57" t="s">
        <v>8</v>
      </c>
      <c r="B47" s="21" t="s">
        <v>39</v>
      </c>
      <c r="C47" s="22" t="s">
        <v>23</v>
      </c>
      <c r="D47" s="23" t="s">
        <v>23</v>
      </c>
      <c r="E47" s="23" t="s">
        <v>23</v>
      </c>
    </row>
    <row r="48" spans="1:5" s="17" customFormat="1" ht="42.75" x14ac:dyDescent="0.2">
      <c r="A48" s="57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57" t="s">
        <v>8</v>
      </c>
      <c r="B49" s="21" t="s">
        <v>46</v>
      </c>
      <c r="C49" s="22" t="s">
        <v>23</v>
      </c>
      <c r="D49" s="23" t="s">
        <v>23</v>
      </c>
      <c r="E49" s="23" t="s">
        <v>23</v>
      </c>
    </row>
    <row r="50" spans="1:5" s="17" customFormat="1" ht="42.75" x14ac:dyDescent="0.2">
      <c r="A50" s="57" t="s">
        <v>8</v>
      </c>
      <c r="B50" s="21" t="s">
        <v>47</v>
      </c>
      <c r="C50" s="22" t="s">
        <v>23</v>
      </c>
      <c r="D50" s="23" t="s">
        <v>23</v>
      </c>
      <c r="E50" s="23" t="s">
        <v>23</v>
      </c>
    </row>
    <row r="51" spans="1:5" s="17" customFormat="1" ht="42.75" x14ac:dyDescent="0.2">
      <c r="A51" s="57" t="s">
        <v>8</v>
      </c>
      <c r="B51" s="21" t="s">
        <v>115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57" t="s">
        <v>8</v>
      </c>
      <c r="B52" s="21" t="s">
        <v>61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57" t="s">
        <v>8</v>
      </c>
      <c r="B53" s="21" t="s">
        <v>49</v>
      </c>
      <c r="C53" s="22" t="s">
        <v>188</v>
      </c>
      <c r="D53" s="23">
        <v>450576</v>
      </c>
      <c r="E53" s="23">
        <v>500850</v>
      </c>
    </row>
    <row r="54" spans="1:5" s="17" customFormat="1" ht="42.75" x14ac:dyDescent="0.2">
      <c r="A54" s="57" t="s">
        <v>8</v>
      </c>
      <c r="B54" s="21" t="s">
        <v>48</v>
      </c>
      <c r="C54" s="22" t="s">
        <v>23</v>
      </c>
      <c r="D54" s="23" t="s">
        <v>23</v>
      </c>
      <c r="E54" s="23" t="s">
        <v>23</v>
      </c>
    </row>
    <row r="55" spans="1:5" s="17" customFormat="1" ht="42.75" x14ac:dyDescent="0.2">
      <c r="A55" s="57" t="s">
        <v>8</v>
      </c>
      <c r="B55" s="21" t="s">
        <v>53</v>
      </c>
      <c r="C55" s="22" t="s">
        <v>23</v>
      </c>
      <c r="D55" s="23" t="s">
        <v>23</v>
      </c>
      <c r="E55" s="23" t="s">
        <v>23</v>
      </c>
    </row>
    <row r="56" spans="1:5" s="17" customFormat="1" ht="42.75" x14ac:dyDescent="0.2">
      <c r="A56" s="57" t="s">
        <v>8</v>
      </c>
      <c r="B56" s="21" t="s">
        <v>57</v>
      </c>
      <c r="C56" s="22" t="s">
        <v>189</v>
      </c>
      <c r="D56" s="23">
        <v>659772</v>
      </c>
      <c r="E56" s="23">
        <v>685438</v>
      </c>
    </row>
    <row r="57" spans="1:5" s="17" customFormat="1" ht="42.75" x14ac:dyDescent="0.2">
      <c r="A57" s="57" t="s">
        <v>8</v>
      </c>
      <c r="B57" s="21" t="s">
        <v>40</v>
      </c>
      <c r="C57" s="22" t="s">
        <v>23</v>
      </c>
      <c r="D57" s="23" t="s">
        <v>23</v>
      </c>
      <c r="E57" s="23" t="s">
        <v>23</v>
      </c>
    </row>
    <row r="58" spans="1:5" s="17" customFormat="1" ht="14.25" x14ac:dyDescent="0.2">
      <c r="A58" s="74" t="s">
        <v>24</v>
      </c>
      <c r="B58" s="74"/>
      <c r="C58" s="74"/>
      <c r="D58" s="23">
        <f>SUM(D17:D57)</f>
        <v>15271974</v>
      </c>
      <c r="E58" s="23">
        <f>SUM(E17:E57)</f>
        <v>15773150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22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62</v>
      </c>
      <c r="B63"/>
      <c r="C63"/>
      <c r="D63" s="12" t="s">
        <v>21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5">
    <mergeCell ref="A11:E11"/>
    <mergeCell ref="B12:C12"/>
    <mergeCell ref="A24:A25"/>
    <mergeCell ref="B24:B25"/>
    <mergeCell ref="A26:A27"/>
    <mergeCell ref="B26:B27"/>
    <mergeCell ref="C26:C27"/>
    <mergeCell ref="D26:D27"/>
    <mergeCell ref="A58:C58"/>
    <mergeCell ref="C24:C25"/>
    <mergeCell ref="D24:D25"/>
    <mergeCell ref="E24:E25"/>
    <mergeCell ref="E26:E27"/>
    <mergeCell ref="A40:A41"/>
    <mergeCell ref="B40:B41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D7F-7195-45E3-B967-4DCCDDA2DC77}">
  <dimension ref="A2:J63"/>
  <sheetViews>
    <sheetView tabSelected="1" view="pageBreakPreview" topLeftCell="A29" zoomScaleNormal="100" zoomScaleSheetLayoutView="100" workbookViewId="0">
      <selection activeCell="F20" sqref="A20:XFD20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44377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60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60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7" s="17" customFormat="1" ht="42.75" x14ac:dyDescent="0.2">
      <c r="A19" s="58" t="s">
        <v>8</v>
      </c>
      <c r="B19" s="59" t="s">
        <v>58</v>
      </c>
      <c r="C19" s="62" t="s">
        <v>190</v>
      </c>
      <c r="D19" s="61">
        <v>1467136</v>
      </c>
      <c r="E19" s="61">
        <v>1528866</v>
      </c>
      <c r="F19" s="31" t="e">
        <f>D19+#REF!</f>
        <v>#REF!</v>
      </c>
      <c r="G19" s="31"/>
    </row>
    <row r="20" spans="1:7" s="17" customFormat="1" ht="42.75" x14ac:dyDescent="0.2">
      <c r="A20" s="60" t="s">
        <v>8</v>
      </c>
      <c r="B20" s="21" t="s">
        <v>191</v>
      </c>
      <c r="C20" s="22" t="s">
        <v>192</v>
      </c>
      <c r="D20" s="23">
        <v>536400</v>
      </c>
      <c r="E20" s="23">
        <v>552989</v>
      </c>
      <c r="F20" s="28"/>
    </row>
    <row r="21" spans="1:7" s="17" customFormat="1" ht="42.75" x14ac:dyDescent="0.2">
      <c r="A21" s="60" t="s">
        <v>8</v>
      </c>
      <c r="B21" s="21" t="s">
        <v>14</v>
      </c>
      <c r="C21" s="22" t="s">
        <v>23</v>
      </c>
      <c r="D21" s="23" t="s">
        <v>23</v>
      </c>
      <c r="E21" s="23" t="s">
        <v>23</v>
      </c>
    </row>
    <row r="22" spans="1:7" s="17" customFormat="1" ht="42.75" x14ac:dyDescent="0.2">
      <c r="A22" s="60" t="s">
        <v>8</v>
      </c>
      <c r="B22" s="21" t="s">
        <v>55</v>
      </c>
      <c r="C22" s="22" t="s">
        <v>193</v>
      </c>
      <c r="D22" s="23">
        <v>2152913</v>
      </c>
      <c r="E22" s="23">
        <v>2193539</v>
      </c>
    </row>
    <row r="23" spans="1:7" s="17" customFormat="1" ht="14.25" customHeight="1" x14ac:dyDescent="0.2">
      <c r="A23" s="82" t="s">
        <v>8</v>
      </c>
      <c r="B23" s="84" t="s">
        <v>136</v>
      </c>
      <c r="C23" s="82" t="s">
        <v>194</v>
      </c>
      <c r="D23" s="86">
        <v>1078560</v>
      </c>
      <c r="E23" s="86">
        <v>1113316</v>
      </c>
    </row>
    <row r="24" spans="1:7" s="17" customFormat="1" ht="36.75" customHeight="1" x14ac:dyDescent="0.2">
      <c r="A24" s="83"/>
      <c r="B24" s="85"/>
      <c r="C24" s="83"/>
      <c r="D24" s="87"/>
      <c r="E24" s="87"/>
    </row>
    <row r="25" spans="1:7" s="17" customFormat="1" ht="42.75" x14ac:dyDescent="0.2">
      <c r="A25" s="58" t="s">
        <v>8</v>
      </c>
      <c r="B25" s="59" t="s">
        <v>30</v>
      </c>
      <c r="C25" s="58" t="s">
        <v>195</v>
      </c>
      <c r="D25" s="92">
        <v>5336280</v>
      </c>
      <c r="E25" s="92">
        <v>5505714</v>
      </c>
      <c r="F25" s="31"/>
    </row>
    <row r="26" spans="1:7" s="17" customFormat="1" ht="41.45" customHeight="1" x14ac:dyDescent="0.2">
      <c r="A26" s="60" t="s">
        <v>8</v>
      </c>
      <c r="B26" s="21" t="s">
        <v>31</v>
      </c>
      <c r="C26" s="23" t="s">
        <v>23</v>
      </c>
      <c r="D26" s="23" t="s">
        <v>23</v>
      </c>
      <c r="E26" s="23" t="s">
        <v>23</v>
      </c>
    </row>
    <row r="27" spans="1:7" s="17" customFormat="1" ht="42.75" x14ac:dyDescent="0.2">
      <c r="A27" s="60" t="s">
        <v>8</v>
      </c>
      <c r="B27" s="21" t="s">
        <v>32</v>
      </c>
      <c r="C27" s="23" t="s">
        <v>196</v>
      </c>
      <c r="D27" s="23">
        <v>1030176</v>
      </c>
      <c r="E27" s="23">
        <v>1077216</v>
      </c>
    </row>
    <row r="28" spans="1:7" s="17" customFormat="1" ht="42.75" x14ac:dyDescent="0.2">
      <c r="A28" s="60" t="s">
        <v>8</v>
      </c>
      <c r="B28" s="21" t="s">
        <v>29</v>
      </c>
      <c r="C28" s="22" t="s">
        <v>23</v>
      </c>
      <c r="D28" s="23" t="s">
        <v>23</v>
      </c>
      <c r="E28" s="23" t="s">
        <v>23</v>
      </c>
    </row>
    <row r="29" spans="1:7" s="17" customFormat="1" ht="42.75" x14ac:dyDescent="0.2">
      <c r="A29" s="60" t="s">
        <v>8</v>
      </c>
      <c r="B29" s="21" t="s">
        <v>33</v>
      </c>
      <c r="C29" s="23" t="s">
        <v>23</v>
      </c>
      <c r="D29" s="23" t="s">
        <v>23</v>
      </c>
      <c r="E29" s="23" t="s">
        <v>23</v>
      </c>
    </row>
    <row r="30" spans="1:7" s="17" customFormat="1" ht="42.75" x14ac:dyDescent="0.2">
      <c r="A30" s="60" t="s">
        <v>8</v>
      </c>
      <c r="B30" s="21" t="s">
        <v>15</v>
      </c>
      <c r="C30" s="22" t="s">
        <v>23</v>
      </c>
      <c r="D30" s="23" t="s">
        <v>23</v>
      </c>
      <c r="E30" s="23" t="s">
        <v>23</v>
      </c>
    </row>
    <row r="31" spans="1:7" s="17" customFormat="1" ht="42.75" x14ac:dyDescent="0.2">
      <c r="A31" s="60" t="s">
        <v>8</v>
      </c>
      <c r="B31" s="21" t="s">
        <v>34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60" t="s">
        <v>8</v>
      </c>
      <c r="B32" s="21" t="s">
        <v>35</v>
      </c>
      <c r="C32" s="88" t="s">
        <v>23</v>
      </c>
      <c r="D32" s="89" t="s">
        <v>23</v>
      </c>
      <c r="E32" s="89" t="s">
        <v>23</v>
      </c>
    </row>
    <row r="33" spans="1:6" s="17" customFormat="1" ht="42.75" x14ac:dyDescent="0.2">
      <c r="A33" s="60" t="s">
        <v>8</v>
      </c>
      <c r="B33" s="21" t="s">
        <v>36</v>
      </c>
      <c r="C33" s="22" t="s">
        <v>23</v>
      </c>
      <c r="D33" s="23" t="s">
        <v>23</v>
      </c>
      <c r="E33" s="23" t="s">
        <v>23</v>
      </c>
    </row>
    <row r="34" spans="1:6" s="17" customFormat="1" ht="42.75" x14ac:dyDescent="0.2">
      <c r="A34" s="60" t="s">
        <v>8</v>
      </c>
      <c r="B34" s="21" t="s">
        <v>37</v>
      </c>
      <c r="C34" s="88" t="s">
        <v>23</v>
      </c>
      <c r="D34" s="89" t="s">
        <v>23</v>
      </c>
      <c r="E34" s="89" t="s">
        <v>23</v>
      </c>
    </row>
    <row r="35" spans="1:6" s="17" customFormat="1" ht="42.75" x14ac:dyDescent="0.2">
      <c r="A35" s="60" t="s">
        <v>8</v>
      </c>
      <c r="B35" s="21" t="s">
        <v>25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60" t="s">
        <v>8</v>
      </c>
      <c r="B36" s="21" t="s">
        <v>19</v>
      </c>
      <c r="C36" s="22" t="s">
        <v>23</v>
      </c>
      <c r="D36" s="23" t="s">
        <v>23</v>
      </c>
      <c r="E36" s="23" t="s">
        <v>23</v>
      </c>
    </row>
    <row r="37" spans="1:6" s="17" customFormat="1" ht="42.75" x14ac:dyDescent="0.2">
      <c r="A37" s="60" t="s">
        <v>8</v>
      </c>
      <c r="B37" s="21" t="s">
        <v>59</v>
      </c>
      <c r="C37" s="22" t="s">
        <v>23</v>
      </c>
      <c r="D37" s="23" t="s">
        <v>23</v>
      </c>
      <c r="E37" s="23" t="s">
        <v>23</v>
      </c>
    </row>
    <row r="38" spans="1:6" s="19" customFormat="1" ht="42.75" x14ac:dyDescent="0.2">
      <c r="A38" s="58" t="s">
        <v>8</v>
      </c>
      <c r="B38" s="59" t="s">
        <v>16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60" t="s">
        <v>8</v>
      </c>
      <c r="B39" s="21" t="s">
        <v>41</v>
      </c>
      <c r="C39" s="22" t="s">
        <v>23</v>
      </c>
      <c r="D39" s="23" t="s">
        <v>23</v>
      </c>
      <c r="E39" s="23" t="s">
        <v>23</v>
      </c>
    </row>
    <row r="40" spans="1:6" s="17" customFormat="1" ht="42.75" x14ac:dyDescent="0.2">
      <c r="A40" s="60" t="s">
        <v>8</v>
      </c>
      <c r="B40" s="21" t="s">
        <v>50</v>
      </c>
      <c r="C40" s="22" t="s">
        <v>23</v>
      </c>
      <c r="D40" s="23" t="s">
        <v>23</v>
      </c>
      <c r="E40" s="23" t="s">
        <v>23</v>
      </c>
    </row>
    <row r="41" spans="1:6" s="30" customFormat="1" ht="42.75" customHeight="1" x14ac:dyDescent="0.2">
      <c r="A41" s="65" t="s">
        <v>8</v>
      </c>
      <c r="B41" s="67" t="s">
        <v>45</v>
      </c>
      <c r="C41" s="23" t="s">
        <v>197</v>
      </c>
      <c r="D41" s="23">
        <v>859392</v>
      </c>
      <c r="E41" s="23">
        <v>900561</v>
      </c>
      <c r="F41" s="33">
        <f>D41+D42</f>
        <v>1294392</v>
      </c>
    </row>
    <row r="42" spans="1:6" s="30" customFormat="1" ht="28.5" x14ac:dyDescent="0.2">
      <c r="A42" s="66"/>
      <c r="B42" s="68"/>
      <c r="C42" s="23" t="s">
        <v>198</v>
      </c>
      <c r="D42" s="23">
        <v>435000</v>
      </c>
      <c r="E42" s="23">
        <v>447922</v>
      </c>
    </row>
    <row r="43" spans="1:6" s="17" customFormat="1" ht="42.75" x14ac:dyDescent="0.2">
      <c r="A43" s="60" t="s">
        <v>8</v>
      </c>
      <c r="B43" s="21" t="s">
        <v>38</v>
      </c>
      <c r="C43" s="23" t="s">
        <v>196</v>
      </c>
      <c r="D43" s="23">
        <v>998224</v>
      </c>
      <c r="E43" s="23">
        <v>1046797</v>
      </c>
    </row>
    <row r="44" spans="1:6" s="17" customFormat="1" ht="42.75" x14ac:dyDescent="0.2">
      <c r="A44" s="60" t="s">
        <v>8</v>
      </c>
      <c r="B44" s="21" t="s">
        <v>39</v>
      </c>
      <c r="C44" s="88" t="s">
        <v>23</v>
      </c>
      <c r="D44" s="89" t="s">
        <v>23</v>
      </c>
      <c r="E44" s="89" t="s">
        <v>23</v>
      </c>
    </row>
    <row r="45" spans="1:6" s="17" customFormat="1" ht="42.75" x14ac:dyDescent="0.2">
      <c r="A45" s="60" t="s">
        <v>8</v>
      </c>
      <c r="B45" s="21" t="s">
        <v>52</v>
      </c>
      <c r="C45" s="88" t="s">
        <v>23</v>
      </c>
      <c r="D45" s="89" t="s">
        <v>23</v>
      </c>
      <c r="E45" s="89" t="s">
        <v>23</v>
      </c>
    </row>
    <row r="46" spans="1:6" s="17" customFormat="1" ht="42.75" x14ac:dyDescent="0.2">
      <c r="A46" s="60" t="s">
        <v>8</v>
      </c>
      <c r="B46" s="21" t="s">
        <v>46</v>
      </c>
      <c r="C46" s="22" t="s">
        <v>199</v>
      </c>
      <c r="D46" s="23">
        <v>568890</v>
      </c>
      <c r="E46" s="23">
        <v>595350</v>
      </c>
    </row>
    <row r="47" spans="1:6" s="17" customFormat="1" ht="42.75" x14ac:dyDescent="0.2">
      <c r="A47" s="60" t="s">
        <v>8</v>
      </c>
      <c r="B47" s="21" t="s">
        <v>47</v>
      </c>
      <c r="C47" s="23" t="s">
        <v>23</v>
      </c>
      <c r="D47" s="23" t="s">
        <v>23</v>
      </c>
      <c r="E47" s="23" t="s">
        <v>23</v>
      </c>
    </row>
    <row r="48" spans="1:6" s="17" customFormat="1" ht="42.75" x14ac:dyDescent="0.2">
      <c r="A48" s="60" t="s">
        <v>8</v>
      </c>
      <c r="B48" s="21" t="s">
        <v>49</v>
      </c>
      <c r="C48" s="22" t="s">
        <v>23</v>
      </c>
      <c r="D48" s="23" t="s">
        <v>23</v>
      </c>
      <c r="E48" s="23" t="s">
        <v>23</v>
      </c>
    </row>
    <row r="49" spans="1:7" s="17" customFormat="1" ht="42.75" x14ac:dyDescent="0.2">
      <c r="A49" s="60" t="s">
        <v>8</v>
      </c>
      <c r="B49" s="21" t="s">
        <v>48</v>
      </c>
      <c r="C49" s="22" t="s">
        <v>23</v>
      </c>
      <c r="D49" s="23" t="s">
        <v>23</v>
      </c>
      <c r="E49" s="23" t="s">
        <v>23</v>
      </c>
    </row>
    <row r="50" spans="1:7" s="17" customFormat="1" ht="42.75" x14ac:dyDescent="0.2">
      <c r="A50" s="60" t="s">
        <v>8</v>
      </c>
      <c r="B50" s="21" t="s">
        <v>53</v>
      </c>
      <c r="C50" s="22" t="s">
        <v>23</v>
      </c>
      <c r="D50" s="23" t="s">
        <v>23</v>
      </c>
      <c r="E50" s="23" t="s">
        <v>23</v>
      </c>
    </row>
    <row r="51" spans="1:7" s="17" customFormat="1" ht="42.75" x14ac:dyDescent="0.2">
      <c r="A51" s="60" t="s">
        <v>8</v>
      </c>
      <c r="B51" s="21" t="s">
        <v>57</v>
      </c>
      <c r="C51" s="22" t="s">
        <v>23</v>
      </c>
      <c r="D51" s="22" t="s">
        <v>23</v>
      </c>
      <c r="E51" s="22" t="s">
        <v>23</v>
      </c>
    </row>
    <row r="52" spans="1:7" s="17" customFormat="1" ht="42.75" x14ac:dyDescent="0.2">
      <c r="A52" s="60" t="s">
        <v>8</v>
      </c>
      <c r="B52" s="21" t="s">
        <v>60</v>
      </c>
      <c r="C52" s="22" t="s">
        <v>200</v>
      </c>
      <c r="D52" s="23">
        <v>468768</v>
      </c>
      <c r="E52" s="23">
        <v>488851</v>
      </c>
      <c r="F52" s="90"/>
      <c r="G52" s="90"/>
    </row>
    <row r="53" spans="1:7" s="17" customFormat="1" ht="42.75" x14ac:dyDescent="0.2">
      <c r="A53" s="60" t="s">
        <v>8</v>
      </c>
      <c r="B53" s="21" t="s">
        <v>61</v>
      </c>
      <c r="C53" s="60" t="s">
        <v>23</v>
      </c>
      <c r="D53" s="91" t="s">
        <v>23</v>
      </c>
      <c r="E53" s="91" t="s">
        <v>23</v>
      </c>
      <c r="F53" s="90"/>
      <c r="G53" s="90"/>
    </row>
    <row r="54" spans="1:7" s="17" customFormat="1" ht="42.75" x14ac:dyDescent="0.2">
      <c r="A54" s="60" t="s">
        <v>8</v>
      </c>
      <c r="B54" s="21" t="s">
        <v>201</v>
      </c>
      <c r="C54" s="60" t="s">
        <v>198</v>
      </c>
      <c r="D54" s="91">
        <v>450576</v>
      </c>
      <c r="E54" s="91">
        <v>489940</v>
      </c>
      <c r="F54" s="90"/>
      <c r="G54" s="90"/>
    </row>
    <row r="55" spans="1:7" s="17" customFormat="1" ht="42.75" x14ac:dyDescent="0.2">
      <c r="A55" s="60" t="s">
        <v>8</v>
      </c>
      <c r="B55" s="21" t="s">
        <v>40</v>
      </c>
      <c r="C55" s="22" t="s">
        <v>23</v>
      </c>
      <c r="D55" s="23" t="s">
        <v>23</v>
      </c>
      <c r="E55" s="23" t="s">
        <v>23</v>
      </c>
    </row>
    <row r="56" spans="1:7" s="17" customFormat="1" ht="14.25" x14ac:dyDescent="0.2">
      <c r="A56" s="74" t="s">
        <v>24</v>
      </c>
      <c r="B56" s="74"/>
      <c r="C56" s="74"/>
      <c r="D56" s="23">
        <f>SUM(D17:D55)</f>
        <v>15382315</v>
      </c>
      <c r="E56" s="23">
        <f>SUM(E17:E55)</f>
        <v>15941061</v>
      </c>
    </row>
    <row r="57" spans="1:7" s="17" customFormat="1" ht="14.25" x14ac:dyDescent="0.2">
      <c r="A57" s="14"/>
      <c r="B57" s="18"/>
      <c r="C57" s="18"/>
      <c r="D57" s="15"/>
      <c r="E57" s="16"/>
    </row>
    <row r="58" spans="1:7" ht="15" x14ac:dyDescent="0.2">
      <c r="A58" s="12" t="s">
        <v>10</v>
      </c>
      <c r="D58" s="12" t="s">
        <v>22</v>
      </c>
    </row>
    <row r="59" spans="1:7" ht="15" x14ac:dyDescent="0.2">
      <c r="A59" s="12"/>
    </row>
    <row r="60" spans="1:7" s="17" customFormat="1" ht="15" x14ac:dyDescent="0.2">
      <c r="A60" s="20" t="s">
        <v>11</v>
      </c>
    </row>
    <row r="61" spans="1:7" s="17" customFormat="1" ht="15" x14ac:dyDescent="0.2">
      <c r="A61" s="12" t="s">
        <v>62</v>
      </c>
      <c r="B61"/>
      <c r="C61"/>
      <c r="D61" s="12" t="s">
        <v>21</v>
      </c>
      <c r="E61"/>
    </row>
    <row r="62" spans="1:7" ht="15" x14ac:dyDescent="0.2">
      <c r="A62" s="12"/>
    </row>
    <row r="63" spans="1:7" ht="15" x14ac:dyDescent="0.2">
      <c r="A63" s="12" t="s">
        <v>12</v>
      </c>
      <c r="D63" s="13" t="s">
        <v>13</v>
      </c>
    </row>
  </sheetData>
  <mergeCells count="10">
    <mergeCell ref="E23:E24"/>
    <mergeCell ref="A41:A42"/>
    <mergeCell ref="B41:B42"/>
    <mergeCell ref="A56:C56"/>
    <mergeCell ref="A11:E11"/>
    <mergeCell ref="B12:C12"/>
    <mergeCell ref="A23:A24"/>
    <mergeCell ref="B23:B24"/>
    <mergeCell ref="C23:C24"/>
    <mergeCell ref="D23:D24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9" fitToHeight="6" orientation="portrait" r:id="rId1"/>
  <headerFooter alignWithMargins="0"/>
  <rowBreaks count="1" manualBreakCount="1">
    <brk id="36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D010-59C2-4D00-A495-93ED58DCAC5B}">
  <sheetPr>
    <pageSetUpPr fitToPage="1"/>
  </sheetPr>
  <dimension ref="A2:J66"/>
  <sheetViews>
    <sheetView view="pageBreakPreview" topLeftCell="A22" zoomScaleNormal="100" zoomScaleSheetLayoutView="100" workbookViewId="0">
      <selection activeCell="A25" sqref="A25:E2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44043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32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32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7" s="17" customFormat="1" ht="28.5" customHeight="1" x14ac:dyDescent="0.2">
      <c r="A19" s="65" t="s">
        <v>8</v>
      </c>
      <c r="B19" s="67" t="s">
        <v>58</v>
      </c>
      <c r="C19" s="80" t="s">
        <v>63</v>
      </c>
      <c r="D19" s="63">
        <v>2126080</v>
      </c>
      <c r="E19" s="63">
        <v>2211957</v>
      </c>
      <c r="F19" s="31">
        <f>D19+D20</f>
        <v>2126080</v>
      </c>
      <c r="G19" s="31"/>
    </row>
    <row r="20" spans="1:7" s="17" customFormat="1" ht="14.25" customHeight="1" x14ac:dyDescent="0.2">
      <c r="A20" s="66"/>
      <c r="B20" s="68"/>
      <c r="C20" s="81"/>
      <c r="D20" s="64"/>
      <c r="E20" s="64"/>
      <c r="F20" s="31"/>
    </row>
    <row r="21" spans="1:7" s="17" customFormat="1" ht="42.75" x14ac:dyDescent="0.2">
      <c r="A21" s="32" t="s">
        <v>8</v>
      </c>
      <c r="B21" s="21" t="s">
        <v>51</v>
      </c>
      <c r="C21" s="22" t="s">
        <v>70</v>
      </c>
      <c r="D21" s="23">
        <v>876120</v>
      </c>
      <c r="E21" s="23">
        <v>912319</v>
      </c>
      <c r="F21" s="28"/>
    </row>
    <row r="22" spans="1:7" s="17" customFormat="1" ht="42.75" x14ac:dyDescent="0.2">
      <c r="A22" s="32" t="s">
        <v>8</v>
      </c>
      <c r="B22" s="21" t="s">
        <v>14</v>
      </c>
      <c r="C22" s="22" t="s">
        <v>71</v>
      </c>
      <c r="D22" s="23">
        <v>460020</v>
      </c>
      <c r="E22" s="23">
        <v>543015</v>
      </c>
    </row>
    <row r="23" spans="1:7" s="17" customFormat="1" ht="42.75" x14ac:dyDescent="0.2">
      <c r="A23" s="32" t="s">
        <v>8</v>
      </c>
      <c r="B23" s="21" t="s">
        <v>56</v>
      </c>
      <c r="C23" s="22" t="s">
        <v>23</v>
      </c>
      <c r="D23" s="23" t="s">
        <v>23</v>
      </c>
      <c r="E23" s="23" t="s">
        <v>23</v>
      </c>
    </row>
    <row r="24" spans="1:7" s="17" customFormat="1" ht="42.75" x14ac:dyDescent="0.2">
      <c r="A24" s="32" t="s">
        <v>8</v>
      </c>
      <c r="B24" s="21" t="s">
        <v>55</v>
      </c>
      <c r="C24" s="22" t="s">
        <v>23</v>
      </c>
      <c r="D24" s="23" t="s">
        <v>23</v>
      </c>
      <c r="E24" s="23" t="s">
        <v>23</v>
      </c>
    </row>
    <row r="25" spans="1:7" s="17" customFormat="1" ht="42.75" x14ac:dyDescent="0.2">
      <c r="A25" s="32" t="s">
        <v>8</v>
      </c>
      <c r="B25" s="21" t="s">
        <v>29</v>
      </c>
      <c r="C25" s="22" t="s">
        <v>23</v>
      </c>
      <c r="D25" s="23" t="s">
        <v>23</v>
      </c>
      <c r="E25" s="23" t="s">
        <v>23</v>
      </c>
    </row>
    <row r="26" spans="1:7" s="17" customFormat="1" ht="24.75" customHeight="1" x14ac:dyDescent="0.2">
      <c r="A26" s="65" t="s">
        <v>8</v>
      </c>
      <c r="B26" s="67" t="s">
        <v>30</v>
      </c>
      <c r="C26" s="65" t="s">
        <v>72</v>
      </c>
      <c r="D26" s="75">
        <v>5799195</v>
      </c>
      <c r="E26" s="77">
        <v>5934931</v>
      </c>
      <c r="F26" s="31">
        <f>D26+D27</f>
        <v>5799195</v>
      </c>
    </row>
    <row r="27" spans="1:7" s="17" customFormat="1" ht="24.75" customHeight="1" x14ac:dyDescent="0.2">
      <c r="A27" s="66"/>
      <c r="B27" s="68"/>
      <c r="C27" s="66"/>
      <c r="D27" s="76"/>
      <c r="E27" s="78"/>
    </row>
    <row r="28" spans="1:7" s="17" customFormat="1" ht="41.45" customHeight="1" x14ac:dyDescent="0.2">
      <c r="A28" s="32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32" t="s">
        <v>8</v>
      </c>
      <c r="B29" s="21" t="s">
        <v>32</v>
      </c>
      <c r="C29" s="23" t="s">
        <v>73</v>
      </c>
      <c r="D29" s="23">
        <v>582120</v>
      </c>
      <c r="E29" s="23">
        <v>609476</v>
      </c>
    </row>
    <row r="30" spans="1:7" s="17" customFormat="1" ht="42.75" x14ac:dyDescent="0.2">
      <c r="A30" s="32" t="s">
        <v>8</v>
      </c>
      <c r="B30" s="21" t="s">
        <v>26</v>
      </c>
      <c r="C30" s="23" t="s">
        <v>68</v>
      </c>
      <c r="D30" s="23">
        <v>1033122</v>
      </c>
      <c r="E30" s="23">
        <v>1079813</v>
      </c>
    </row>
    <row r="31" spans="1:7" s="17" customFormat="1" ht="42.75" x14ac:dyDescent="0.2">
      <c r="A31" s="32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32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6" s="17" customFormat="1" ht="42.75" x14ac:dyDescent="0.2">
      <c r="A33" s="32" t="s">
        <v>8</v>
      </c>
      <c r="B33" s="21" t="s">
        <v>34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32" t="s">
        <v>8</v>
      </c>
      <c r="B34" s="21" t="s">
        <v>35</v>
      </c>
      <c r="C34" s="22" t="s">
        <v>23</v>
      </c>
      <c r="D34" s="23" t="s">
        <v>23</v>
      </c>
      <c r="E34" s="23" t="s">
        <v>23</v>
      </c>
    </row>
    <row r="35" spans="1:6" s="17" customFormat="1" ht="42.75" x14ac:dyDescent="0.2">
      <c r="A35" s="32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32" t="s">
        <v>8</v>
      </c>
      <c r="B36" s="21" t="s">
        <v>37</v>
      </c>
      <c r="C36" s="22" t="s">
        <v>23</v>
      </c>
      <c r="D36" s="23" t="s">
        <v>23</v>
      </c>
      <c r="E36" s="23" t="s">
        <v>23</v>
      </c>
    </row>
    <row r="37" spans="1:6" s="17" customFormat="1" ht="42.75" x14ac:dyDescent="0.2">
      <c r="A37" s="32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32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32" t="s">
        <v>8</v>
      </c>
      <c r="B39" s="21" t="s">
        <v>59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5" t="s">
        <v>8</v>
      </c>
      <c r="B40" s="67" t="s">
        <v>16</v>
      </c>
      <c r="C40" s="80" t="s">
        <v>67</v>
      </c>
      <c r="D40" s="63">
        <v>909090</v>
      </c>
      <c r="E40" s="63">
        <v>990230</v>
      </c>
    </row>
    <row r="41" spans="1:6" s="19" customFormat="1" ht="22.9" customHeight="1" x14ac:dyDescent="0.2">
      <c r="A41" s="66"/>
      <c r="B41" s="68"/>
      <c r="C41" s="81"/>
      <c r="D41" s="64"/>
      <c r="E41" s="64"/>
    </row>
    <row r="42" spans="1:6" s="17" customFormat="1" ht="42.75" x14ac:dyDescent="0.2">
      <c r="A42" s="32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32" t="s">
        <v>8</v>
      </c>
      <c r="B43" s="21" t="s">
        <v>50</v>
      </c>
      <c r="C43" s="22" t="s">
        <v>23</v>
      </c>
      <c r="D43" s="23" t="s">
        <v>23</v>
      </c>
      <c r="E43" s="23" t="s">
        <v>23</v>
      </c>
    </row>
    <row r="44" spans="1:6" s="30" customFormat="1" ht="42.75" x14ac:dyDescent="0.2">
      <c r="A44" s="32" t="s">
        <v>8</v>
      </c>
      <c r="B44" s="21" t="s">
        <v>45</v>
      </c>
      <c r="C44" s="23" t="s">
        <v>66</v>
      </c>
      <c r="D44" s="23">
        <v>1254912</v>
      </c>
      <c r="E44" s="23">
        <v>1295034</v>
      </c>
    </row>
    <row r="45" spans="1:6" s="30" customFormat="1" ht="29.25" customHeight="1" x14ac:dyDescent="0.2">
      <c r="A45" s="65" t="s">
        <v>8</v>
      </c>
      <c r="B45" s="67" t="s">
        <v>38</v>
      </c>
      <c r="C45" s="23" t="s">
        <v>64</v>
      </c>
      <c r="D45" s="23">
        <f>523776-6912</f>
        <v>516864</v>
      </c>
      <c r="E45" s="23">
        <v>556309</v>
      </c>
      <c r="F45" s="33">
        <f>D45+D46-57200-867072</f>
        <v>0</v>
      </c>
    </row>
    <row r="46" spans="1:6" s="17" customFormat="1" ht="28.5" customHeight="1" x14ac:dyDescent="0.2">
      <c r="A46" s="66"/>
      <c r="B46" s="68"/>
      <c r="C46" s="23" t="s">
        <v>65</v>
      </c>
      <c r="D46" s="23">
        <v>407408</v>
      </c>
      <c r="E46" s="23">
        <v>435259</v>
      </c>
    </row>
    <row r="47" spans="1:6" s="17" customFormat="1" ht="42.75" x14ac:dyDescent="0.2">
      <c r="A47" s="32" t="s">
        <v>8</v>
      </c>
      <c r="B47" s="21" t="s">
        <v>39</v>
      </c>
      <c r="C47" s="22" t="s">
        <v>23</v>
      </c>
      <c r="D47" s="23" t="s">
        <v>23</v>
      </c>
      <c r="E47" s="23" t="s">
        <v>23</v>
      </c>
    </row>
    <row r="48" spans="1:6" s="17" customFormat="1" ht="42.75" x14ac:dyDescent="0.2">
      <c r="A48" s="32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32" t="s">
        <v>8</v>
      </c>
      <c r="B49" s="21" t="s">
        <v>46</v>
      </c>
      <c r="C49" s="22" t="s">
        <v>69</v>
      </c>
      <c r="D49" s="23">
        <v>408660</v>
      </c>
      <c r="E49" s="23">
        <v>432734</v>
      </c>
    </row>
    <row r="50" spans="1:5" s="17" customFormat="1" ht="42.75" x14ac:dyDescent="0.2">
      <c r="A50" s="32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32" t="s">
        <v>8</v>
      </c>
      <c r="B51" s="21" t="s">
        <v>49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32" t="s">
        <v>8</v>
      </c>
      <c r="B52" s="21" t="s">
        <v>48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32" t="s">
        <v>8</v>
      </c>
      <c r="B53" s="21" t="s">
        <v>53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32" t="s">
        <v>8</v>
      </c>
      <c r="B54" s="21" t="s">
        <v>57</v>
      </c>
      <c r="C54" s="22" t="s">
        <v>23</v>
      </c>
      <c r="D54" s="22" t="s">
        <v>23</v>
      </c>
      <c r="E54" s="22" t="s">
        <v>23</v>
      </c>
    </row>
    <row r="55" spans="1:5" s="17" customFormat="1" ht="42.75" x14ac:dyDescent="0.2">
      <c r="A55" s="32" t="s">
        <v>8</v>
      </c>
      <c r="B55" s="21" t="s">
        <v>60</v>
      </c>
      <c r="C55" s="22" t="s">
        <v>23</v>
      </c>
      <c r="D55" s="23" t="s">
        <v>23</v>
      </c>
      <c r="E55" s="23" t="s">
        <v>23</v>
      </c>
    </row>
    <row r="56" spans="1:5" s="17" customFormat="1" ht="42.75" x14ac:dyDescent="0.2">
      <c r="A56" s="32" t="s">
        <v>8</v>
      </c>
      <c r="B56" s="21" t="s">
        <v>61</v>
      </c>
      <c r="C56" s="22" t="s">
        <v>23</v>
      </c>
      <c r="D56" s="23" t="s">
        <v>23</v>
      </c>
      <c r="E56" s="23" t="s">
        <v>23</v>
      </c>
    </row>
    <row r="57" spans="1:5" s="17" customFormat="1" ht="42.75" x14ac:dyDescent="0.2">
      <c r="A57" s="32" t="s">
        <v>8</v>
      </c>
      <c r="B57" s="21" t="s">
        <v>20</v>
      </c>
      <c r="C57" s="22" t="s">
        <v>23</v>
      </c>
      <c r="D57" s="23" t="s">
        <v>23</v>
      </c>
      <c r="E57" s="23" t="s">
        <v>23</v>
      </c>
    </row>
    <row r="58" spans="1:5" s="17" customFormat="1" ht="42.75" x14ac:dyDescent="0.2">
      <c r="A58" s="32" t="s">
        <v>8</v>
      </c>
      <c r="B58" s="21" t="s">
        <v>40</v>
      </c>
      <c r="C58" s="22" t="s">
        <v>23</v>
      </c>
      <c r="D58" s="23" t="s">
        <v>23</v>
      </c>
      <c r="E58" s="23" t="s">
        <v>23</v>
      </c>
    </row>
    <row r="59" spans="1:5" s="17" customFormat="1" ht="14.25" x14ac:dyDescent="0.2">
      <c r="A59" s="74" t="s">
        <v>24</v>
      </c>
      <c r="B59" s="74"/>
      <c r="C59" s="74"/>
      <c r="D59" s="23">
        <f>SUM(D17:D58)</f>
        <v>14373591</v>
      </c>
      <c r="E59" s="23">
        <f>SUM(E17:E58)</f>
        <v>15001077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22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62</v>
      </c>
      <c r="B64"/>
      <c r="C64"/>
      <c r="D64" s="12" t="s">
        <v>21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20">
    <mergeCell ref="E19:E20"/>
    <mergeCell ref="A45:A46"/>
    <mergeCell ref="B45:B46"/>
    <mergeCell ref="A11:E11"/>
    <mergeCell ref="B12:C12"/>
    <mergeCell ref="A19:A20"/>
    <mergeCell ref="B19:B20"/>
    <mergeCell ref="A26:A27"/>
    <mergeCell ref="B26:B27"/>
    <mergeCell ref="A40:A41"/>
    <mergeCell ref="B40:B41"/>
    <mergeCell ref="E40:E41"/>
    <mergeCell ref="C26:C27"/>
    <mergeCell ref="D26:D27"/>
    <mergeCell ref="E26:E27"/>
    <mergeCell ref="A59:C59"/>
    <mergeCell ref="C19:C20"/>
    <mergeCell ref="D19:D20"/>
    <mergeCell ref="C40:C41"/>
    <mergeCell ref="D40:D41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2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8E51-0C5E-48C1-A9A6-0DA6C4DBD254}">
  <sheetPr>
    <pageSetUpPr fitToPage="1"/>
  </sheetPr>
  <dimension ref="A2:J66"/>
  <sheetViews>
    <sheetView view="pageBreakPreview" topLeftCell="A10" zoomScaleNormal="100" zoomScaleSheetLayoutView="100" workbookViewId="0">
      <selection activeCell="C3" sqref="C3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44074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34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34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7" s="17" customFormat="1" ht="14.25" x14ac:dyDescent="0.2">
      <c r="A19" s="65" t="s">
        <v>8</v>
      </c>
      <c r="B19" s="67" t="s">
        <v>58</v>
      </c>
      <c r="C19" s="22" t="s">
        <v>23</v>
      </c>
      <c r="D19" s="23" t="s">
        <v>23</v>
      </c>
      <c r="E19" s="23" t="s">
        <v>23</v>
      </c>
      <c r="F19" s="31" t="e">
        <f>D19+D20</f>
        <v>#VALUE!</v>
      </c>
      <c r="G19" s="31"/>
    </row>
    <row r="20" spans="1:7" s="17" customFormat="1" ht="14.25" customHeight="1" x14ac:dyDescent="0.2">
      <c r="A20" s="66"/>
      <c r="B20" s="68"/>
      <c r="C20" s="22" t="s">
        <v>23</v>
      </c>
      <c r="D20" s="23" t="s">
        <v>23</v>
      </c>
      <c r="E20" s="23" t="s">
        <v>23</v>
      </c>
      <c r="F20" s="31"/>
    </row>
    <row r="21" spans="1:7" s="17" customFormat="1" ht="42.75" x14ac:dyDescent="0.2">
      <c r="A21" s="34" t="s">
        <v>8</v>
      </c>
      <c r="B21" s="21" t="s">
        <v>51</v>
      </c>
      <c r="C21" s="22" t="s">
        <v>74</v>
      </c>
      <c r="D21" s="23">
        <v>1078164</v>
      </c>
      <c r="E21" s="23">
        <v>1107288</v>
      </c>
      <c r="F21" s="28"/>
    </row>
    <row r="22" spans="1:7" s="17" customFormat="1" ht="42.75" x14ac:dyDescent="0.2">
      <c r="A22" s="34" t="s">
        <v>8</v>
      </c>
      <c r="B22" s="21" t="s">
        <v>14</v>
      </c>
      <c r="C22" s="22" t="s">
        <v>77</v>
      </c>
      <c r="D22" s="23">
        <v>522750</v>
      </c>
      <c r="E22" s="23">
        <v>569160</v>
      </c>
    </row>
    <row r="23" spans="1:7" s="17" customFormat="1" ht="42.75" x14ac:dyDescent="0.2">
      <c r="A23" s="34" t="s">
        <v>8</v>
      </c>
      <c r="B23" s="21" t="s">
        <v>56</v>
      </c>
      <c r="C23" s="22" t="s">
        <v>78</v>
      </c>
      <c r="D23" s="23">
        <v>2867088</v>
      </c>
      <c r="E23" s="23">
        <v>2987384</v>
      </c>
    </row>
    <row r="24" spans="1:7" s="17" customFormat="1" ht="42.75" x14ac:dyDescent="0.2">
      <c r="A24" s="34" t="s">
        <v>8</v>
      </c>
      <c r="B24" s="21" t="s">
        <v>55</v>
      </c>
      <c r="C24" s="22" t="s">
        <v>23</v>
      </c>
      <c r="D24" s="23" t="s">
        <v>23</v>
      </c>
      <c r="E24" s="23" t="s">
        <v>23</v>
      </c>
    </row>
    <row r="25" spans="1:7" s="17" customFormat="1" ht="42.75" x14ac:dyDescent="0.2">
      <c r="A25" s="34" t="s">
        <v>8</v>
      </c>
      <c r="B25" s="21" t="s">
        <v>29</v>
      </c>
      <c r="C25" s="22" t="s">
        <v>23</v>
      </c>
      <c r="D25" s="23" t="s">
        <v>23</v>
      </c>
      <c r="E25" s="23" t="s">
        <v>23</v>
      </c>
    </row>
    <row r="26" spans="1:7" s="17" customFormat="1" ht="24.75" customHeight="1" x14ac:dyDescent="0.2">
      <c r="A26" s="65" t="s">
        <v>8</v>
      </c>
      <c r="B26" s="67" t="s">
        <v>30</v>
      </c>
      <c r="C26" s="65" t="s">
        <v>84</v>
      </c>
      <c r="D26" s="75">
        <v>3313305</v>
      </c>
      <c r="E26" s="77">
        <v>3445761</v>
      </c>
      <c r="F26" s="31">
        <f>D26+D27</f>
        <v>3313305</v>
      </c>
    </row>
    <row r="27" spans="1:7" s="17" customFormat="1" ht="24.75" customHeight="1" x14ac:dyDescent="0.2">
      <c r="A27" s="66"/>
      <c r="B27" s="68"/>
      <c r="C27" s="66"/>
      <c r="D27" s="76"/>
      <c r="E27" s="78"/>
    </row>
    <row r="28" spans="1:7" s="17" customFormat="1" ht="41.45" customHeight="1" x14ac:dyDescent="0.2">
      <c r="A28" s="34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34" t="s">
        <v>8</v>
      </c>
      <c r="B29" s="21" t="s">
        <v>32</v>
      </c>
      <c r="C29" s="23" t="s">
        <v>79</v>
      </c>
      <c r="D29" s="23">
        <v>603288</v>
      </c>
      <c r="E29" s="23">
        <v>617159</v>
      </c>
    </row>
    <row r="30" spans="1:7" s="17" customFormat="1" ht="42.75" x14ac:dyDescent="0.2">
      <c r="A30" s="34" t="s">
        <v>8</v>
      </c>
      <c r="B30" s="21" t="s">
        <v>26</v>
      </c>
      <c r="C30" s="23" t="s">
        <v>81</v>
      </c>
      <c r="D30" s="23">
        <v>876546</v>
      </c>
      <c r="E30" s="23">
        <v>921175</v>
      </c>
    </row>
    <row r="31" spans="1:7" s="17" customFormat="1" ht="42.75" x14ac:dyDescent="0.2">
      <c r="A31" s="34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34" t="s">
        <v>8</v>
      </c>
      <c r="B32" s="21" t="s">
        <v>15</v>
      </c>
      <c r="C32" s="22" t="s">
        <v>85</v>
      </c>
      <c r="D32" s="23">
        <v>100912</v>
      </c>
      <c r="E32" s="23">
        <v>148893</v>
      </c>
    </row>
    <row r="33" spans="1:6" s="17" customFormat="1" ht="42.75" x14ac:dyDescent="0.2">
      <c r="A33" s="34" t="s">
        <v>8</v>
      </c>
      <c r="B33" s="21" t="s">
        <v>34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34" t="s">
        <v>8</v>
      </c>
      <c r="B34" s="21" t="s">
        <v>35</v>
      </c>
      <c r="C34" s="22" t="s">
        <v>75</v>
      </c>
      <c r="D34" s="23">
        <v>460416</v>
      </c>
      <c r="E34" s="23">
        <v>505699</v>
      </c>
    </row>
    <row r="35" spans="1:6" s="17" customFormat="1" ht="42.75" x14ac:dyDescent="0.2">
      <c r="A35" s="34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34" t="s">
        <v>8</v>
      </c>
      <c r="B36" s="21" t="s">
        <v>37</v>
      </c>
      <c r="C36" s="22" t="s">
        <v>86</v>
      </c>
      <c r="D36" s="23">
        <v>1070650</v>
      </c>
      <c r="E36" s="23">
        <v>1105413</v>
      </c>
    </row>
    <row r="37" spans="1:6" s="17" customFormat="1" ht="42.75" x14ac:dyDescent="0.2">
      <c r="A37" s="34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34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34" t="s">
        <v>8</v>
      </c>
      <c r="B39" s="21" t="s">
        <v>59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5" t="s">
        <v>8</v>
      </c>
      <c r="B40" s="67" t="s">
        <v>16</v>
      </c>
      <c r="C40" s="22" t="s">
        <v>23</v>
      </c>
      <c r="D40" s="23" t="s">
        <v>23</v>
      </c>
      <c r="E40" s="23" t="s">
        <v>23</v>
      </c>
    </row>
    <row r="41" spans="1:6" s="19" customFormat="1" ht="22.9" customHeight="1" x14ac:dyDescent="0.2">
      <c r="A41" s="66"/>
      <c r="B41" s="68"/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34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34" t="s">
        <v>8</v>
      </c>
      <c r="B43" s="21" t="s">
        <v>50</v>
      </c>
      <c r="C43" s="22" t="s">
        <v>23</v>
      </c>
      <c r="D43" s="23" t="s">
        <v>23</v>
      </c>
      <c r="E43" s="23" t="s">
        <v>23</v>
      </c>
    </row>
    <row r="44" spans="1:6" s="30" customFormat="1" ht="42.75" x14ac:dyDescent="0.2">
      <c r="A44" s="34" t="s">
        <v>8</v>
      </c>
      <c r="B44" s="21" t="s">
        <v>45</v>
      </c>
      <c r="C44" s="23" t="s">
        <v>82</v>
      </c>
      <c r="D44" s="23">
        <v>724992</v>
      </c>
      <c r="E44" s="23">
        <v>751321</v>
      </c>
    </row>
    <row r="45" spans="1:6" s="30" customFormat="1" ht="29.25" customHeight="1" x14ac:dyDescent="0.2">
      <c r="A45" s="65" t="s">
        <v>8</v>
      </c>
      <c r="B45" s="67" t="s">
        <v>38</v>
      </c>
      <c r="C45" s="63" t="s">
        <v>83</v>
      </c>
      <c r="D45" s="63">
        <v>498800</v>
      </c>
      <c r="E45" s="63">
        <v>533705</v>
      </c>
      <c r="F45" s="33">
        <f>D45+D46-57200-867072</f>
        <v>-425472</v>
      </c>
    </row>
    <row r="46" spans="1:6" s="17" customFormat="1" x14ac:dyDescent="0.2">
      <c r="A46" s="66"/>
      <c r="B46" s="68"/>
      <c r="C46" s="64"/>
      <c r="D46" s="64"/>
      <c r="E46" s="64"/>
    </row>
    <row r="47" spans="1:6" s="17" customFormat="1" ht="42.75" x14ac:dyDescent="0.2">
      <c r="A47" s="34" t="s">
        <v>8</v>
      </c>
      <c r="B47" s="21" t="s">
        <v>39</v>
      </c>
      <c r="C47" s="22" t="s">
        <v>23</v>
      </c>
      <c r="D47" s="23" t="s">
        <v>23</v>
      </c>
      <c r="E47" s="23" t="s">
        <v>23</v>
      </c>
    </row>
    <row r="48" spans="1:6" s="17" customFormat="1" ht="42.75" x14ac:dyDescent="0.2">
      <c r="A48" s="34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34" t="s">
        <v>8</v>
      </c>
      <c r="B49" s="21" t="s">
        <v>46</v>
      </c>
      <c r="C49" s="22" t="s">
        <v>23</v>
      </c>
      <c r="D49" s="23" t="s">
        <v>23</v>
      </c>
      <c r="E49" s="23" t="s">
        <v>23</v>
      </c>
    </row>
    <row r="50" spans="1:5" s="17" customFormat="1" ht="42.75" x14ac:dyDescent="0.2">
      <c r="A50" s="34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34" t="s">
        <v>8</v>
      </c>
      <c r="B51" s="21" t="s">
        <v>49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34" t="s">
        <v>8</v>
      </c>
      <c r="B52" s="21" t="s">
        <v>48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34" t="s">
        <v>8</v>
      </c>
      <c r="B53" s="21" t="s">
        <v>53</v>
      </c>
      <c r="C53" s="22" t="s">
        <v>76</v>
      </c>
      <c r="D53" s="23">
        <v>720594</v>
      </c>
      <c r="E53" s="23">
        <v>761173</v>
      </c>
    </row>
    <row r="54" spans="1:5" s="17" customFormat="1" ht="42.75" x14ac:dyDescent="0.2">
      <c r="A54" s="34" t="s">
        <v>8</v>
      </c>
      <c r="B54" s="21" t="s">
        <v>57</v>
      </c>
      <c r="C54" s="22" t="s">
        <v>80</v>
      </c>
      <c r="D54" s="23">
        <v>461304</v>
      </c>
      <c r="E54" s="23">
        <v>446708</v>
      </c>
    </row>
    <row r="55" spans="1:5" s="17" customFormat="1" ht="42.75" x14ac:dyDescent="0.2">
      <c r="A55" s="34" t="s">
        <v>8</v>
      </c>
      <c r="B55" s="21" t="s">
        <v>60</v>
      </c>
      <c r="C55" s="22" t="s">
        <v>23</v>
      </c>
      <c r="D55" s="23" t="s">
        <v>23</v>
      </c>
      <c r="E55" s="23" t="s">
        <v>23</v>
      </c>
    </row>
    <row r="56" spans="1:5" s="17" customFormat="1" ht="42.75" x14ac:dyDescent="0.2">
      <c r="A56" s="34" t="s">
        <v>8</v>
      </c>
      <c r="B56" s="21" t="s">
        <v>61</v>
      </c>
      <c r="C56" s="22" t="s">
        <v>23</v>
      </c>
      <c r="D56" s="23" t="s">
        <v>23</v>
      </c>
      <c r="E56" s="23" t="s">
        <v>23</v>
      </c>
    </row>
    <row r="57" spans="1:5" s="17" customFormat="1" ht="42.75" x14ac:dyDescent="0.2">
      <c r="A57" s="34" t="s">
        <v>8</v>
      </c>
      <c r="B57" s="21" t="s">
        <v>20</v>
      </c>
      <c r="C57" s="22" t="s">
        <v>23</v>
      </c>
      <c r="D57" s="23" t="s">
        <v>23</v>
      </c>
      <c r="E57" s="23" t="s">
        <v>23</v>
      </c>
    </row>
    <row r="58" spans="1:5" s="17" customFormat="1" ht="42.75" x14ac:dyDescent="0.2">
      <c r="A58" s="34" t="s">
        <v>8</v>
      </c>
      <c r="B58" s="21" t="s">
        <v>40</v>
      </c>
      <c r="C58" s="22" t="s">
        <v>23</v>
      </c>
      <c r="D58" s="23" t="s">
        <v>23</v>
      </c>
      <c r="E58" s="23" t="s">
        <v>23</v>
      </c>
    </row>
    <row r="59" spans="1:5" s="17" customFormat="1" ht="14.25" x14ac:dyDescent="0.2">
      <c r="A59" s="74" t="s">
        <v>24</v>
      </c>
      <c r="B59" s="74"/>
      <c r="C59" s="74"/>
      <c r="D59" s="23">
        <f>SUM(D17:D58)</f>
        <v>13298809</v>
      </c>
      <c r="E59" s="23">
        <f>SUM(E17:E58)</f>
        <v>13900839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22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62</v>
      </c>
      <c r="B64"/>
      <c r="C64"/>
      <c r="D64" s="12" t="s">
        <v>21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17">
    <mergeCell ref="D45:D46"/>
    <mergeCell ref="E45:E46"/>
    <mergeCell ref="A11:E11"/>
    <mergeCell ref="B12:C12"/>
    <mergeCell ref="A19:A20"/>
    <mergeCell ref="B19:B20"/>
    <mergeCell ref="D26:D27"/>
    <mergeCell ref="E26:E27"/>
    <mergeCell ref="A40:A41"/>
    <mergeCell ref="B40:B41"/>
    <mergeCell ref="A45:A46"/>
    <mergeCell ref="B45:B46"/>
    <mergeCell ref="A59:C59"/>
    <mergeCell ref="A26:A27"/>
    <mergeCell ref="B26:B27"/>
    <mergeCell ref="C26:C27"/>
    <mergeCell ref="C45:C46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2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60B6-0127-4EF9-B159-AC3D66BAF812}">
  <sheetPr>
    <pageSetUpPr fitToPage="1"/>
  </sheetPr>
  <dimension ref="A2:J65"/>
  <sheetViews>
    <sheetView view="pageBreakPreview" topLeftCell="A52" zoomScaleNormal="100" zoomScaleSheetLayoutView="100" workbookViewId="0">
      <selection activeCell="C54" sqref="C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44104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9" t="s">
        <v>5</v>
      </c>
      <c r="B11" s="69"/>
      <c r="C11" s="69"/>
      <c r="D11" s="69"/>
      <c r="E11" s="69"/>
    </row>
    <row r="12" spans="1:10" ht="15.75" x14ac:dyDescent="0.25">
      <c r="A12" s="8"/>
      <c r="B12" s="70" t="s">
        <v>9</v>
      </c>
      <c r="C12" s="71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35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35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7" s="17" customFormat="1" ht="14.25" x14ac:dyDescent="0.2">
      <c r="A19" s="65" t="s">
        <v>8</v>
      </c>
      <c r="B19" s="67" t="s">
        <v>58</v>
      </c>
      <c r="C19" s="22" t="s">
        <v>23</v>
      </c>
      <c r="D19" s="23" t="s">
        <v>23</v>
      </c>
      <c r="E19" s="23" t="s">
        <v>23</v>
      </c>
      <c r="F19" s="31" t="e">
        <f>D19+D20</f>
        <v>#VALUE!</v>
      </c>
      <c r="G19" s="31"/>
    </row>
    <row r="20" spans="1:7" s="17" customFormat="1" ht="14.25" customHeight="1" x14ac:dyDescent="0.2">
      <c r="A20" s="66"/>
      <c r="B20" s="68"/>
      <c r="C20" s="22" t="s">
        <v>23</v>
      </c>
      <c r="D20" s="23" t="s">
        <v>23</v>
      </c>
      <c r="E20" s="23" t="s">
        <v>23</v>
      </c>
      <c r="F20" s="31"/>
    </row>
    <row r="21" spans="1:7" s="17" customFormat="1" ht="42.75" x14ac:dyDescent="0.2">
      <c r="A21" s="35" t="s">
        <v>8</v>
      </c>
      <c r="B21" s="21" t="s">
        <v>51</v>
      </c>
      <c r="C21" s="22" t="s">
        <v>87</v>
      </c>
      <c r="D21" s="23">
        <v>514944</v>
      </c>
      <c r="E21" s="23">
        <v>546624</v>
      </c>
      <c r="F21" s="28"/>
    </row>
    <row r="22" spans="1:7" s="17" customFormat="1" ht="42.75" x14ac:dyDescent="0.2">
      <c r="A22" s="35" t="s">
        <v>8</v>
      </c>
      <c r="B22" s="21" t="s">
        <v>14</v>
      </c>
      <c r="C22" s="22" t="s">
        <v>88</v>
      </c>
      <c r="D22" s="23">
        <v>1324300</v>
      </c>
      <c r="E22" s="23">
        <v>1427806</v>
      </c>
    </row>
    <row r="23" spans="1:7" s="17" customFormat="1" ht="42.75" x14ac:dyDescent="0.2">
      <c r="A23" s="35" t="s">
        <v>8</v>
      </c>
      <c r="B23" s="21" t="s">
        <v>55</v>
      </c>
      <c r="C23" s="22" t="s">
        <v>89</v>
      </c>
      <c r="D23" s="23">
        <v>170660</v>
      </c>
      <c r="E23" s="23">
        <v>206283</v>
      </c>
    </row>
    <row r="24" spans="1:7" s="17" customFormat="1" ht="42.75" x14ac:dyDescent="0.2">
      <c r="A24" s="35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5" t="s">
        <v>8</v>
      </c>
      <c r="B25" s="67" t="s">
        <v>30</v>
      </c>
      <c r="C25" s="35" t="s">
        <v>90</v>
      </c>
      <c r="D25" s="25">
        <v>688905</v>
      </c>
      <c r="E25" s="24">
        <v>709813</v>
      </c>
      <c r="F25" s="31">
        <f>D25+D26</f>
        <v>3889215</v>
      </c>
    </row>
    <row r="26" spans="1:7" s="17" customFormat="1" ht="24.75" customHeight="1" x14ac:dyDescent="0.2">
      <c r="A26" s="66"/>
      <c r="B26" s="68"/>
      <c r="C26" s="36" t="s">
        <v>91</v>
      </c>
      <c r="D26" s="37">
        <v>3200310</v>
      </c>
      <c r="E26" s="38">
        <v>3315514</v>
      </c>
    </row>
    <row r="27" spans="1:7" s="17" customFormat="1" ht="41.45" customHeight="1" x14ac:dyDescent="0.2">
      <c r="A27" s="35" t="s">
        <v>8</v>
      </c>
      <c r="B27" s="21" t="s">
        <v>31</v>
      </c>
      <c r="C27" s="23" t="s">
        <v>23</v>
      </c>
      <c r="D27" s="23" t="s">
        <v>23</v>
      </c>
      <c r="E27" s="23" t="s">
        <v>23</v>
      </c>
    </row>
    <row r="28" spans="1:7" s="17" customFormat="1" ht="42.75" x14ac:dyDescent="0.2">
      <c r="A28" s="35" t="s">
        <v>8</v>
      </c>
      <c r="B28" s="21" t="s">
        <v>32</v>
      </c>
      <c r="C28" s="23" t="s">
        <v>92</v>
      </c>
      <c r="D28" s="23">
        <v>1598184</v>
      </c>
      <c r="E28" s="23">
        <v>1684809</v>
      </c>
    </row>
    <row r="29" spans="1:7" s="17" customFormat="1" ht="42.75" x14ac:dyDescent="0.2">
      <c r="A29" s="35" t="s">
        <v>8</v>
      </c>
      <c r="B29" s="21" t="s">
        <v>26</v>
      </c>
      <c r="C29" s="23" t="s">
        <v>93</v>
      </c>
      <c r="D29" s="23">
        <v>1063878</v>
      </c>
      <c r="E29" s="23">
        <v>1109848</v>
      </c>
    </row>
    <row r="30" spans="1:7" s="17" customFormat="1" ht="42.75" x14ac:dyDescent="0.2">
      <c r="A30" s="35" t="s">
        <v>8</v>
      </c>
      <c r="B30" s="21" t="s">
        <v>33</v>
      </c>
      <c r="C30" s="23" t="s">
        <v>23</v>
      </c>
      <c r="D30" s="23" t="s">
        <v>23</v>
      </c>
      <c r="E30" s="23" t="s">
        <v>23</v>
      </c>
    </row>
    <row r="31" spans="1:7" s="17" customFormat="1" ht="42.75" x14ac:dyDescent="0.2">
      <c r="A31" s="35" t="s">
        <v>8</v>
      </c>
      <c r="B31" s="21" t="s">
        <v>15</v>
      </c>
      <c r="C31" s="22" t="s">
        <v>94</v>
      </c>
      <c r="D31" s="23">
        <v>156128</v>
      </c>
      <c r="E31" s="23">
        <v>161287</v>
      </c>
    </row>
    <row r="32" spans="1:7" s="17" customFormat="1" ht="42.75" x14ac:dyDescent="0.2">
      <c r="A32" s="35" t="s">
        <v>8</v>
      </c>
      <c r="B32" s="21" t="s">
        <v>34</v>
      </c>
      <c r="C32" s="23" t="s">
        <v>23</v>
      </c>
      <c r="D32" s="23" t="s">
        <v>23</v>
      </c>
      <c r="E32" s="23" t="s">
        <v>23</v>
      </c>
    </row>
    <row r="33" spans="1:6" s="17" customFormat="1" ht="42.75" x14ac:dyDescent="0.2">
      <c r="A33" s="35" t="s">
        <v>8</v>
      </c>
      <c r="B33" s="21" t="s">
        <v>35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35" t="s">
        <v>8</v>
      </c>
      <c r="B34" s="21" t="s">
        <v>36</v>
      </c>
      <c r="C34" s="22" t="s">
        <v>23</v>
      </c>
      <c r="D34" s="23" t="s">
        <v>23</v>
      </c>
      <c r="E34" s="23" t="s">
        <v>23</v>
      </c>
    </row>
    <row r="35" spans="1:6" s="17" customFormat="1" ht="42.75" x14ac:dyDescent="0.2">
      <c r="A35" s="35" t="s">
        <v>8</v>
      </c>
      <c r="B35" s="21" t="s">
        <v>37</v>
      </c>
      <c r="C35" s="22" t="s">
        <v>95</v>
      </c>
      <c r="D35" s="23">
        <v>307230</v>
      </c>
      <c r="E35" s="23">
        <v>317883</v>
      </c>
    </row>
    <row r="36" spans="1:6" s="17" customFormat="1" ht="42.75" x14ac:dyDescent="0.2">
      <c r="A36" s="35" t="s">
        <v>8</v>
      </c>
      <c r="B36" s="21" t="s">
        <v>25</v>
      </c>
      <c r="C36" s="22" t="s">
        <v>23</v>
      </c>
      <c r="D36" s="23" t="s">
        <v>23</v>
      </c>
      <c r="E36" s="23" t="s">
        <v>23</v>
      </c>
    </row>
    <row r="37" spans="1:6" s="17" customFormat="1" ht="42.75" x14ac:dyDescent="0.2">
      <c r="A37" s="35" t="s">
        <v>8</v>
      </c>
      <c r="B37" s="21" t="s">
        <v>19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35" t="s">
        <v>8</v>
      </c>
      <c r="B38" s="21" t="s">
        <v>59</v>
      </c>
      <c r="C38" s="22" t="s">
        <v>23</v>
      </c>
      <c r="D38" s="23" t="s">
        <v>23</v>
      </c>
      <c r="E38" s="23" t="s">
        <v>23</v>
      </c>
    </row>
    <row r="39" spans="1:6" s="19" customFormat="1" ht="21" customHeight="1" x14ac:dyDescent="0.2">
      <c r="A39" s="65" t="s">
        <v>8</v>
      </c>
      <c r="B39" s="67" t="s">
        <v>16</v>
      </c>
      <c r="C39" s="80" t="s">
        <v>96</v>
      </c>
      <c r="D39" s="63">
        <v>983016</v>
      </c>
      <c r="E39" s="63">
        <v>1020816</v>
      </c>
    </row>
    <row r="40" spans="1:6" s="19" customFormat="1" ht="22.9" customHeight="1" x14ac:dyDescent="0.2">
      <c r="A40" s="66"/>
      <c r="B40" s="68"/>
      <c r="C40" s="81"/>
      <c r="D40" s="64"/>
      <c r="E40" s="64"/>
    </row>
    <row r="41" spans="1:6" s="17" customFormat="1" ht="42.75" x14ac:dyDescent="0.2">
      <c r="A41" s="35" t="s">
        <v>8</v>
      </c>
      <c r="B41" s="21" t="s">
        <v>41</v>
      </c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35" t="s">
        <v>8</v>
      </c>
      <c r="B42" s="21" t="s">
        <v>50</v>
      </c>
      <c r="C42" s="22" t="s">
        <v>23</v>
      </c>
      <c r="D42" s="23" t="s">
        <v>23</v>
      </c>
      <c r="E42" s="23" t="s">
        <v>23</v>
      </c>
    </row>
    <row r="43" spans="1:6" s="30" customFormat="1" ht="42.75" x14ac:dyDescent="0.2">
      <c r="A43" s="35" t="s">
        <v>8</v>
      </c>
      <c r="B43" s="21" t="s">
        <v>45</v>
      </c>
      <c r="C43" s="22" t="s">
        <v>23</v>
      </c>
      <c r="D43" s="23" t="s">
        <v>23</v>
      </c>
      <c r="E43" s="23" t="s">
        <v>23</v>
      </c>
    </row>
    <row r="44" spans="1:6" s="30" customFormat="1" ht="29.25" customHeight="1" x14ac:dyDescent="0.2">
      <c r="A44" s="65" t="s">
        <v>8</v>
      </c>
      <c r="B44" s="67" t="s">
        <v>38</v>
      </c>
      <c r="C44" s="22" t="s">
        <v>23</v>
      </c>
      <c r="D44" s="23" t="s">
        <v>23</v>
      </c>
      <c r="E44" s="23" t="s">
        <v>23</v>
      </c>
      <c r="F44" s="33" t="e">
        <f>D44+D45-57200-867072</f>
        <v>#VALUE!</v>
      </c>
    </row>
    <row r="45" spans="1:6" s="17" customFormat="1" ht="12.75" customHeight="1" x14ac:dyDescent="0.2">
      <c r="A45" s="66"/>
      <c r="B45" s="68"/>
      <c r="C45" s="22" t="s">
        <v>23</v>
      </c>
      <c r="D45" s="23" t="s">
        <v>23</v>
      </c>
      <c r="E45" s="23" t="s">
        <v>23</v>
      </c>
    </row>
    <row r="46" spans="1:6" s="17" customFormat="1" ht="42.75" x14ac:dyDescent="0.2">
      <c r="A46" s="35" t="s">
        <v>8</v>
      </c>
      <c r="B46" s="21" t="s">
        <v>39</v>
      </c>
      <c r="C46" s="22" t="s">
        <v>23</v>
      </c>
      <c r="D46" s="23" t="s">
        <v>23</v>
      </c>
      <c r="E46" s="23" t="s">
        <v>23</v>
      </c>
    </row>
    <row r="47" spans="1:6" s="17" customFormat="1" ht="42.75" x14ac:dyDescent="0.2">
      <c r="A47" s="35" t="s">
        <v>8</v>
      </c>
      <c r="B47" s="21" t="s">
        <v>52</v>
      </c>
      <c r="C47" s="22" t="s">
        <v>23</v>
      </c>
      <c r="D47" s="23" t="s">
        <v>23</v>
      </c>
      <c r="E47" s="23" t="s">
        <v>23</v>
      </c>
    </row>
    <row r="48" spans="1:6" s="17" customFormat="1" ht="42.75" x14ac:dyDescent="0.2">
      <c r="A48" s="35" t="s">
        <v>8</v>
      </c>
      <c r="B48" s="21" t="s">
        <v>46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35" t="s">
        <v>8</v>
      </c>
      <c r="B49" s="21" t="s">
        <v>47</v>
      </c>
      <c r="C49" s="23" t="s">
        <v>23</v>
      </c>
      <c r="D49" s="23" t="s">
        <v>23</v>
      </c>
      <c r="E49" s="23" t="s">
        <v>23</v>
      </c>
    </row>
    <row r="50" spans="1:5" s="17" customFormat="1" ht="42.75" x14ac:dyDescent="0.2">
      <c r="A50" s="35" t="s">
        <v>8</v>
      </c>
      <c r="B50" s="21" t="s">
        <v>49</v>
      </c>
      <c r="C50" s="22" t="s">
        <v>23</v>
      </c>
      <c r="D50" s="23" t="s">
        <v>23</v>
      </c>
      <c r="E50" s="23" t="s">
        <v>23</v>
      </c>
    </row>
    <row r="51" spans="1:5" s="17" customFormat="1" ht="42.75" x14ac:dyDescent="0.2">
      <c r="A51" s="35" t="s">
        <v>8</v>
      </c>
      <c r="B51" s="21" t="s">
        <v>48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35" t="s">
        <v>8</v>
      </c>
      <c r="B52" s="21" t="s">
        <v>53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35" t="s">
        <v>8</v>
      </c>
      <c r="B53" s="21" t="s">
        <v>57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35" t="s">
        <v>8</v>
      </c>
      <c r="B54" s="21" t="s">
        <v>60</v>
      </c>
      <c r="C54" s="22" t="s">
        <v>97</v>
      </c>
      <c r="D54" s="23">
        <v>590976</v>
      </c>
      <c r="E54" s="23">
        <v>623750</v>
      </c>
    </row>
    <row r="55" spans="1:5" s="17" customFormat="1" ht="42.75" x14ac:dyDescent="0.2">
      <c r="A55" s="35" t="s">
        <v>8</v>
      </c>
      <c r="B55" s="21" t="s">
        <v>61</v>
      </c>
      <c r="C55" s="22" t="s">
        <v>98</v>
      </c>
      <c r="D55" s="23">
        <v>308256</v>
      </c>
      <c r="E55" s="23">
        <v>317157</v>
      </c>
    </row>
    <row r="56" spans="1:5" s="17" customFormat="1" ht="42.75" x14ac:dyDescent="0.2">
      <c r="A56" s="35" t="s">
        <v>8</v>
      </c>
      <c r="B56" s="21" t="s">
        <v>20</v>
      </c>
      <c r="C56" s="22" t="s">
        <v>23</v>
      </c>
      <c r="D56" s="23" t="s">
        <v>23</v>
      </c>
      <c r="E56" s="23" t="s">
        <v>23</v>
      </c>
    </row>
    <row r="57" spans="1:5" s="17" customFormat="1" ht="42.75" x14ac:dyDescent="0.2">
      <c r="A57" s="35" t="s">
        <v>8</v>
      </c>
      <c r="B57" s="21" t="s">
        <v>40</v>
      </c>
      <c r="C57" s="22" t="s">
        <v>23</v>
      </c>
      <c r="D57" s="23" t="s">
        <v>23</v>
      </c>
      <c r="E57" s="23" t="s">
        <v>23</v>
      </c>
    </row>
    <row r="58" spans="1:5" s="17" customFormat="1" ht="14.25" x14ac:dyDescent="0.2">
      <c r="A58" s="74" t="s">
        <v>24</v>
      </c>
      <c r="B58" s="74"/>
      <c r="C58" s="74"/>
      <c r="D58" s="23">
        <f>SUM(D17:D57)</f>
        <v>10906787</v>
      </c>
      <c r="E58" s="23">
        <f>SUM(E17:E57)</f>
        <v>11441590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22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62</v>
      </c>
      <c r="B63"/>
      <c r="C63"/>
      <c r="D63" s="12" t="s">
        <v>21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4">
    <mergeCell ref="A11:E11"/>
    <mergeCell ref="B12:C12"/>
    <mergeCell ref="A19:A20"/>
    <mergeCell ref="B19:B20"/>
    <mergeCell ref="A25:A26"/>
    <mergeCell ref="B25:B26"/>
    <mergeCell ref="A58:C58"/>
    <mergeCell ref="C39:C40"/>
    <mergeCell ref="D39:D40"/>
    <mergeCell ref="E39:E40"/>
    <mergeCell ref="A39:A40"/>
    <mergeCell ref="B39:B40"/>
    <mergeCell ref="A44:A45"/>
    <mergeCell ref="B44:B45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1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12</vt:i4>
      </vt:variant>
    </vt:vector>
  </HeadingPairs>
  <TitlesOfParts>
    <vt:vector size="2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2021-07-01T09:33:58Z</cp:lastPrinted>
  <dcterms:created xsi:type="dcterms:W3CDTF">1996-10-08T23:32:33Z</dcterms:created>
  <dcterms:modified xsi:type="dcterms:W3CDTF">2021-07-01T09:34:48Z</dcterms:modified>
</cp:coreProperties>
</file>