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Гавриленко А.Д\Работа\Участок ремонта форм\Формокомплекты\Паспорта\Бутылки\Водочные\"/>
    </mc:Choice>
  </mc:AlternateContent>
  <bookViews>
    <workbookView xWindow="360" yWindow="12" windowWidth="18780" windowHeight="13296"/>
  </bookViews>
  <sheets>
    <sheet name="Лист1" sheetId="1" r:id="rId1"/>
    <sheet name="Лист2" sheetId="2" r:id="rId2"/>
    <sheet name="Лист3" sheetId="3" r:id="rId3"/>
  </sheets>
  <definedNames>
    <definedName name="_xlnm.Print_Area" localSheetId="0">Лист1!$A$1:$L$37</definedName>
  </definedNames>
  <calcPr calcId="152511"/>
</workbook>
</file>

<file path=xl/calcChain.xml><?xml version="1.0" encoding="utf-8"?>
<calcChain xmlns="http://schemas.openxmlformats.org/spreadsheetml/2006/main">
  <c r="A6" i="1" l="1"/>
  <c r="A7" i="1" s="1"/>
  <c r="A8" i="1" s="1"/>
  <c r="A9" i="1" s="1"/>
  <c r="A10" i="1" s="1"/>
  <c r="A11" i="1" s="1"/>
  <c r="A12" i="1" s="1"/>
  <c r="A13" i="1" s="1"/>
  <c r="A14" i="1" s="1"/>
  <c r="A15" i="1" s="1"/>
  <c r="A16" i="1" s="1"/>
  <c r="G6" i="1"/>
  <c r="G7" i="1"/>
  <c r="G8" i="1"/>
  <c r="G9" i="1"/>
  <c r="G10" i="1"/>
  <c r="G11" i="1"/>
  <c r="G12" i="1"/>
  <c r="G13" i="1"/>
  <c r="G14" i="1"/>
  <c r="G15" i="1"/>
  <c r="G16" i="1"/>
  <c r="G5" i="1"/>
  <c r="A20" i="1"/>
  <c r="G21" i="1" s="1"/>
  <c r="E31" i="1"/>
  <c r="F31" i="1"/>
  <c r="A37" i="1" l="1"/>
  <c r="H31" i="1"/>
  <c r="G20" i="1"/>
  <c r="I20" i="1" s="1"/>
  <c r="I21" i="1" s="1"/>
  <c r="H20" i="1"/>
  <c r="H21" i="1" s="1"/>
  <c r="G31" i="1" l="1"/>
  <c r="C37" i="1" s="1"/>
  <c r="D37" i="1" s="1"/>
  <c r="I31" i="1" l="1"/>
</calcChain>
</file>

<file path=xl/sharedStrings.xml><?xml version="1.0" encoding="utf-8"?>
<sst xmlns="http://schemas.openxmlformats.org/spreadsheetml/2006/main" count="55" uniqueCount="44">
  <si>
    <t>Наименование деталей</t>
  </si>
  <si>
    <t>Маркировка</t>
  </si>
  <si>
    <t>Кол-во,  шт</t>
  </si>
  <si>
    <t>Остаток, шт</t>
  </si>
  <si>
    <t>Черновая форма</t>
  </si>
  <si>
    <t>Черновые поддоны</t>
  </si>
  <si>
    <t>Чистовые поддоны</t>
  </si>
  <si>
    <t>Плунжер</t>
  </si>
  <si>
    <t>Горловое кольцо</t>
  </si>
  <si>
    <t>Процесс эксплуатации формокомплекта</t>
  </si>
  <si>
    <t>Пресс-кольцо</t>
  </si>
  <si>
    <t>Дутьевая головка</t>
  </si>
  <si>
    <t>Хватки</t>
  </si>
  <si>
    <t>Плита охлаждения</t>
  </si>
  <si>
    <t>Чистовые формы</t>
  </si>
  <si>
    <t>Остаточный ресурс формокомплекта</t>
  </si>
  <si>
    <t>шт</t>
  </si>
  <si>
    <t>%</t>
  </si>
  <si>
    <t>сутки</t>
  </si>
  <si>
    <t>Дата установки формо-комплекта</t>
  </si>
  <si>
    <t>Дата      снятия формо-комплекта</t>
  </si>
  <si>
    <t>Дата текущего контроля</t>
  </si>
  <si>
    <t>Начальный ресурс формо-комплекта, шт.</t>
  </si>
  <si>
    <t>Количество выпущеной продукции, шт.</t>
  </si>
  <si>
    <t>Остаточный ресурс формо-комплекта, шт.</t>
  </si>
  <si>
    <t>Марки-ровка</t>
  </si>
  <si>
    <t>Остаточный ресурс формо-комплекта, %.</t>
  </si>
  <si>
    <t>Итого:</t>
  </si>
  <si>
    <t xml:space="preserve"> </t>
  </si>
  <si>
    <t>Количество капель, прошедших через формы, шт.</t>
  </si>
  <si>
    <t xml:space="preserve">Выработка формо-комплекта            в ,% </t>
  </si>
  <si>
    <t>Воронка</t>
  </si>
  <si>
    <t>Втулка плунжера</t>
  </si>
  <si>
    <t>Фактическое количество деталей по акту приемки, шт.</t>
  </si>
  <si>
    <t>Кол-во брака, шт</t>
  </si>
  <si>
    <t>Дата поставки  26.09.19 (c остаточным ресурсом 100 %)</t>
  </si>
  <si>
    <t>Остаточный ресурс детали, %</t>
  </si>
  <si>
    <t>Фактически пригодных деталей, шт.</t>
  </si>
  <si>
    <t>Кол-во непригодных, шт.</t>
  </si>
  <si>
    <t>Кол-во по ТТН, шт</t>
  </si>
  <si>
    <t>№ п/п</t>
  </si>
  <si>
    <t>ХХI-В-28-2.1-500-4</t>
  </si>
  <si>
    <r>
      <t xml:space="preserve">Формокомплект бутылки  "Ведьма 0.5 л." тип ХХI-В-28-2.1-500-4 (владелец ООО "Ведатранзит" </t>
    </r>
    <r>
      <rPr>
        <b/>
        <sz val="12"/>
        <color theme="5"/>
        <rFont val="Arial"/>
        <family val="2"/>
        <charset val="204"/>
      </rPr>
      <t>дог. №25/04 от 25.04.2014</t>
    </r>
    <r>
      <rPr>
        <b/>
        <sz val="12"/>
        <color indexed="12"/>
        <rFont val="Arial"/>
        <family val="2"/>
      </rPr>
      <t>)</t>
    </r>
  </si>
  <si>
    <t>Начальник УРФ                                             А.Д. Гавриленко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</si>
</sst>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_-* #,##0.00_р_._-;\-* #,##0.00_р_._-;_-* &quot;-&quot;??_р_._-;_-@_-"/>
    <numFmt numFmtId="165" formatCode="_-* #,##0_р_._-;\-* #,##0_р_._-;_-* &quot;-&quot;??_р_._-;_-@_-"/>
    <numFmt numFmtId="166" formatCode="dd/mm/yy"/>
    <numFmt numFmtId="167" formatCode="0.0%"/>
    <numFmt numFmtId="168" formatCode="#,##0_ ;\-#,##0\ "/>
  </numFmts>
  <fonts count="19">
    <font>
      <sz val="10"/>
      <name val="Arial Cyr"/>
      <charset val="204"/>
    </font>
    <font>
      <sz val="10"/>
      <name val="Arial Cyr"/>
      <charset val="204"/>
    </font>
    <font>
      <b/>
      <sz val="12"/>
      <color indexed="12"/>
      <name val="Arial"/>
      <family val="2"/>
    </font>
    <font>
      <b/>
      <sz val="10"/>
      <color indexed="8"/>
      <name val="Arial"/>
      <family val="2"/>
      <charset val="204"/>
    </font>
    <font>
      <b/>
      <sz val="10"/>
      <name val="Arial Cyr"/>
      <family val="2"/>
      <charset val="204"/>
    </font>
    <font>
      <b/>
      <sz val="10"/>
      <color indexed="61"/>
      <name val="Arial CYR"/>
      <family val="2"/>
      <charset val="204"/>
    </font>
    <font>
      <sz val="12"/>
      <name val="Times New Roman"/>
      <family val="1"/>
    </font>
    <font>
      <b/>
      <sz val="12"/>
      <color indexed="10"/>
      <name val="Arial Cyr"/>
      <family val="2"/>
      <charset val="204"/>
    </font>
    <font>
      <b/>
      <sz val="12"/>
      <color indexed="12"/>
      <name val="Arial CYR"/>
      <family val="2"/>
      <charset val="204"/>
    </font>
    <font>
      <b/>
      <sz val="10"/>
      <color indexed="14"/>
      <name val="Arial CYR"/>
      <family val="2"/>
      <charset val="204"/>
    </font>
    <font>
      <sz val="10"/>
      <name val="Arial Cyr"/>
      <family val="2"/>
      <charset val="204"/>
    </font>
    <font>
      <b/>
      <sz val="10"/>
      <color indexed="15"/>
      <name val="Arial Cyr"/>
      <family val="2"/>
      <charset val="204"/>
    </font>
    <font>
      <b/>
      <sz val="10"/>
      <name val="Arial Cyr"/>
      <charset val="204"/>
    </font>
    <font>
      <sz val="10"/>
      <color indexed="10"/>
      <name val="Arial Cyr"/>
      <charset val="204"/>
    </font>
    <font>
      <sz val="8"/>
      <name val="Arial Cyr"/>
      <charset val="204"/>
    </font>
    <font>
      <sz val="9"/>
      <name val="Arial Cyr"/>
      <charset val="204"/>
    </font>
    <font>
      <b/>
      <sz val="10"/>
      <color rgb="FFFF0000"/>
      <name val="Arial Cyr"/>
      <charset val="204"/>
    </font>
    <font>
      <b/>
      <sz val="12"/>
      <color theme="3"/>
      <name val="Arial Cyr"/>
      <family val="2"/>
      <charset val="204"/>
    </font>
    <font>
      <b/>
      <sz val="12"/>
      <color theme="5"/>
      <name val="Arial"/>
      <family val="2"/>
      <charset val="204"/>
    </font>
  </fonts>
  <fills count="5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indexed="50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164" fontId="1" fillId="0" borderId="0" applyFont="0" applyFill="0" applyBorder="0" applyAlignment="0" applyProtection="0"/>
  </cellStyleXfs>
  <cellXfs count="114">
    <xf numFmtId="0" fontId="0" fillId="0" borderId="0" xfId="0"/>
    <xf numFmtId="0" fontId="0" fillId="0" borderId="0" xfId="0" applyBorder="1"/>
    <xf numFmtId="0" fontId="3" fillId="0" borderId="0" xfId="0" applyFont="1" applyBorder="1"/>
    <xf numFmtId="0" fontId="3" fillId="0" borderId="0" xfId="0" applyFont="1" applyBorder="1" applyAlignment="1">
      <alignment wrapText="1"/>
    </xf>
    <xf numFmtId="0" fontId="4" fillId="0" borderId="0" xfId="0" applyFont="1" applyBorder="1"/>
    <xf numFmtId="14" fontId="0" fillId="0" borderId="0" xfId="0" applyNumberFormat="1" applyBorder="1"/>
    <xf numFmtId="0" fontId="6" fillId="0" borderId="0" xfId="0" applyFont="1"/>
    <xf numFmtId="0" fontId="8" fillId="0" borderId="0" xfId="0" applyFont="1" applyBorder="1"/>
    <xf numFmtId="0" fontId="0" fillId="0" borderId="1" xfId="0" applyBorder="1"/>
    <xf numFmtId="0" fontId="0" fillId="0" borderId="1" xfId="0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165" fontId="0" fillId="0" borderId="1" xfId="2" applyNumberFormat="1" applyFont="1" applyBorder="1"/>
    <xf numFmtId="0" fontId="4" fillId="2" borderId="1" xfId="0" applyFont="1" applyFill="1" applyBorder="1" applyAlignment="1">
      <alignment horizontal="center"/>
    </xf>
    <xf numFmtId="0" fontId="0" fillId="0" borderId="0" xfId="0" applyAlignment="1"/>
    <xf numFmtId="0" fontId="0" fillId="0" borderId="2" xfId="0" applyBorder="1"/>
    <xf numFmtId="1" fontId="0" fillId="0" borderId="3" xfId="2" applyNumberFormat="1" applyFont="1" applyBorder="1" applyAlignment="1">
      <alignment horizontal="center" vertical="center"/>
    </xf>
    <xf numFmtId="1" fontId="0" fillId="0" borderId="5" xfId="2" applyNumberFormat="1" applyFont="1" applyBorder="1" applyAlignment="1">
      <alignment horizontal="center" vertical="center"/>
    </xf>
    <xf numFmtId="14" fontId="0" fillId="0" borderId="6" xfId="0" applyNumberFormat="1" applyBorder="1" applyAlignment="1">
      <alignment horizontal="center"/>
    </xf>
    <xf numFmtId="0" fontId="0" fillId="0" borderId="6" xfId="0" applyBorder="1"/>
    <xf numFmtId="165" fontId="0" fillId="0" borderId="6" xfId="2" applyNumberFormat="1" applyFont="1" applyBorder="1"/>
    <xf numFmtId="0" fontId="4" fillId="0" borderId="7" xfId="0" applyFont="1" applyBorder="1"/>
    <xf numFmtId="0" fontId="4" fillId="0" borderId="8" xfId="0" applyFont="1" applyBorder="1"/>
    <xf numFmtId="0" fontId="0" fillId="0" borderId="8" xfId="0" applyBorder="1"/>
    <xf numFmtId="165" fontId="0" fillId="0" borderId="10" xfId="2" applyNumberFormat="1" applyFont="1" applyBorder="1" applyAlignment="1">
      <alignment horizontal="center"/>
    </xf>
    <xf numFmtId="1" fontId="4" fillId="3" borderId="1" xfId="0" applyNumberFormat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0" fontId="0" fillId="0" borderId="12" xfId="0" applyNumberForma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0" fillId="0" borderId="14" xfId="0" applyNumberFormat="1" applyBorder="1" applyAlignment="1">
      <alignment horizontal="center"/>
    </xf>
    <xf numFmtId="10" fontId="0" fillId="0" borderId="14" xfId="1" applyNumberFormat="1" applyFont="1" applyBorder="1" applyAlignment="1">
      <alignment horizontal="center"/>
    </xf>
    <xf numFmtId="10" fontId="0" fillId="0" borderId="15" xfId="1" applyNumberFormat="1" applyFont="1" applyBorder="1" applyAlignment="1">
      <alignment horizontal="center" vertical="center" wrapText="1"/>
    </xf>
    <xf numFmtId="0" fontId="0" fillId="0" borderId="15" xfId="0" applyBorder="1"/>
    <xf numFmtId="0" fontId="0" fillId="0" borderId="16" xfId="0" applyBorder="1"/>
    <xf numFmtId="165" fontId="0" fillId="0" borderId="1" xfId="2" applyNumberFormat="1" applyFont="1" applyBorder="1" applyAlignment="1">
      <alignment horizontal="center"/>
    </xf>
    <xf numFmtId="165" fontId="0" fillId="0" borderId="17" xfId="2" applyNumberFormat="1" applyFont="1" applyBorder="1" applyAlignment="1">
      <alignment horizontal="center"/>
    </xf>
    <xf numFmtId="0" fontId="13" fillId="0" borderId="0" xfId="0" applyFont="1"/>
    <xf numFmtId="167" fontId="0" fillId="0" borderId="10" xfId="1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5" fillId="0" borderId="1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10" fontId="0" fillId="0" borderId="20" xfId="0" applyNumberFormat="1" applyBorder="1" applyAlignment="1">
      <alignment horizontal="center"/>
    </xf>
    <xf numFmtId="0" fontId="12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3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0" fillId="0" borderId="3" xfId="0" applyBorder="1"/>
    <xf numFmtId="0" fontId="0" fillId="0" borderId="23" xfId="0" applyBorder="1" applyAlignment="1">
      <alignment horizontal="center"/>
    </xf>
    <xf numFmtId="0" fontId="0" fillId="0" borderId="24" xfId="0" applyBorder="1"/>
    <xf numFmtId="0" fontId="0" fillId="0" borderId="24" xfId="0" applyBorder="1" applyAlignment="1">
      <alignment horizontal="center"/>
    </xf>
    <xf numFmtId="0" fontId="0" fillId="0" borderId="24" xfId="0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center" vertical="center" wrapText="1"/>
    </xf>
    <xf numFmtId="0" fontId="0" fillId="0" borderId="28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4" xfId="0" applyBorder="1" applyAlignment="1">
      <alignment horizontal="center" vertical="center" wrapText="1"/>
    </xf>
    <xf numFmtId="0" fontId="0" fillId="0" borderId="29" xfId="0" applyBorder="1" applyAlignment="1">
      <alignment horizontal="center" vertical="center" wrapText="1"/>
    </xf>
    <xf numFmtId="165" fontId="0" fillId="0" borderId="25" xfId="0" applyNumberFormat="1" applyBorder="1" applyAlignment="1">
      <alignment horizontal="center" vertical="center" wrapText="1"/>
    </xf>
    <xf numFmtId="165" fontId="0" fillId="0" borderId="2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 wrapText="1"/>
    </xf>
    <xf numFmtId="3" fontId="12" fillId="3" borderId="8" xfId="0" applyNumberFormat="1" applyFont="1" applyFill="1" applyBorder="1"/>
    <xf numFmtId="3" fontId="12" fillId="4" borderId="8" xfId="0" applyNumberFormat="1" applyFont="1" applyFill="1" applyBorder="1"/>
    <xf numFmtId="0" fontId="0" fillId="0" borderId="24" xfId="0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17" xfId="0" applyFill="1" applyBorder="1" applyAlignment="1">
      <alignment vertical="center"/>
    </xf>
    <xf numFmtId="0" fontId="9" fillId="0" borderId="0" xfId="0" applyFont="1" applyBorder="1"/>
    <xf numFmtId="166" fontId="0" fillId="0" borderId="0" xfId="0" applyNumberFormat="1" applyBorder="1" applyAlignment="1">
      <alignment vertical="center"/>
    </xf>
    <xf numFmtId="0" fontId="10" fillId="0" borderId="0" xfId="0" applyFont="1" applyBorder="1" applyAlignment="1">
      <alignment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quotePrefix="1" applyBorder="1" applyAlignment="1">
      <alignment horizontal="center" vertical="center" wrapText="1"/>
    </xf>
    <xf numFmtId="0" fontId="0" fillId="0" borderId="0" xfId="0" applyBorder="1" applyAlignment="1"/>
    <xf numFmtId="0" fontId="0" fillId="0" borderId="0" xfId="0" applyFill="1" applyBorder="1"/>
    <xf numFmtId="0" fontId="16" fillId="0" borderId="0" xfId="0" applyFont="1" applyBorder="1"/>
    <xf numFmtId="0" fontId="17" fillId="0" borderId="0" xfId="0" applyFont="1" applyBorder="1" applyAlignment="1"/>
    <xf numFmtId="0" fontId="0" fillId="0" borderId="17" xfId="0" applyBorder="1" applyAlignment="1">
      <alignment horizontal="center" vertical="center"/>
    </xf>
    <xf numFmtId="0" fontId="8" fillId="0" borderId="0" xfId="0" applyFont="1" applyBorder="1" applyAlignment="1">
      <alignment horizontal="center"/>
    </xf>
    <xf numFmtId="0" fontId="4" fillId="0" borderId="0" xfId="0" applyFont="1" applyBorder="1" applyAlignment="1">
      <alignment horizontal="center" vertical="center" wrapText="1"/>
    </xf>
    <xf numFmtId="165" fontId="0" fillId="0" borderId="0" xfId="2" applyNumberFormat="1" applyFont="1" applyBorder="1" applyAlignment="1">
      <alignment horizontal="center" vertical="center"/>
    </xf>
    <xf numFmtId="165" fontId="0" fillId="0" borderId="0" xfId="2" applyNumberFormat="1" applyFont="1" applyBorder="1" applyAlignment="1">
      <alignment vertical="center"/>
    </xf>
    <xf numFmtId="165" fontId="11" fillId="0" borderId="0" xfId="0" applyNumberFormat="1" applyFont="1" applyFill="1" applyBorder="1"/>
    <xf numFmtId="0" fontId="0" fillId="0" borderId="25" xfId="0" applyBorder="1" applyAlignment="1">
      <alignment horizontal="center"/>
    </xf>
    <xf numFmtId="0" fontId="0" fillId="0" borderId="2" xfId="0" applyBorder="1" applyAlignment="1">
      <alignment horizontal="center"/>
    </xf>
    <xf numFmtId="3" fontId="0" fillId="0" borderId="19" xfId="2" applyNumberFormat="1" applyFont="1" applyBorder="1" applyAlignment="1">
      <alignment horizontal="center" vertical="center"/>
    </xf>
    <xf numFmtId="10" fontId="4" fillId="3" borderId="1" xfId="0" applyNumberFormat="1" applyFont="1" applyFill="1" applyBorder="1" applyAlignment="1">
      <alignment horizontal="center" vertical="center" wrapText="1"/>
    </xf>
    <xf numFmtId="14" fontId="0" fillId="0" borderId="18" xfId="0" applyNumberFormat="1" applyFill="1" applyBorder="1" applyAlignment="1">
      <alignment horizontal="center"/>
    </xf>
    <xf numFmtId="165" fontId="0" fillId="0" borderId="18" xfId="2" applyNumberFormat="1" applyFont="1" applyFill="1" applyBorder="1"/>
    <xf numFmtId="10" fontId="0" fillId="0" borderId="20" xfId="0" applyNumberFormat="1" applyFill="1" applyBorder="1" applyAlignment="1">
      <alignment horizontal="center"/>
    </xf>
    <xf numFmtId="165" fontId="0" fillId="0" borderId="18" xfId="2" applyNumberFormat="1" applyFont="1" applyFill="1" applyBorder="1" applyAlignment="1">
      <alignment horizontal="center"/>
    </xf>
    <xf numFmtId="10" fontId="0" fillId="0" borderId="21" xfId="1" applyNumberFormat="1" applyFont="1" applyFill="1" applyBorder="1" applyAlignment="1">
      <alignment horizontal="center" vertical="center" wrapText="1"/>
    </xf>
    <xf numFmtId="14" fontId="0" fillId="0" borderId="1" xfId="0" applyNumberFormat="1" applyFill="1" applyBorder="1" applyAlignment="1">
      <alignment horizontal="center"/>
    </xf>
    <xf numFmtId="165" fontId="0" fillId="0" borderId="1" xfId="2" applyNumberFormat="1" applyFont="1" applyFill="1" applyBorder="1"/>
    <xf numFmtId="165" fontId="0" fillId="0" borderId="1" xfId="2" applyNumberFormat="1" applyFont="1" applyFill="1" applyBorder="1" applyAlignment="1">
      <alignment horizontal="center"/>
    </xf>
    <xf numFmtId="10" fontId="0" fillId="0" borderId="15" xfId="1" applyNumberFormat="1" applyFont="1" applyFill="1" applyBorder="1" applyAlignment="1">
      <alignment horizontal="center" vertical="center" wrapText="1"/>
    </xf>
    <xf numFmtId="14" fontId="0" fillId="0" borderId="18" xfId="0" applyNumberFormat="1" applyFont="1" applyFill="1" applyBorder="1" applyAlignment="1">
      <alignment horizontal="center"/>
    </xf>
    <xf numFmtId="0" fontId="0" fillId="0" borderId="0" xfId="0" applyBorder="1" applyAlignment="1"/>
    <xf numFmtId="0" fontId="4" fillId="0" borderId="11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10" fillId="0" borderId="0" xfId="0" applyFont="1" applyBorder="1" applyAlignment="1">
      <alignment horizontal="center" vertical="center"/>
    </xf>
    <xf numFmtId="0" fontId="8" fillId="0" borderId="0" xfId="0" applyFont="1" applyBorder="1" applyAlignment="1"/>
    <xf numFmtId="0" fontId="0" fillId="0" borderId="0" xfId="0" applyBorder="1" applyAlignment="1"/>
    <xf numFmtId="0" fontId="3" fillId="0" borderId="0" xfId="0" applyFont="1" applyBorder="1" applyAlignment="1">
      <alignment horizontal="center"/>
    </xf>
    <xf numFmtId="0" fontId="9" fillId="0" borderId="0" xfId="0" applyFont="1" applyBorder="1" applyAlignment="1"/>
    <xf numFmtId="0" fontId="0" fillId="0" borderId="0" xfId="0" applyAlignment="1"/>
    <xf numFmtId="168" fontId="4" fillId="3" borderId="14" xfId="2" applyNumberFormat="1" applyFont="1" applyFill="1" applyBorder="1" applyAlignment="1">
      <alignment horizontal="center" vertical="center"/>
    </xf>
    <xf numFmtId="168" fontId="0" fillId="3" borderId="4" xfId="2" applyNumberFormat="1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7"/>
  <sheetViews>
    <sheetView tabSelected="1" view="pageBreakPreview" zoomScaleSheetLayoutView="100" workbookViewId="0">
      <selection sqref="A1:XFD1048576"/>
    </sheetView>
  </sheetViews>
  <sheetFormatPr defaultRowHeight="13.2"/>
  <cols>
    <col min="1" max="1" width="12.109375" customWidth="1"/>
    <col min="2" max="2" width="17.33203125" customWidth="1"/>
    <col min="3" max="3" width="20.88671875" customWidth="1"/>
    <col min="4" max="4" width="10.88671875" customWidth="1"/>
    <col min="5" max="5" width="13.6640625" customWidth="1"/>
    <col min="6" max="6" width="14.88671875" customWidth="1"/>
    <col min="7" max="7" width="12.5546875" customWidth="1"/>
    <col min="8" max="8" width="13.44140625" customWidth="1"/>
    <col min="9" max="9" width="12.5546875" customWidth="1"/>
    <col min="10" max="10" width="10.44140625" customWidth="1"/>
    <col min="11" max="11" width="11.6640625" customWidth="1"/>
    <col min="12" max="12" width="9.33203125" customWidth="1"/>
  </cols>
  <sheetData>
    <row r="1" spans="1:13" ht="15.6">
      <c r="A1" s="103" t="s">
        <v>42</v>
      </c>
      <c r="B1" s="103"/>
      <c r="C1" s="103"/>
      <c r="D1" s="103"/>
      <c r="E1" s="103"/>
      <c r="F1" s="103"/>
      <c r="G1" s="103"/>
      <c r="H1" s="103"/>
      <c r="I1" s="103"/>
      <c r="J1" s="103"/>
      <c r="K1" s="103"/>
      <c r="L1" s="103"/>
    </row>
    <row r="2" spans="1:13">
      <c r="A2" s="108" t="s">
        <v>35</v>
      </c>
      <c r="B2" s="108"/>
      <c r="C2" s="108"/>
      <c r="D2" s="108"/>
      <c r="E2" s="108"/>
      <c r="F2" s="39"/>
      <c r="G2" s="3"/>
      <c r="H2" s="4"/>
      <c r="K2" s="40"/>
      <c r="L2" s="40"/>
      <c r="M2" s="1"/>
    </row>
    <row r="3" spans="1:13" ht="16.2" thickBot="1">
      <c r="A3" s="1"/>
      <c r="B3" s="2"/>
      <c r="C3" s="2"/>
      <c r="F3" s="5"/>
      <c r="G3" s="6"/>
      <c r="H3" s="5"/>
      <c r="I3" s="5"/>
      <c r="J3" s="40"/>
      <c r="K3" s="40"/>
      <c r="M3" s="13"/>
    </row>
    <row r="4" spans="1:13" ht="66.599999999999994" thickBot="1">
      <c r="A4" s="42" t="s">
        <v>40</v>
      </c>
      <c r="B4" s="43" t="s">
        <v>0</v>
      </c>
      <c r="C4" s="43" t="s">
        <v>1</v>
      </c>
      <c r="D4" s="43" t="s">
        <v>39</v>
      </c>
      <c r="E4" s="43" t="s">
        <v>33</v>
      </c>
      <c r="F4" s="43" t="s">
        <v>38</v>
      </c>
      <c r="G4" s="43" t="s">
        <v>37</v>
      </c>
      <c r="H4" s="101" t="s">
        <v>36</v>
      </c>
      <c r="I4" s="102" t="s">
        <v>2</v>
      </c>
      <c r="J4" s="43" t="s">
        <v>25</v>
      </c>
      <c r="K4" s="43" t="s">
        <v>34</v>
      </c>
      <c r="L4" s="101" t="s">
        <v>3</v>
      </c>
    </row>
    <row r="5" spans="1:13">
      <c r="A5" s="48">
        <v>1</v>
      </c>
      <c r="B5" s="66" t="s">
        <v>14</v>
      </c>
      <c r="C5" s="9" t="s">
        <v>41</v>
      </c>
      <c r="D5" s="51">
        <v>22</v>
      </c>
      <c r="E5" s="51">
        <v>22</v>
      </c>
      <c r="F5" s="50"/>
      <c r="G5" s="51">
        <f>E5-F5</f>
        <v>22</v>
      </c>
      <c r="H5" s="60"/>
      <c r="I5" s="56"/>
      <c r="J5" s="49"/>
      <c r="K5" s="49"/>
      <c r="L5" s="86"/>
    </row>
    <row r="6" spans="1:13">
      <c r="A6" s="52">
        <f>A5+1</f>
        <v>2</v>
      </c>
      <c r="B6" s="67" t="s">
        <v>6</v>
      </c>
      <c r="C6" s="9" t="s">
        <v>41</v>
      </c>
      <c r="D6" s="9">
        <v>22</v>
      </c>
      <c r="E6" s="9">
        <v>22</v>
      </c>
      <c r="F6" s="25"/>
      <c r="G6" s="9">
        <f t="shared" ref="G6:G16" si="0">E6-F6</f>
        <v>22</v>
      </c>
      <c r="H6" s="61"/>
      <c r="I6" s="57"/>
      <c r="J6" s="8"/>
      <c r="K6" s="8"/>
      <c r="L6" s="87"/>
    </row>
    <row r="7" spans="1:13">
      <c r="A7" s="52">
        <f t="shared" ref="A7:A16" si="1">A6+1</f>
        <v>3</v>
      </c>
      <c r="B7" s="67" t="s">
        <v>4</v>
      </c>
      <c r="C7" s="9" t="s">
        <v>41</v>
      </c>
      <c r="D7" s="9">
        <v>26</v>
      </c>
      <c r="E7" s="9">
        <v>26</v>
      </c>
      <c r="F7" s="25"/>
      <c r="G7" s="9">
        <f t="shared" si="0"/>
        <v>26</v>
      </c>
      <c r="H7" s="62"/>
      <c r="I7" s="57"/>
      <c r="J7" s="8"/>
      <c r="K7" s="8"/>
      <c r="L7" s="87"/>
    </row>
    <row r="8" spans="1:13">
      <c r="A8" s="52">
        <f t="shared" si="1"/>
        <v>4</v>
      </c>
      <c r="B8" s="67" t="s">
        <v>5</v>
      </c>
      <c r="C8" s="9" t="s">
        <v>41</v>
      </c>
      <c r="D8" s="9">
        <v>26</v>
      </c>
      <c r="E8" s="9">
        <v>26</v>
      </c>
      <c r="F8" s="25"/>
      <c r="G8" s="9">
        <f t="shared" si="0"/>
        <v>26</v>
      </c>
      <c r="H8" s="62"/>
      <c r="I8" s="57"/>
      <c r="J8" s="9"/>
      <c r="K8" s="8"/>
      <c r="L8" s="87"/>
    </row>
    <row r="9" spans="1:13">
      <c r="A9" s="52">
        <f t="shared" si="1"/>
        <v>5</v>
      </c>
      <c r="B9" s="68" t="s">
        <v>31</v>
      </c>
      <c r="C9" s="9" t="s">
        <v>41</v>
      </c>
      <c r="D9" s="9">
        <v>18</v>
      </c>
      <c r="E9" s="9">
        <v>18</v>
      </c>
      <c r="F9" s="25"/>
      <c r="G9" s="9">
        <f t="shared" si="0"/>
        <v>18</v>
      </c>
      <c r="H9" s="62"/>
      <c r="I9" s="58"/>
      <c r="J9" s="9"/>
      <c r="K9" s="9"/>
      <c r="L9" s="87"/>
    </row>
    <row r="10" spans="1:13">
      <c r="A10" s="52">
        <f t="shared" si="1"/>
        <v>6</v>
      </c>
      <c r="B10" s="67" t="s">
        <v>32</v>
      </c>
      <c r="C10" s="9" t="s">
        <v>41</v>
      </c>
      <c r="D10" s="9">
        <v>20</v>
      </c>
      <c r="E10" s="9">
        <v>20</v>
      </c>
      <c r="F10" s="25"/>
      <c r="G10" s="9">
        <f t="shared" si="0"/>
        <v>20</v>
      </c>
      <c r="H10" s="62"/>
      <c r="I10" s="57"/>
      <c r="J10" s="9"/>
      <c r="K10" s="8"/>
      <c r="L10" s="87"/>
    </row>
    <row r="11" spans="1:13">
      <c r="A11" s="52">
        <f t="shared" si="1"/>
        <v>7</v>
      </c>
      <c r="B11" s="67" t="s">
        <v>8</v>
      </c>
      <c r="C11" s="9" t="s">
        <v>41</v>
      </c>
      <c r="D11" s="9">
        <v>50</v>
      </c>
      <c r="E11" s="9">
        <v>50</v>
      </c>
      <c r="F11" s="37"/>
      <c r="G11" s="9">
        <f t="shared" si="0"/>
        <v>50</v>
      </c>
      <c r="H11" s="62"/>
      <c r="I11" s="58"/>
      <c r="J11" s="9"/>
      <c r="K11" s="9"/>
      <c r="L11" s="87"/>
      <c r="M11" s="35"/>
    </row>
    <row r="12" spans="1:13" ht="14.25" customHeight="1">
      <c r="A12" s="52">
        <f t="shared" si="1"/>
        <v>8</v>
      </c>
      <c r="B12" s="68" t="s">
        <v>11</v>
      </c>
      <c r="C12" s="9" t="s">
        <v>41</v>
      </c>
      <c r="D12" s="9">
        <v>18</v>
      </c>
      <c r="E12" s="9">
        <v>18</v>
      </c>
      <c r="F12" s="38"/>
      <c r="G12" s="9">
        <f t="shared" si="0"/>
        <v>18</v>
      </c>
      <c r="H12" s="62"/>
      <c r="I12" s="58"/>
      <c r="J12" s="9"/>
      <c r="K12" s="9"/>
      <c r="L12" s="87"/>
      <c r="M12" s="35"/>
    </row>
    <row r="13" spans="1:13" ht="14.25" customHeight="1">
      <c r="A13" s="52">
        <f t="shared" si="1"/>
        <v>9</v>
      </c>
      <c r="B13" s="68" t="s">
        <v>13</v>
      </c>
      <c r="C13" s="9" t="s">
        <v>41</v>
      </c>
      <c r="D13" s="9">
        <v>8</v>
      </c>
      <c r="E13" s="9">
        <v>8</v>
      </c>
      <c r="F13" s="25"/>
      <c r="G13" s="9">
        <f t="shared" si="0"/>
        <v>8</v>
      </c>
      <c r="H13" s="62" t="s">
        <v>28</v>
      </c>
      <c r="I13" s="58"/>
      <c r="J13" s="9"/>
      <c r="K13" s="9"/>
      <c r="L13" s="87"/>
    </row>
    <row r="14" spans="1:13" ht="14.25" customHeight="1">
      <c r="A14" s="52">
        <f t="shared" si="1"/>
        <v>10</v>
      </c>
      <c r="B14" s="67" t="s">
        <v>7</v>
      </c>
      <c r="C14" s="9" t="s">
        <v>41</v>
      </c>
      <c r="D14" s="9">
        <v>40</v>
      </c>
      <c r="E14" s="9">
        <v>40</v>
      </c>
      <c r="F14" s="37"/>
      <c r="G14" s="9">
        <f t="shared" si="0"/>
        <v>40</v>
      </c>
      <c r="H14" s="62"/>
      <c r="I14" s="58"/>
      <c r="J14" s="9"/>
      <c r="K14" s="9"/>
      <c r="L14" s="87"/>
    </row>
    <row r="15" spans="1:13" ht="14.25" customHeight="1">
      <c r="A15" s="52">
        <f t="shared" si="1"/>
        <v>11</v>
      </c>
      <c r="B15" s="67" t="s">
        <v>10</v>
      </c>
      <c r="C15" s="9" t="s">
        <v>41</v>
      </c>
      <c r="D15" s="9">
        <v>50</v>
      </c>
      <c r="E15" s="9">
        <v>50</v>
      </c>
      <c r="F15" s="25"/>
      <c r="G15" s="9">
        <f t="shared" si="0"/>
        <v>50</v>
      </c>
      <c r="H15" s="62"/>
      <c r="I15" s="58"/>
      <c r="J15" s="9"/>
      <c r="K15" s="9"/>
      <c r="L15" s="87"/>
    </row>
    <row r="16" spans="1:13" ht="14.25" customHeight="1" thickBot="1">
      <c r="A16" s="53">
        <f t="shared" si="1"/>
        <v>12</v>
      </c>
      <c r="B16" s="69" t="s">
        <v>12</v>
      </c>
      <c r="C16" s="55"/>
      <c r="D16" s="55"/>
      <c r="E16" s="55"/>
      <c r="F16" s="54"/>
      <c r="G16" s="55">
        <f t="shared" si="0"/>
        <v>0</v>
      </c>
      <c r="H16" s="63"/>
      <c r="I16" s="59"/>
      <c r="J16" s="80"/>
      <c r="K16" s="55"/>
      <c r="L16" s="87"/>
    </row>
    <row r="17" spans="1:12">
      <c r="A17" s="78"/>
      <c r="B17" s="77"/>
      <c r="C17" s="1"/>
      <c r="D17" s="1"/>
      <c r="E17" s="1"/>
      <c r="F17" s="1"/>
      <c r="G17" s="1"/>
      <c r="H17" s="1"/>
      <c r="I17" s="1"/>
      <c r="J17" s="1"/>
    </row>
    <row r="18" spans="1:12" ht="16.2" thickBot="1">
      <c r="A18" s="1"/>
      <c r="B18" s="79" t="s">
        <v>9</v>
      </c>
      <c r="C18" s="13"/>
      <c r="D18" s="13"/>
      <c r="E18" s="13"/>
      <c r="F18" s="13"/>
      <c r="G18" s="1"/>
      <c r="H18" s="1"/>
      <c r="I18" s="1"/>
      <c r="J18" s="81"/>
      <c r="K18" s="81"/>
      <c r="L18" s="81"/>
    </row>
    <row r="19" spans="1:12" ht="66.599999999999994" thickBot="1">
      <c r="A19" s="42" t="s">
        <v>22</v>
      </c>
      <c r="B19" s="43" t="s">
        <v>19</v>
      </c>
      <c r="C19" s="43" t="s">
        <v>20</v>
      </c>
      <c r="D19" s="43" t="s">
        <v>21</v>
      </c>
      <c r="E19" s="43" t="s">
        <v>23</v>
      </c>
      <c r="F19" s="43" t="s">
        <v>29</v>
      </c>
      <c r="G19" s="44" t="s">
        <v>30</v>
      </c>
      <c r="H19" s="45" t="s">
        <v>24</v>
      </c>
      <c r="I19" s="46" t="s">
        <v>26</v>
      </c>
      <c r="J19" s="82"/>
      <c r="K19" s="82"/>
      <c r="L19" s="82"/>
    </row>
    <row r="20" spans="1:12">
      <c r="A20" s="88">
        <f>D5*700000</f>
        <v>15400000</v>
      </c>
      <c r="B20" s="90">
        <v>43755</v>
      </c>
      <c r="C20" s="99">
        <v>43758</v>
      </c>
      <c r="D20" s="90">
        <v>43759</v>
      </c>
      <c r="E20" s="91">
        <v>497004</v>
      </c>
      <c r="F20" s="91">
        <v>650324</v>
      </c>
      <c r="G20" s="92">
        <f>F20/A$20</f>
        <v>4.2228831168831166E-2</v>
      </c>
      <c r="H20" s="93">
        <f>A20-F20</f>
        <v>14749676</v>
      </c>
      <c r="I20" s="94">
        <f>1-G20</f>
        <v>0.95777116883116886</v>
      </c>
      <c r="J20" s="83"/>
      <c r="K20" s="74"/>
      <c r="L20" s="74"/>
    </row>
    <row r="21" spans="1:12" ht="12.75" customHeight="1">
      <c r="A21" s="47"/>
      <c r="B21" s="95"/>
      <c r="C21" s="95"/>
      <c r="D21" s="95"/>
      <c r="E21" s="96"/>
      <c r="F21" s="96"/>
      <c r="G21" s="92">
        <f>F21/A$20</f>
        <v>0</v>
      </c>
      <c r="H21" s="97">
        <f>H20-F21</f>
        <v>14749676</v>
      </c>
      <c r="I21" s="98">
        <f>I20-G21</f>
        <v>0.95777116883116886</v>
      </c>
      <c r="J21" s="1"/>
      <c r="K21" s="1"/>
      <c r="L21" s="1"/>
    </row>
    <row r="22" spans="1:12" ht="12.75" customHeight="1">
      <c r="A22" s="15"/>
      <c r="B22" s="10"/>
      <c r="C22" s="10"/>
      <c r="D22" s="10"/>
      <c r="E22" s="11"/>
      <c r="F22" s="11"/>
      <c r="G22" s="41"/>
      <c r="H22" s="33"/>
      <c r="I22" s="30"/>
      <c r="J22" s="83"/>
      <c r="K22" s="74"/>
      <c r="L22" s="74"/>
    </row>
    <row r="23" spans="1:12">
      <c r="A23" s="15"/>
      <c r="B23" s="8"/>
      <c r="C23" s="8"/>
      <c r="D23" s="8"/>
      <c r="E23" s="8"/>
      <c r="F23" s="8"/>
      <c r="G23" s="8"/>
      <c r="H23" s="8"/>
      <c r="I23" s="14"/>
      <c r="J23" s="83"/>
      <c r="K23" s="83"/>
      <c r="L23" s="1"/>
    </row>
    <row r="24" spans="1:12">
      <c r="A24" s="15"/>
      <c r="B24" s="10"/>
      <c r="C24" s="10"/>
      <c r="D24" s="10"/>
      <c r="E24" s="11"/>
      <c r="F24" s="11"/>
      <c r="G24" s="28"/>
      <c r="H24" s="33"/>
      <c r="I24" s="30"/>
      <c r="J24" s="83"/>
      <c r="K24" s="84"/>
      <c r="L24" s="1"/>
    </row>
    <row r="25" spans="1:12">
      <c r="A25" s="15"/>
      <c r="B25" s="10"/>
      <c r="C25" s="10"/>
      <c r="D25" s="10"/>
      <c r="E25" s="11"/>
      <c r="F25" s="11"/>
      <c r="G25" s="28"/>
      <c r="H25" s="33"/>
      <c r="I25" s="30"/>
      <c r="J25" s="83"/>
      <c r="K25" s="83"/>
      <c r="L25" s="1"/>
    </row>
    <row r="26" spans="1:12">
      <c r="A26" s="15"/>
      <c r="B26" s="10"/>
      <c r="C26" s="10"/>
      <c r="D26" s="10"/>
      <c r="E26" s="33"/>
      <c r="F26" s="11"/>
      <c r="G26" s="28"/>
      <c r="H26" s="33"/>
      <c r="I26" s="30"/>
      <c r="J26" s="83"/>
      <c r="K26" s="83"/>
      <c r="L26" s="1"/>
    </row>
    <row r="27" spans="1:12">
      <c r="A27" s="15"/>
      <c r="B27" s="10"/>
      <c r="C27" s="10"/>
      <c r="D27" s="10"/>
      <c r="E27" s="33"/>
      <c r="F27" s="11"/>
      <c r="G27" s="28"/>
      <c r="H27" s="33"/>
      <c r="I27" s="30"/>
      <c r="J27" s="83"/>
      <c r="K27" s="83"/>
      <c r="L27" s="1"/>
    </row>
    <row r="28" spans="1:12">
      <c r="A28" s="15"/>
      <c r="B28" s="10"/>
      <c r="C28" s="10"/>
      <c r="D28" s="8"/>
      <c r="E28" s="8"/>
      <c r="F28" s="11"/>
      <c r="G28" s="29"/>
      <c r="H28" s="33"/>
      <c r="I28" s="31"/>
      <c r="J28" s="83"/>
      <c r="K28" s="83"/>
      <c r="L28" s="1"/>
    </row>
    <row r="29" spans="1:12">
      <c r="A29" s="15"/>
      <c r="B29" s="10"/>
      <c r="C29" s="10"/>
      <c r="D29" s="8"/>
      <c r="E29" s="8"/>
      <c r="F29" s="11"/>
      <c r="G29" s="28"/>
      <c r="H29" s="33"/>
      <c r="I29" s="31"/>
      <c r="J29" s="83"/>
      <c r="K29" s="83"/>
      <c r="L29" s="1"/>
    </row>
    <row r="30" spans="1:12" ht="13.8" thickBot="1">
      <c r="A30" s="16"/>
      <c r="B30" s="17"/>
      <c r="C30" s="17"/>
      <c r="D30" s="18"/>
      <c r="E30" s="18"/>
      <c r="F30" s="19"/>
      <c r="G30" s="26"/>
      <c r="H30" s="34"/>
      <c r="I30" s="32"/>
      <c r="J30" s="1"/>
      <c r="K30" s="1"/>
      <c r="L30" s="1"/>
    </row>
    <row r="31" spans="1:12" ht="13.8" thickBot="1">
      <c r="A31" s="20" t="s">
        <v>27</v>
      </c>
      <c r="B31" s="21"/>
      <c r="C31" s="21"/>
      <c r="D31" s="22"/>
      <c r="E31" s="65">
        <f>SUM(E20:E30)</f>
        <v>497004</v>
      </c>
      <c r="F31" s="64">
        <f>SUM(F20:F30)</f>
        <v>650324</v>
      </c>
      <c r="G31" s="27">
        <f>SUM(G20:G30)</f>
        <v>4.2228831168831166E-2</v>
      </c>
      <c r="H31" s="23">
        <f>A20-F31</f>
        <v>14749676</v>
      </c>
      <c r="I31" s="36">
        <f>1-G31</f>
        <v>0.95777116883116886</v>
      </c>
      <c r="J31" s="85"/>
      <c r="K31" s="85"/>
      <c r="L31" s="85"/>
    </row>
    <row r="34" spans="1:11">
      <c r="A34" s="1"/>
      <c r="B34" s="1"/>
      <c r="C34" s="1"/>
      <c r="D34" s="1"/>
      <c r="E34" s="1"/>
      <c r="F34" s="1"/>
      <c r="G34" s="1"/>
      <c r="H34" s="1"/>
      <c r="I34" s="1"/>
      <c r="J34" s="1"/>
    </row>
    <row r="35" spans="1:11" ht="12.75" customHeight="1">
      <c r="A35" s="104" t="s">
        <v>15</v>
      </c>
      <c r="B35" s="104"/>
      <c r="C35" s="104"/>
      <c r="D35" s="104"/>
      <c r="E35" s="1"/>
      <c r="F35" s="1"/>
      <c r="G35" s="1"/>
      <c r="H35" s="1"/>
      <c r="I35" s="1"/>
      <c r="J35" s="1"/>
    </row>
    <row r="36" spans="1:11">
      <c r="A36" s="113" t="s">
        <v>16</v>
      </c>
      <c r="B36" s="113"/>
      <c r="C36" s="12" t="s">
        <v>17</v>
      </c>
      <c r="D36" s="12" t="s">
        <v>18</v>
      </c>
      <c r="E36" s="1"/>
      <c r="F36" s="1"/>
      <c r="G36" s="1"/>
      <c r="H36" s="1"/>
      <c r="I36" s="1"/>
      <c r="J36" s="1"/>
    </row>
    <row r="37" spans="1:11">
      <c r="A37" s="111">
        <f>A20-F31</f>
        <v>14749676</v>
      </c>
      <c r="B37" s="112"/>
      <c r="C37" s="89">
        <f>1-G31</f>
        <v>0.95777116883116886</v>
      </c>
      <c r="D37" s="24">
        <f>(C37/0.8)*100</f>
        <v>119.7213961038961</v>
      </c>
      <c r="E37" s="100" t="s">
        <v>43</v>
      </c>
      <c r="F37" s="100"/>
      <c r="G37" s="100"/>
      <c r="H37" s="100"/>
      <c r="I37" s="100"/>
      <c r="J37" s="100"/>
    </row>
    <row r="38" spans="1:11">
      <c r="A38" s="1"/>
      <c r="B38" s="1"/>
      <c r="C38" s="1"/>
      <c r="D38" s="1"/>
      <c r="E38" s="1"/>
      <c r="F38" s="1"/>
    </row>
    <row r="39" spans="1:11">
      <c r="A39" s="1"/>
      <c r="B39" s="1"/>
      <c r="C39" s="1"/>
      <c r="D39" s="1"/>
      <c r="E39" s="1"/>
      <c r="F39" s="1"/>
      <c r="G39" s="1"/>
      <c r="H39" s="1"/>
      <c r="I39" s="1"/>
      <c r="J39" s="1"/>
      <c r="K39" t="s">
        <v>28</v>
      </c>
    </row>
    <row r="40" spans="1:11" ht="15.6">
      <c r="A40" s="1"/>
      <c r="B40" s="7"/>
      <c r="C40" s="7"/>
      <c r="D40" s="1"/>
      <c r="E40" s="1"/>
      <c r="F40" s="1"/>
      <c r="G40" s="1"/>
      <c r="H40" s="1"/>
      <c r="I40" s="1"/>
      <c r="J40" s="1"/>
    </row>
    <row r="41" spans="1:11">
      <c r="A41" s="70"/>
      <c r="B41" s="70"/>
      <c r="C41" s="70"/>
      <c r="D41" s="70"/>
      <c r="E41" s="70"/>
      <c r="F41" s="70"/>
      <c r="G41" s="70"/>
      <c r="H41" s="70"/>
      <c r="I41" s="109"/>
      <c r="J41" s="110"/>
    </row>
    <row r="42" spans="1:11">
      <c r="A42" s="71"/>
      <c r="B42" s="72"/>
      <c r="C42" s="72"/>
      <c r="D42" s="1"/>
      <c r="E42" s="1"/>
      <c r="F42" s="72"/>
      <c r="G42" s="73"/>
      <c r="H42" s="72"/>
    </row>
    <row r="43" spans="1:11">
      <c r="A43" s="71"/>
      <c r="B43" s="72"/>
      <c r="C43" s="72"/>
      <c r="D43" s="72"/>
      <c r="E43" s="72"/>
      <c r="F43" s="72"/>
      <c r="G43" s="73"/>
      <c r="H43" s="72"/>
    </row>
    <row r="44" spans="1:11">
      <c r="A44" s="71"/>
      <c r="B44" s="72"/>
      <c r="C44" s="72"/>
      <c r="D44" s="1"/>
      <c r="E44" s="1"/>
      <c r="F44" s="72"/>
      <c r="G44" s="73"/>
      <c r="H44" s="72"/>
    </row>
    <row r="45" spans="1:11">
      <c r="A45" s="71"/>
      <c r="B45" s="72"/>
      <c r="C45" s="72"/>
      <c r="D45" s="72"/>
      <c r="E45" s="72"/>
      <c r="F45" s="72"/>
      <c r="G45" s="73"/>
      <c r="H45" s="72"/>
    </row>
    <row r="46" spans="1:11">
      <c r="A46" s="71"/>
      <c r="B46" s="72"/>
      <c r="C46" s="72"/>
      <c r="D46" s="1"/>
      <c r="E46" s="1"/>
      <c r="F46" s="72"/>
      <c r="G46" s="73"/>
      <c r="H46" s="72"/>
    </row>
    <row r="47" spans="1:11">
      <c r="A47" s="71"/>
      <c r="B47" s="72"/>
      <c r="C47" s="74"/>
      <c r="D47" s="75"/>
      <c r="E47" s="75"/>
      <c r="F47" s="74"/>
      <c r="G47" s="74"/>
      <c r="H47" s="74"/>
    </row>
    <row r="48" spans="1:11">
      <c r="A48" s="71"/>
      <c r="B48" s="72"/>
      <c r="C48" s="72"/>
      <c r="D48" s="72"/>
      <c r="E48" s="72"/>
      <c r="F48" s="72"/>
      <c r="G48" s="73"/>
      <c r="H48" s="72"/>
    </row>
    <row r="49" spans="1:10">
      <c r="A49" s="71"/>
      <c r="B49" s="72"/>
      <c r="C49" s="72"/>
      <c r="D49" s="72"/>
      <c r="E49" s="72"/>
      <c r="F49" s="72"/>
      <c r="G49" s="73"/>
      <c r="H49" s="72"/>
    </row>
    <row r="50" spans="1:10">
      <c r="A50" s="71"/>
      <c r="B50" s="72"/>
      <c r="C50" s="72"/>
      <c r="D50" s="1"/>
      <c r="E50" s="1"/>
      <c r="F50" s="72"/>
      <c r="G50" s="73"/>
      <c r="H50" s="72"/>
    </row>
    <row r="51" spans="1:10" ht="15.6">
      <c r="A51" s="1"/>
      <c r="B51" s="106"/>
      <c r="C51" s="106"/>
      <c r="D51" s="107"/>
      <c r="E51" s="76"/>
      <c r="F51" s="1"/>
      <c r="G51" s="1"/>
      <c r="H51" s="1"/>
      <c r="I51" s="1"/>
      <c r="J51" s="1"/>
    </row>
    <row r="52" spans="1:10">
      <c r="A52" s="70"/>
      <c r="B52" s="70"/>
      <c r="C52" s="70"/>
      <c r="D52" s="70"/>
      <c r="E52" s="70"/>
      <c r="F52" s="70"/>
      <c r="G52" s="70"/>
      <c r="H52" s="70"/>
      <c r="I52" s="109"/>
      <c r="J52" s="110"/>
    </row>
    <row r="53" spans="1:10">
      <c r="A53" s="71"/>
      <c r="B53" s="1"/>
      <c r="C53" s="1"/>
      <c r="D53" s="1"/>
      <c r="E53" s="1"/>
      <c r="F53" s="73"/>
      <c r="G53" s="73"/>
      <c r="H53" s="72"/>
      <c r="I53" s="105"/>
      <c r="J53" s="105"/>
    </row>
    <row r="54" spans="1:10">
      <c r="A54" s="71"/>
      <c r="B54" s="1"/>
      <c r="C54" s="1"/>
      <c r="D54" s="74"/>
      <c r="E54" s="74"/>
      <c r="F54" s="74"/>
      <c r="G54" s="74"/>
      <c r="H54" s="74"/>
      <c r="I54" s="105"/>
      <c r="J54" s="105"/>
    </row>
    <row r="55" spans="1:10">
      <c r="A55" s="1"/>
      <c r="B55" s="1"/>
      <c r="C55" s="1"/>
      <c r="D55" s="1"/>
      <c r="E55" s="1"/>
      <c r="F55" s="1"/>
      <c r="G55" s="1"/>
      <c r="H55" s="1"/>
    </row>
    <row r="60" spans="1:10">
      <c r="B60" s="109"/>
      <c r="C60" s="110"/>
    </row>
    <row r="67" spans="2:3">
      <c r="B67" s="109"/>
      <c r="C67" s="110"/>
    </row>
  </sheetData>
  <sortState ref="B9:B16">
    <sortCondition ref="B9"/>
  </sortState>
  <mergeCells count="12">
    <mergeCell ref="B67:C67"/>
    <mergeCell ref="A37:B37"/>
    <mergeCell ref="A36:B36"/>
    <mergeCell ref="B60:C60"/>
    <mergeCell ref="I41:J41"/>
    <mergeCell ref="I52:J52"/>
    <mergeCell ref="I53:J53"/>
    <mergeCell ref="A1:L1"/>
    <mergeCell ref="A35:D35"/>
    <mergeCell ref="I54:J54"/>
    <mergeCell ref="B51:D51"/>
    <mergeCell ref="A2:E2"/>
  </mergeCells>
  <phoneticPr fontId="0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85" orientation="landscape" horizontalDpi="300" verticalDpi="300" r:id="rId1"/>
  <headerFooter alignWithMargins="0"/>
  <rowBreaks count="1" manualBreakCount="1">
    <brk id="37" max="12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sqref="A1:J18"/>
    </sheetView>
  </sheetViews>
  <sheetFormatPr defaultRowHeight="13.2"/>
  <cols>
    <col min="1" max="1" width="4.88671875" customWidth="1"/>
    <col min="2" max="2" width="22" customWidth="1"/>
    <col min="3" max="3" width="11.88671875" customWidth="1"/>
    <col min="4" max="4" width="10.44140625" customWidth="1"/>
    <col min="5" max="5" width="11.5546875" customWidth="1"/>
    <col min="6" max="6" width="11" customWidth="1"/>
    <col min="7" max="7" width="14" customWidth="1"/>
    <col min="8" max="8" width="11.44140625" customWidth="1"/>
    <col min="9" max="9" width="11.88671875" customWidth="1"/>
  </cols>
  <sheetData/>
  <phoneticPr fontId="0" type="noConversion"/>
  <pageMargins left="0.75" right="0.75" top="1" bottom="1" header="0.5" footer="0.5"/>
  <pageSetup paperSize="9" orientation="landscape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Лист1!Область_печати</vt:lpstr>
    </vt:vector>
  </TitlesOfParts>
  <Company>Work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Base</cp:lastModifiedBy>
  <cp:lastPrinted>2014-07-14T10:40:38Z</cp:lastPrinted>
  <dcterms:created xsi:type="dcterms:W3CDTF">2004-08-05T11:03:05Z</dcterms:created>
  <dcterms:modified xsi:type="dcterms:W3CDTF">2019-11-01T12:51:50Z</dcterms:modified>
</cp:coreProperties>
</file>