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Лист1!$A$1:$L$32</definedName>
  </definedNames>
  <calcPr calcId="152511"/>
</workbook>
</file>

<file path=xl/calcChain.xml><?xml version="1.0" encoding="utf-8"?>
<calcChain xmlns="http://schemas.openxmlformats.org/spreadsheetml/2006/main">
  <c r="G16" i="1" l="1"/>
  <c r="H16" i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6" i="1"/>
  <c r="F26" i="1"/>
  <c r="A32" i="1" l="1"/>
  <c r="H26" i="1"/>
  <c r="G26" i="1"/>
  <c r="C32" i="1" s="1"/>
  <c r="D32" i="1" s="1"/>
  <c r="I26" i="1" l="1"/>
</calcChain>
</file>

<file path=xl/sharedStrings.xml><?xml version="1.0" encoding="utf-8"?>
<sst xmlns="http://schemas.openxmlformats.org/spreadsheetml/2006/main" count="47" uniqueCount="41">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</sst>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4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3" fontId="5" fillId="4" borderId="8" xfId="0" applyNumberFormat="1" applyFont="1" applyFill="1" applyBorder="1"/>
    <xf numFmtId="3" fontId="5" fillId="3" borderId="8" xfId="0" applyNumberFormat="1" applyFont="1" applyFill="1" applyBorder="1"/>
    <xf numFmtId="10" fontId="4" fillId="0" borderId="13" xfId="0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14" fontId="13" fillId="0" borderId="18" xfId="0" applyNumberFormat="1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3" fontId="13" fillId="0" borderId="1" xfId="2" applyNumberFormat="1" applyFont="1" applyFill="1" applyBorder="1" applyAlignment="1">
      <alignment horizontal="center"/>
    </xf>
    <xf numFmtId="10" fontId="13" fillId="0" borderId="20" xfId="0" applyNumberFormat="1" applyFont="1" applyBorder="1" applyAlignment="1">
      <alignment horizontal="center"/>
    </xf>
    <xf numFmtId="3" fontId="13" fillId="0" borderId="1" xfId="2" applyNumberFormat="1" applyFont="1" applyBorder="1" applyAlignment="1">
      <alignment horizontal="center"/>
    </xf>
    <xf numFmtId="10" fontId="13" fillId="0" borderId="15" xfId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view="pageBreakPreview" zoomScaleSheetLayoutView="100" workbookViewId="0">
      <selection activeCell="C16" sqref="C16:I16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>
      <c r="A2" s="104" t="s">
        <v>36</v>
      </c>
      <c r="B2" s="104"/>
      <c r="C2" s="104"/>
      <c r="D2" s="104"/>
      <c r="E2" s="104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91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/>
      <c r="G9" s="25">
        <f t="shared" si="0"/>
        <v>40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/>
      <c r="G10" s="25">
        <f t="shared" si="0"/>
        <v>80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92" t="s">
        <v>37</v>
      </c>
      <c r="D11" s="25">
        <v>80</v>
      </c>
      <c r="E11" s="33">
        <v>80</v>
      </c>
      <c r="F11" s="26"/>
      <c r="G11" s="25">
        <f t="shared" si="0"/>
        <v>80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4"/>
      <c r="K14" s="44"/>
      <c r="L14" s="44"/>
    </row>
    <row r="15" spans="1:13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3">
        <v>2566080</v>
      </c>
      <c r="F15" s="83">
        <v>2733394</v>
      </c>
      <c r="G15" s="47">
        <f>F15/A$15</f>
        <v>0.16270202380952381</v>
      </c>
      <c r="H15" s="89">
        <f>A15-F15</f>
        <v>14066606</v>
      </c>
      <c r="I15" s="48">
        <f>1-G15</f>
        <v>0.83729797619047619</v>
      </c>
      <c r="J15" s="49"/>
      <c r="K15" s="50"/>
      <c r="L15" s="50"/>
    </row>
    <row r="16" spans="1:13" ht="12.75" customHeight="1">
      <c r="A16" s="23"/>
      <c r="B16" s="51"/>
      <c r="C16" s="93" t="s">
        <v>38</v>
      </c>
      <c r="D16" s="94">
        <v>43556</v>
      </c>
      <c r="E16" s="95">
        <v>5296185</v>
      </c>
      <c r="F16" s="95">
        <v>5728621</v>
      </c>
      <c r="G16" s="96">
        <f>F16/A15</f>
        <v>0.34098934523809526</v>
      </c>
      <c r="H16" s="97">
        <f t="shared" ref="H16:I16" si="2">H15-F16</f>
        <v>8337985</v>
      </c>
      <c r="I16" s="98">
        <f t="shared" si="2"/>
        <v>0.49630863095238092</v>
      </c>
      <c r="J16" s="7"/>
      <c r="K16" s="7"/>
      <c r="L16" s="7"/>
    </row>
    <row r="17" spans="1:12" ht="12.75" customHeight="1">
      <c r="A17" s="53"/>
      <c r="B17" s="54"/>
      <c r="C17" s="54"/>
      <c r="D17" s="54"/>
      <c r="E17" s="84"/>
      <c r="F17" s="84"/>
      <c r="G17" s="55"/>
      <c r="H17" s="84"/>
      <c r="I17" s="52"/>
      <c r="J17" s="49"/>
      <c r="K17" s="50"/>
      <c r="L17" s="50"/>
    </row>
    <row r="18" spans="1:12">
      <c r="A18" s="53"/>
      <c r="B18" s="54"/>
      <c r="C18" s="54"/>
      <c r="D18" s="54"/>
      <c r="E18" s="85"/>
      <c r="F18" s="86"/>
      <c r="G18" s="55"/>
      <c r="H18" s="84"/>
      <c r="I18" s="52"/>
      <c r="J18" s="49"/>
      <c r="K18" s="49"/>
      <c r="L18" s="7"/>
    </row>
    <row r="19" spans="1:12">
      <c r="A19" s="53"/>
      <c r="B19" s="54"/>
      <c r="C19" s="54"/>
      <c r="D19" s="54"/>
      <c r="E19" s="84"/>
      <c r="F19" s="84"/>
      <c r="G19" s="55"/>
      <c r="H19" s="84"/>
      <c r="I19" s="52"/>
      <c r="J19" s="49"/>
      <c r="K19" s="56"/>
      <c r="L19" s="7"/>
    </row>
    <row r="20" spans="1:12">
      <c r="A20" s="53"/>
      <c r="B20" s="54"/>
      <c r="C20" s="54"/>
      <c r="D20" s="54"/>
      <c r="E20" s="84"/>
      <c r="F20" s="84"/>
      <c r="G20" s="55"/>
      <c r="H20" s="84"/>
      <c r="I20" s="52"/>
      <c r="J20" s="49"/>
      <c r="K20" s="49"/>
      <c r="L20" s="7"/>
    </row>
    <row r="21" spans="1:12">
      <c r="A21" s="53"/>
      <c r="B21" s="54"/>
      <c r="C21" s="54"/>
      <c r="D21" s="54"/>
      <c r="E21" s="84"/>
      <c r="F21" s="84"/>
      <c r="G21" s="55"/>
      <c r="H21" s="84"/>
      <c r="I21" s="52"/>
      <c r="J21" s="49"/>
      <c r="K21" s="49"/>
      <c r="L21" s="7"/>
    </row>
    <row r="22" spans="1:12">
      <c r="A22" s="53"/>
      <c r="B22" s="54"/>
      <c r="C22" s="54"/>
      <c r="D22" s="54"/>
      <c r="E22" s="84"/>
      <c r="F22" s="84"/>
      <c r="G22" s="55"/>
      <c r="H22" s="84"/>
      <c r="I22" s="52"/>
      <c r="J22" s="49"/>
      <c r="K22" s="49"/>
      <c r="L22" s="7"/>
    </row>
    <row r="23" spans="1:12">
      <c r="A23" s="53"/>
      <c r="B23" s="54"/>
      <c r="C23" s="54"/>
      <c r="D23" s="54"/>
      <c r="E23" s="85"/>
      <c r="F23" s="84"/>
      <c r="G23" s="55"/>
      <c r="H23" s="84"/>
      <c r="I23" s="52"/>
      <c r="J23" s="49"/>
      <c r="K23" s="49"/>
      <c r="L23" s="7"/>
    </row>
    <row r="24" spans="1:12">
      <c r="A24" s="53"/>
      <c r="B24" s="54"/>
      <c r="C24" s="54"/>
      <c r="D24" s="26"/>
      <c r="E24" s="85"/>
      <c r="F24" s="84"/>
      <c r="G24" s="58"/>
      <c r="H24" s="84"/>
      <c r="I24" s="57"/>
      <c r="J24" s="49"/>
      <c r="K24" s="49"/>
      <c r="L24" s="7"/>
    </row>
    <row r="25" spans="1:12" ht="13.8" thickBot="1">
      <c r="A25" s="59"/>
      <c r="B25" s="60"/>
      <c r="C25" s="60"/>
      <c r="D25" s="61"/>
      <c r="E25" s="87"/>
      <c r="F25" s="88"/>
      <c r="G25" s="62"/>
      <c r="H25" s="90"/>
      <c r="I25" s="63"/>
      <c r="J25" s="7"/>
      <c r="K25" s="7"/>
      <c r="L25" s="7"/>
    </row>
    <row r="26" spans="1:12" ht="13.8" thickBot="1">
      <c r="A26" s="64" t="s">
        <v>25</v>
      </c>
      <c r="B26" s="65"/>
      <c r="C26" s="65"/>
      <c r="D26" s="66"/>
      <c r="E26" s="67">
        <f>SUM(E15:E25)</f>
        <v>7862265</v>
      </c>
      <c r="F26" s="68">
        <f>SUM(F15:F25)</f>
        <v>8462015</v>
      </c>
      <c r="G26" s="69">
        <f>SUM(G15:G25)</f>
        <v>0.50369136904761902</v>
      </c>
      <c r="H26" s="70">
        <f>A15-F26</f>
        <v>8337985</v>
      </c>
      <c r="I26" s="71">
        <f>1-G26</f>
        <v>0.49630863095238098</v>
      </c>
      <c r="J26" s="72"/>
      <c r="K26" s="72"/>
      <c r="L26" s="72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 ht="12.75" customHeight="1">
      <c r="A30" s="100" t="s">
        <v>13</v>
      </c>
      <c r="B30" s="100"/>
      <c r="C30" s="100"/>
      <c r="D30" s="100"/>
      <c r="E30" s="7"/>
      <c r="F30" s="7"/>
      <c r="G30" s="7"/>
      <c r="H30" s="7"/>
      <c r="I30" s="7"/>
      <c r="J30" s="7"/>
    </row>
    <row r="31" spans="1:12">
      <c r="A31" s="109" t="s">
        <v>14</v>
      </c>
      <c r="B31" s="109"/>
      <c r="C31" s="73" t="s">
        <v>15</v>
      </c>
      <c r="D31" s="73" t="s">
        <v>16</v>
      </c>
      <c r="E31" s="7"/>
      <c r="F31" s="7"/>
      <c r="G31" s="7"/>
      <c r="H31" s="7"/>
      <c r="I31" s="7"/>
      <c r="J31" s="7"/>
    </row>
    <row r="32" spans="1:12">
      <c r="A32" s="107">
        <f>A15-F26</f>
        <v>8337985</v>
      </c>
      <c r="B32" s="108"/>
      <c r="C32" s="74">
        <f>1-G26</f>
        <v>0.49630863095238098</v>
      </c>
      <c r="D32" s="75">
        <f>(C32/0.8)*100</f>
        <v>62.038578869047626</v>
      </c>
      <c r="E32" s="82" t="s">
        <v>39</v>
      </c>
      <c r="F32" s="82"/>
      <c r="G32" s="82"/>
      <c r="H32" s="82"/>
      <c r="I32" s="82"/>
      <c r="J32" s="82"/>
    </row>
    <row r="33" spans="1:11">
      <c r="A33" s="7"/>
      <c r="B33" s="7"/>
      <c r="C33" s="7"/>
      <c r="D33" s="7"/>
      <c r="E33" s="7"/>
      <c r="F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4" t="s">
        <v>26</v>
      </c>
    </row>
    <row r="35" spans="1:11" ht="15.6">
      <c r="A35" s="7"/>
      <c r="B35" s="76"/>
      <c r="C35" s="76"/>
      <c r="D35" s="7"/>
      <c r="E35" s="7"/>
      <c r="F35" s="7"/>
      <c r="G35" s="7"/>
      <c r="H35" s="7"/>
      <c r="I35" s="7"/>
      <c r="J35" s="7"/>
    </row>
    <row r="36" spans="1:11">
      <c r="A36" s="77"/>
      <c r="B36" s="77"/>
      <c r="C36" s="77"/>
      <c r="D36" s="77"/>
      <c r="E36" s="77"/>
      <c r="F36" s="77"/>
      <c r="G36" s="77"/>
      <c r="H36" s="77"/>
      <c r="I36" s="105"/>
      <c r="J36" s="106"/>
    </row>
    <row r="37" spans="1:11">
      <c r="A37" s="78"/>
      <c r="B37" s="79"/>
      <c r="C37" s="79"/>
      <c r="D37" s="7"/>
      <c r="E37" s="7"/>
      <c r="F37" s="79"/>
      <c r="G37" s="80"/>
      <c r="H37" s="79"/>
    </row>
    <row r="38" spans="1:11">
      <c r="A38" s="78"/>
      <c r="B38" s="79"/>
      <c r="C38" s="79"/>
      <c r="D38" s="79"/>
      <c r="E38" s="79"/>
      <c r="F38" s="79"/>
      <c r="G38" s="80"/>
      <c r="H38" s="79"/>
    </row>
    <row r="39" spans="1:11">
      <c r="A39" s="78"/>
      <c r="B39" s="79"/>
      <c r="C39" s="79"/>
      <c r="D39" s="7"/>
      <c r="E39" s="7"/>
      <c r="F39" s="79"/>
      <c r="G39" s="80"/>
      <c r="H39" s="79"/>
    </row>
    <row r="40" spans="1:11">
      <c r="A40" s="78"/>
      <c r="B40" s="79"/>
      <c r="C40" s="79"/>
      <c r="D40" s="79"/>
      <c r="E40" s="79"/>
      <c r="F40" s="79"/>
      <c r="G40" s="80"/>
      <c r="H40" s="79"/>
    </row>
    <row r="41" spans="1:11">
      <c r="A41" s="78"/>
      <c r="B41" s="79"/>
      <c r="C41" s="79"/>
      <c r="D41" s="7"/>
      <c r="E41" s="7"/>
      <c r="F41" s="79"/>
      <c r="G41" s="80"/>
      <c r="H41" s="79"/>
    </row>
    <row r="42" spans="1:11">
      <c r="A42" s="78"/>
      <c r="B42" s="79"/>
      <c r="C42" s="50"/>
      <c r="D42" s="81"/>
      <c r="E42" s="81"/>
      <c r="F42" s="50"/>
      <c r="G42" s="50"/>
      <c r="H42" s="50"/>
    </row>
    <row r="43" spans="1:11">
      <c r="A43" s="78"/>
      <c r="B43" s="79"/>
      <c r="C43" s="79"/>
      <c r="D43" s="79"/>
      <c r="E43" s="79"/>
      <c r="F43" s="79"/>
      <c r="G43" s="80"/>
      <c r="H43" s="79"/>
    </row>
    <row r="44" spans="1:11">
      <c r="A44" s="78"/>
      <c r="B44" s="79"/>
      <c r="C44" s="79"/>
      <c r="D44" s="79"/>
      <c r="E44" s="79"/>
      <c r="F44" s="79"/>
      <c r="G44" s="80"/>
      <c r="H44" s="79"/>
    </row>
    <row r="45" spans="1:11">
      <c r="A45" s="78"/>
      <c r="B45" s="79"/>
      <c r="C45" s="79"/>
      <c r="D45" s="7"/>
      <c r="E45" s="7"/>
      <c r="F45" s="79"/>
      <c r="G45" s="80"/>
      <c r="H45" s="79"/>
    </row>
    <row r="46" spans="1:11" ht="15.6">
      <c r="A46" s="7"/>
      <c r="B46" s="102"/>
      <c r="C46" s="102"/>
      <c r="D46" s="103"/>
      <c r="E46" s="82"/>
      <c r="F46" s="7"/>
      <c r="G46" s="7"/>
      <c r="H46" s="7"/>
      <c r="I46" s="7"/>
      <c r="J46" s="7"/>
    </row>
    <row r="47" spans="1:11">
      <c r="A47" s="77"/>
      <c r="B47" s="77"/>
      <c r="C47" s="77"/>
      <c r="D47" s="77"/>
      <c r="E47" s="77"/>
      <c r="F47" s="77"/>
      <c r="G47" s="77"/>
      <c r="H47" s="77"/>
      <c r="I47" s="105"/>
      <c r="J47" s="106"/>
    </row>
    <row r="48" spans="1:11">
      <c r="A48" s="78"/>
      <c r="B48" s="7"/>
      <c r="C48" s="7"/>
      <c r="D48" s="7"/>
      <c r="E48" s="7"/>
      <c r="F48" s="80"/>
      <c r="G48" s="80"/>
      <c r="H48" s="79"/>
      <c r="I48" s="101"/>
      <c r="J48" s="101"/>
    </row>
    <row r="49" spans="1:10">
      <c r="A49" s="78"/>
      <c r="B49" s="7"/>
      <c r="C49" s="7"/>
      <c r="D49" s="50"/>
      <c r="E49" s="50"/>
      <c r="F49" s="50"/>
      <c r="G49" s="50"/>
      <c r="H49" s="50"/>
      <c r="I49" s="101"/>
      <c r="J49" s="101"/>
    </row>
    <row r="50" spans="1:10">
      <c r="A50" s="7"/>
      <c r="B50" s="7"/>
      <c r="C50" s="7"/>
      <c r="D50" s="7"/>
      <c r="E50" s="7"/>
      <c r="F50" s="7"/>
      <c r="G50" s="7"/>
      <c r="H50" s="7"/>
    </row>
    <row r="55" spans="1:10">
      <c r="B55" s="105"/>
      <c r="C55" s="106"/>
    </row>
    <row r="62" spans="1:10">
      <c r="B62" s="105"/>
      <c r="C62" s="106"/>
    </row>
  </sheetData>
  <sortState ref="B9:B16">
    <sortCondition ref="B9"/>
  </sortState>
  <mergeCells count="12">
    <mergeCell ref="B62:C62"/>
    <mergeCell ref="A32:B32"/>
    <mergeCell ref="A31:B31"/>
    <mergeCell ref="B55:C55"/>
    <mergeCell ref="I36:J36"/>
    <mergeCell ref="I47:J47"/>
    <mergeCell ref="I48:J48"/>
    <mergeCell ref="A1:L1"/>
    <mergeCell ref="A30:D30"/>
    <mergeCell ref="I49:J49"/>
    <mergeCell ref="B46:D4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2019-10-01T11:57:02Z</dcterms:modified>
</cp:coreProperties>
</file>