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2"/>
  </bookViews>
  <sheets>
    <sheet name="АВГУСТ" sheetId="5" r:id="rId1"/>
    <sheet name="СЕНТЯБРЬ" sheetId="6" r:id="rId2"/>
    <sheet name="ОКТЯБРЬ" sheetId="7" r:id="rId3"/>
    <sheet name="Октябрь вредность" sheetId="8" r:id="rId4"/>
  </sheets>
  <definedNames>
    <definedName name="_xlnm.Print_Area" localSheetId="0">АВГУСТ!$A$1:$DP$31</definedName>
    <definedName name="_xlnm.Print_Area" localSheetId="2">ОКТЯБРЬ!$A$1:$DO$26</definedName>
    <definedName name="_xlnm.Print_Area" localSheetId="3">'Октябрь вредность'!$A$1:$DO$15</definedName>
    <definedName name="_xlnm.Print_Area" localSheetId="1">СЕНТЯБРЬ!$A$1:$DP$29</definedName>
  </definedNames>
  <calcPr calcId="152511"/>
</workbook>
</file>

<file path=xl/calcChain.xml><?xml version="1.0" encoding="utf-8"?>
<calcChain xmlns="http://schemas.openxmlformats.org/spreadsheetml/2006/main">
  <c r="DO12" i="8" l="1"/>
  <c r="DO11" i="8"/>
  <c r="DO13" i="8" l="1"/>
  <c r="DM13" i="8"/>
  <c r="DL13" i="8"/>
  <c r="DK13" i="8"/>
  <c r="EF12" i="8"/>
  <c r="EE12" i="8"/>
  <c r="EC12" i="8"/>
  <c r="EB12" i="8"/>
  <c r="EA12" i="8"/>
  <c r="DZ12" i="8"/>
  <c r="DY12" i="8"/>
  <c r="DX12" i="8"/>
  <c r="DW12" i="8"/>
  <c r="DV12" i="8"/>
  <c r="DU12" i="8"/>
  <c r="DT12" i="8"/>
  <c r="DS12" i="8"/>
  <c r="DR12" i="8"/>
  <c r="DQ12" i="8"/>
  <c r="DN12" i="8" s="1"/>
  <c r="DJ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EF11" i="8"/>
  <c r="EE11" i="8"/>
  <c r="EC11" i="8"/>
  <c r="EB11" i="8"/>
  <c r="EA11" i="8"/>
  <c r="DZ11" i="8"/>
  <c r="DY11" i="8"/>
  <c r="DX11" i="8"/>
  <c r="DW11" i="8"/>
  <c r="DV11" i="8"/>
  <c r="DU11" i="8"/>
  <c r="DT11" i="8"/>
  <c r="DS11" i="8"/>
  <c r="DR11" i="8"/>
  <c r="DQ11" i="8"/>
  <c r="DN11" i="8" s="1"/>
  <c r="DJ11" i="8"/>
  <c r="DH11" i="8"/>
  <c r="DG11" i="8"/>
  <c r="DG13" i="8" s="1"/>
  <c r="DF11" i="8"/>
  <c r="DE11" i="8"/>
  <c r="DE13" i="8" s="1"/>
  <c r="DD11" i="8"/>
  <c r="DD13" i="8" s="1"/>
  <c r="DC11" i="8"/>
  <c r="DB11" i="8"/>
  <c r="DA11" i="8"/>
  <c r="DA13" i="8" s="1"/>
  <c r="CZ11" i="8"/>
  <c r="CZ13" i="8" s="1"/>
  <c r="CY11" i="8"/>
  <c r="CX11" i="8"/>
  <c r="CW11" i="8"/>
  <c r="CV11" i="8"/>
  <c r="CV13" i="8" s="1"/>
  <c r="DJ13" i="8"/>
  <c r="A11" i="8"/>
  <c r="A12" i="8" s="1"/>
  <c r="DH13" i="8"/>
  <c r="CY13" i="8" l="1"/>
  <c r="DC13" i="8"/>
  <c r="CX13" i="8"/>
  <c r="DB13" i="8"/>
  <c r="DF13" i="8"/>
  <c r="DI12" i="8"/>
  <c r="CW13" i="8"/>
  <c r="DI11" i="8"/>
  <c r="DI13" i="8" s="1"/>
  <c r="DN13" i="8"/>
  <c r="DO24" i="7"/>
  <c r="DM24" i="7"/>
  <c r="DL24" i="7"/>
  <c r="DK24" i="7"/>
  <c r="EF23" i="7"/>
  <c r="EE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N23" i="7" s="1"/>
  <c r="DJ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EF22" i="7"/>
  <c r="EE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N22" i="7" s="1"/>
  <c r="DJ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EF21" i="7"/>
  <c r="EE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N21" i="7" s="1"/>
  <c r="DJ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EF20" i="7"/>
  <c r="EE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N20" i="7" s="1"/>
  <c r="DJ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EF19" i="7"/>
  <c r="EE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N19" i="7" s="1"/>
  <c r="DJ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EF18" i="7"/>
  <c r="EE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N18" i="7" s="1"/>
  <c r="DJ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EF17" i="7"/>
  <c r="EE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N17" i="7" s="1"/>
  <c r="DJ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EF16" i="7"/>
  <c r="EE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N16" i="7" s="1"/>
  <c r="DJ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EF15" i="7"/>
  <c r="EE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N15" i="7" s="1"/>
  <c r="DJ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EF14" i="7"/>
  <c r="EE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N14" i="7" s="1"/>
  <c r="DJ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EF13" i="7"/>
  <c r="EE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N13" i="7" s="1"/>
  <c r="DJ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EF12" i="7"/>
  <c r="EE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J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EF11" i="7"/>
  <c r="EE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N11" i="7" s="1"/>
  <c r="DJ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J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DN12" i="7" l="1"/>
  <c r="DN10" i="7"/>
  <c r="DN24" i="7" s="1"/>
  <c r="DI23" i="7"/>
  <c r="DI21" i="7"/>
  <c r="DI19" i="7"/>
  <c r="DJ24" i="7"/>
  <c r="DI15" i="7"/>
  <c r="DF24" i="7"/>
  <c r="DI11" i="7"/>
  <c r="DB24" i="7"/>
  <c r="CX24" i="7"/>
  <c r="DI13" i="7"/>
  <c r="DI17" i="7"/>
  <c r="DC24" i="7"/>
  <c r="CV24" i="7"/>
  <c r="DD24" i="7"/>
  <c r="DH24" i="7"/>
  <c r="DI12" i="7"/>
  <c r="DI14" i="7"/>
  <c r="DI16" i="7"/>
  <c r="DI18" i="7"/>
  <c r="DI20" i="7"/>
  <c r="DI22" i="7"/>
  <c r="CY24" i="7"/>
  <c r="DG24" i="7"/>
  <c r="CZ24" i="7"/>
  <c r="CW24" i="7"/>
  <c r="DA24" i="7"/>
  <c r="DE24" i="7"/>
  <c r="DI10" i="7"/>
  <c r="DO24" i="6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I24" i="7" l="1"/>
  <c r="DN12" i="6"/>
  <c r="DN11" i="6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N24" i="6" l="1"/>
  <c r="DI24" i="6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<sst xmlns="http://schemas.openxmlformats.org/spreadsheetml/2006/main" count="1317" uniqueCount="87">
  <si>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</si>
  <si>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</si>
  <si>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</si>
  <si>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</si>
  <si>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</si>
  <si>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</si>
  <si>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</si>
  <si>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</si>
  <si>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</si>
  <si>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</si>
  <si>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</si>
  <si>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</si>
  <si>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</si>
  <si>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</si>
  <si>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</si>
  <si>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</si>
  <si>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</si>
  <si>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</si>
  <si>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</si>
  <si>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</si>
  <si>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</si>
  <si>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</si>
  <si>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</si>
  <si>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</si>
  <si>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</si>
  <si>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</si>
  <si>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</si>
  <si>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</si>
  <si>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</si>
  <si>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</si>
  <si>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</si>
  <si>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</si>
  <si>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</si>
  <si>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</si>
  <si>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</si>
  <si>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</si>
  <si>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</si>
  <si>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</si>
  <si>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</si>
  <si>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</si>
  <si>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</si>
  <si>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</si>
  <si>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</si>
  <si>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</si>
  <si>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</si>
  <si>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</si>
  <si>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</si>
  <si>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</si>
  <si>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</si>
  <si>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</si>
  <si>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</si>
  <si>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</si>
  <si>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</si>
  <si>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</si>
  <si>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</si>
  <si>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</si>
  <si>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</si>
  <si>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</si>
  <si>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</si>
  <si>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</si>
  <si>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</si>
  <si>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</si>
  <si>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</si>
  <si>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</si>
  <si>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</si>
  <si>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</si>
  <si>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</si>
  <si>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</si>
  <si>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</si>
  <si>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</si>
  <si>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</si>
  <si>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</si>
  <si>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</si>
  <si>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</si>
  <si>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</si>
  <si>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</si>
  <si>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</si>
  <si>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</si>
  <si>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</si>
  <si>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</si>
  <si>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</si>
  <si>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</si>
  <si>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а</t>
  </si>
  <si>
    <t>за октябрь 2019 г.</t>
  </si>
  <si>
    <t>учета фактической занятости работников с вредными и (или) опасными услоиями труда</t>
  </si>
  <si>
    <t>Т А Б Е Л Ь</t>
  </si>
  <si>
    <t>________________Александрович И.М.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</si>
</sst>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1" fontId="11" fillId="0" borderId="4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17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 applyProtection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1" fontId="11" fillId="0" borderId="52" xfId="0" applyNumberFormat="1" applyFont="1" applyFill="1" applyBorder="1" applyAlignment="1">
      <alignment horizontal="center" vertical="center"/>
    </xf>
    <xf numFmtId="1" fontId="11" fillId="0" borderId="53" xfId="0" applyNumberFormat="1" applyFont="1" applyFill="1" applyBorder="1" applyAlignment="1">
      <alignment horizontal="center" vertical="center"/>
    </xf>
    <xf numFmtId="1" fontId="11" fillId="0" borderId="54" xfId="0" applyNumberFormat="1" applyFont="1" applyFill="1" applyBorder="1" applyAlignment="1">
      <alignment horizontal="center" vertical="center"/>
    </xf>
    <xf numFmtId="4" fontId="11" fillId="0" borderId="34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shrinkToFit="1"/>
    </xf>
    <xf numFmtId="0" fontId="10" fillId="2" borderId="0" xfId="0" applyFont="1" applyFill="1" applyAlignment="1">
      <alignment horizontal="left"/>
    </xf>
    <xf numFmtId="0" fontId="16" fillId="0" borderId="0" xfId="0" applyFont="1" applyAlignment="1"/>
    <xf numFmtId="0" fontId="8" fillId="0" borderId="0" xfId="0" applyFont="1" applyFill="1" applyAlignment="1"/>
    <xf numFmtId="0" fontId="7" fillId="5" borderId="0" xfId="0" applyFont="1" applyFill="1"/>
    <xf numFmtId="0" fontId="10" fillId="5" borderId="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4" fontId="11" fillId="5" borderId="12" xfId="0" applyNumberFormat="1" applyFont="1" applyFill="1" applyBorder="1" applyAlignment="1">
      <alignment horizontal="center" vertical="center"/>
    </xf>
    <xf numFmtId="49" fontId="11" fillId="5" borderId="12" xfId="0" applyNumberFormat="1" applyFont="1" applyFill="1" applyBorder="1" applyAlignment="1" applyProtection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</cellXfs>
  <cellStyles count="1">
    <cellStyle name="Обычный" xfId="0" builtinId="0"/>
  </cellStyles>
  <dxfs count="197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47" t="s">
        <v>19</v>
      </c>
      <c r="CV1" s="247"/>
      <c r="CW1" s="247"/>
      <c r="CX1" s="247"/>
      <c r="CY1" s="247"/>
      <c r="CZ1" s="247"/>
      <c r="DA1" s="247"/>
      <c r="DB1" s="247"/>
      <c r="DC1" s="247"/>
      <c r="DD1" s="247"/>
      <c r="DE1" s="247"/>
      <c r="DF1" s="247"/>
      <c r="DG1" s="247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48" t="s">
        <v>71</v>
      </c>
      <c r="CV2" s="248"/>
      <c r="CW2" s="248"/>
      <c r="CX2" s="248"/>
      <c r="CY2" s="248"/>
      <c r="CZ2" s="248"/>
      <c r="DA2" s="248"/>
      <c r="DB2" s="248"/>
      <c r="DC2" s="248"/>
      <c r="DD2" s="248"/>
      <c r="DE2" s="248"/>
      <c r="DF2" s="248"/>
      <c r="DG2" s="248"/>
    </row>
    <row r="3" spans="1:136" ht="23.25" customHeight="1" x14ac:dyDescent="0.3">
      <c r="A3" s="249" t="s">
        <v>47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  <c r="BK3" s="249"/>
      <c r="BL3" s="249"/>
      <c r="BM3" s="249"/>
      <c r="BN3" s="249"/>
      <c r="BO3" s="249"/>
      <c r="BP3" s="249"/>
      <c r="BQ3" s="249"/>
      <c r="BR3" s="249"/>
      <c r="BS3" s="249"/>
      <c r="BT3" s="249"/>
      <c r="BU3" s="249"/>
      <c r="BV3" s="249"/>
      <c r="BW3" s="249"/>
      <c r="BX3" s="249"/>
      <c r="BY3" s="249"/>
      <c r="BZ3" s="249"/>
      <c r="CA3" s="249"/>
      <c r="CB3" s="249"/>
      <c r="CC3" s="249"/>
      <c r="CD3" s="249"/>
      <c r="CE3" s="249"/>
      <c r="CF3" s="249"/>
      <c r="CG3" s="249"/>
      <c r="CH3" s="249"/>
      <c r="CI3" s="249"/>
      <c r="CJ3" s="249"/>
      <c r="CK3" s="249"/>
      <c r="CL3" s="249"/>
      <c r="CM3" s="249"/>
      <c r="CN3" s="249"/>
      <c r="CO3" s="249"/>
      <c r="CP3" s="249"/>
      <c r="CQ3" s="249"/>
      <c r="CR3" s="249"/>
      <c r="CS3" s="249"/>
      <c r="CT3" s="249"/>
      <c r="CU3" s="249"/>
      <c r="CV3" s="250" t="s">
        <v>72</v>
      </c>
      <c r="CW3" s="250"/>
      <c r="CX3" s="250"/>
      <c r="CY3" s="250"/>
      <c r="CZ3" s="250"/>
      <c r="DA3" s="250"/>
      <c r="DB3" s="250"/>
      <c r="DC3" s="250"/>
      <c r="DD3" s="250"/>
      <c r="DE3" s="250"/>
      <c r="DF3" s="250"/>
      <c r="DG3" s="250"/>
    </row>
    <row r="4" spans="1:136" ht="18.75" customHeight="1" x14ac:dyDescent="0.3">
      <c r="A4" s="263" t="s">
        <v>75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3"/>
      <c r="BT4" s="263"/>
      <c r="BU4" s="263"/>
      <c r="BV4" s="263"/>
      <c r="BW4" s="263"/>
      <c r="BX4" s="263"/>
      <c r="BY4" s="263"/>
      <c r="BZ4" s="263"/>
      <c r="CA4" s="263"/>
      <c r="CB4" s="263"/>
      <c r="CC4" s="263"/>
      <c r="CD4" s="263"/>
      <c r="CE4" s="263"/>
      <c r="CF4" s="263"/>
      <c r="CG4" s="263"/>
      <c r="CH4" s="263"/>
      <c r="CI4" s="263"/>
      <c r="CJ4" s="263"/>
      <c r="CK4" s="263"/>
      <c r="CL4" s="263"/>
      <c r="CM4" s="263"/>
      <c r="CN4" s="263"/>
      <c r="CO4" s="263"/>
      <c r="CP4" s="263"/>
      <c r="CQ4" s="263"/>
      <c r="CR4" s="263"/>
      <c r="CS4" s="263"/>
      <c r="CT4" s="263"/>
      <c r="CU4" s="263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64" t="s">
        <v>0</v>
      </c>
      <c r="B6" s="267" t="s">
        <v>40</v>
      </c>
      <c r="C6" s="270" t="s">
        <v>41</v>
      </c>
      <c r="D6" s="244" t="s">
        <v>48</v>
      </c>
      <c r="E6" s="244" t="s">
        <v>42</v>
      </c>
      <c r="F6" s="273" t="s">
        <v>12</v>
      </c>
      <c r="G6" s="289" t="s">
        <v>1</v>
      </c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89"/>
      <c r="AM6" s="289"/>
      <c r="AN6" s="289"/>
      <c r="AO6" s="289"/>
      <c r="AP6" s="289"/>
      <c r="AQ6" s="289"/>
      <c r="AR6" s="289"/>
      <c r="AS6" s="289"/>
      <c r="AT6" s="289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89"/>
      <c r="BM6" s="289"/>
      <c r="BN6" s="289"/>
      <c r="BO6" s="289"/>
      <c r="BP6" s="289"/>
      <c r="BQ6" s="289"/>
      <c r="BR6" s="289"/>
      <c r="BS6" s="289"/>
      <c r="BT6" s="289"/>
      <c r="BU6" s="289"/>
      <c r="BV6" s="289"/>
      <c r="BW6" s="289"/>
      <c r="BX6" s="289"/>
      <c r="BY6" s="289"/>
      <c r="BZ6" s="289"/>
      <c r="CA6" s="289"/>
      <c r="CB6" s="289"/>
      <c r="CC6" s="289"/>
      <c r="CD6" s="289"/>
      <c r="CE6" s="289"/>
      <c r="CF6" s="289"/>
      <c r="CG6" s="289"/>
      <c r="CH6" s="289"/>
      <c r="CI6" s="289"/>
      <c r="CJ6" s="289"/>
      <c r="CK6" s="289"/>
      <c r="CL6" s="289"/>
      <c r="CM6" s="289"/>
      <c r="CN6" s="289"/>
      <c r="CO6" s="289"/>
      <c r="CP6" s="289"/>
      <c r="CQ6" s="289"/>
      <c r="CR6" s="289"/>
      <c r="CS6" s="289"/>
      <c r="CT6" s="289"/>
      <c r="CU6" s="289"/>
      <c r="CV6" s="251" t="s">
        <v>3</v>
      </c>
      <c r="CW6" s="252"/>
      <c r="CX6" s="251" t="s">
        <v>8</v>
      </c>
      <c r="CY6" s="255"/>
      <c r="CZ6" s="255"/>
      <c r="DA6" s="255"/>
      <c r="DB6" s="255"/>
      <c r="DC6" s="255"/>
      <c r="DD6" s="255"/>
      <c r="DE6" s="255"/>
      <c r="DF6" s="255"/>
      <c r="DG6" s="255"/>
      <c r="DH6" s="279" t="s">
        <v>37</v>
      </c>
      <c r="DI6" s="282" t="s">
        <v>38</v>
      </c>
      <c r="DJ6" s="240" t="s">
        <v>4</v>
      </c>
      <c r="DK6" s="240"/>
      <c r="DL6" s="240"/>
      <c r="DM6" s="240"/>
      <c r="DN6" s="240"/>
      <c r="DO6" s="241"/>
    </row>
    <row r="7" spans="1:136" ht="10.5" customHeight="1" thickBot="1" x14ac:dyDescent="0.3">
      <c r="A7" s="265"/>
      <c r="B7" s="268"/>
      <c r="C7" s="271"/>
      <c r="D7" s="245"/>
      <c r="E7" s="245"/>
      <c r="F7" s="274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0"/>
      <c r="AX7" s="290"/>
      <c r="AY7" s="290"/>
      <c r="AZ7" s="290"/>
      <c r="BA7" s="290"/>
      <c r="BB7" s="290"/>
      <c r="BC7" s="290"/>
      <c r="BD7" s="290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1"/>
      <c r="BP7" s="291"/>
      <c r="BQ7" s="291"/>
      <c r="BR7" s="290"/>
      <c r="BS7" s="290"/>
      <c r="BT7" s="290"/>
      <c r="BU7" s="290"/>
      <c r="BV7" s="290"/>
      <c r="BW7" s="290"/>
      <c r="BX7" s="290"/>
      <c r="BY7" s="290"/>
      <c r="BZ7" s="290"/>
      <c r="CA7" s="290"/>
      <c r="CB7" s="290"/>
      <c r="CC7" s="290"/>
      <c r="CD7" s="290"/>
      <c r="CE7" s="290"/>
      <c r="CF7" s="290"/>
      <c r="CG7" s="290"/>
      <c r="CH7" s="290"/>
      <c r="CI7" s="290"/>
      <c r="CJ7" s="290"/>
      <c r="CK7" s="290"/>
      <c r="CL7" s="290"/>
      <c r="CM7" s="290"/>
      <c r="CN7" s="290"/>
      <c r="CO7" s="290"/>
      <c r="CP7" s="290"/>
      <c r="CQ7" s="290"/>
      <c r="CR7" s="290"/>
      <c r="CS7" s="290"/>
      <c r="CT7" s="290"/>
      <c r="CU7" s="290"/>
      <c r="CV7" s="253"/>
      <c r="CW7" s="254"/>
      <c r="CX7" s="253"/>
      <c r="CY7" s="256"/>
      <c r="CZ7" s="256"/>
      <c r="DA7" s="256"/>
      <c r="DB7" s="256"/>
      <c r="DC7" s="256"/>
      <c r="DD7" s="256"/>
      <c r="DE7" s="256"/>
      <c r="DF7" s="256"/>
      <c r="DG7" s="256"/>
      <c r="DH7" s="280"/>
      <c r="DI7" s="283"/>
      <c r="DJ7" s="242"/>
      <c r="DK7" s="242"/>
      <c r="DL7" s="242"/>
      <c r="DM7" s="242"/>
      <c r="DN7" s="242"/>
      <c r="DO7" s="243"/>
    </row>
    <row r="8" spans="1:136" ht="130.5" customHeight="1" thickBot="1" x14ac:dyDescent="0.3">
      <c r="A8" s="266"/>
      <c r="B8" s="269"/>
      <c r="C8" s="272"/>
      <c r="D8" s="246"/>
      <c r="E8" s="246"/>
      <c r="F8" s="275"/>
      <c r="G8" s="293">
        <v>1</v>
      </c>
      <c r="H8" s="261"/>
      <c r="I8" s="277"/>
      <c r="J8" s="276">
        <v>2</v>
      </c>
      <c r="K8" s="261"/>
      <c r="L8" s="277"/>
      <c r="M8" s="257">
        <v>3</v>
      </c>
      <c r="N8" s="258"/>
      <c r="O8" s="278"/>
      <c r="P8" s="257">
        <v>4</v>
      </c>
      <c r="Q8" s="258"/>
      <c r="R8" s="259"/>
      <c r="S8" s="276">
        <v>5</v>
      </c>
      <c r="T8" s="261"/>
      <c r="U8" s="262"/>
      <c r="V8" s="276">
        <v>6</v>
      </c>
      <c r="W8" s="261"/>
      <c r="X8" s="277"/>
      <c r="Y8" s="276">
        <v>7</v>
      </c>
      <c r="Z8" s="261"/>
      <c r="AA8" s="277"/>
      <c r="AB8" s="276">
        <v>8</v>
      </c>
      <c r="AC8" s="261"/>
      <c r="AD8" s="277"/>
      <c r="AE8" s="276">
        <v>9</v>
      </c>
      <c r="AF8" s="261"/>
      <c r="AG8" s="262"/>
      <c r="AH8" s="257">
        <v>10</v>
      </c>
      <c r="AI8" s="258"/>
      <c r="AJ8" s="259"/>
      <c r="AK8" s="257">
        <v>11</v>
      </c>
      <c r="AL8" s="258"/>
      <c r="AM8" s="259"/>
      <c r="AN8" s="260">
        <v>12</v>
      </c>
      <c r="AO8" s="261"/>
      <c r="AP8" s="262"/>
      <c r="AQ8" s="276">
        <v>13</v>
      </c>
      <c r="AR8" s="261"/>
      <c r="AS8" s="277"/>
      <c r="AT8" s="260">
        <v>14</v>
      </c>
      <c r="AU8" s="261"/>
      <c r="AV8" s="277"/>
      <c r="AW8" s="276">
        <v>15</v>
      </c>
      <c r="AX8" s="261"/>
      <c r="AY8" s="277"/>
      <c r="AZ8" s="276">
        <v>16</v>
      </c>
      <c r="BA8" s="261"/>
      <c r="BB8" s="277"/>
      <c r="BC8" s="257">
        <v>17</v>
      </c>
      <c r="BD8" s="258"/>
      <c r="BE8" s="278"/>
      <c r="BF8" s="257">
        <v>18</v>
      </c>
      <c r="BG8" s="258"/>
      <c r="BH8" s="259"/>
      <c r="BI8" s="260">
        <v>19</v>
      </c>
      <c r="BJ8" s="261"/>
      <c r="BK8" s="262"/>
      <c r="BL8" s="276">
        <v>20</v>
      </c>
      <c r="BM8" s="261"/>
      <c r="BN8" s="277"/>
      <c r="BO8" s="276">
        <v>21</v>
      </c>
      <c r="BP8" s="261"/>
      <c r="BQ8" s="277"/>
      <c r="BR8" s="276">
        <v>22</v>
      </c>
      <c r="BS8" s="261"/>
      <c r="BT8" s="277"/>
      <c r="BU8" s="260">
        <v>23</v>
      </c>
      <c r="BV8" s="261"/>
      <c r="BW8" s="262"/>
      <c r="BX8" s="257">
        <v>24</v>
      </c>
      <c r="BY8" s="258"/>
      <c r="BZ8" s="259"/>
      <c r="CA8" s="288">
        <v>25</v>
      </c>
      <c r="CB8" s="258"/>
      <c r="CC8" s="278"/>
      <c r="CD8" s="276">
        <v>26</v>
      </c>
      <c r="CE8" s="261"/>
      <c r="CF8" s="277"/>
      <c r="CG8" s="260">
        <v>27</v>
      </c>
      <c r="CH8" s="261"/>
      <c r="CI8" s="262"/>
      <c r="CJ8" s="276">
        <v>28</v>
      </c>
      <c r="CK8" s="261"/>
      <c r="CL8" s="277"/>
      <c r="CM8" s="276">
        <v>29</v>
      </c>
      <c r="CN8" s="261"/>
      <c r="CO8" s="277"/>
      <c r="CP8" s="276">
        <v>30</v>
      </c>
      <c r="CQ8" s="261"/>
      <c r="CR8" s="277"/>
      <c r="CS8" s="285">
        <v>31</v>
      </c>
      <c r="CT8" s="286"/>
      <c r="CU8" s="287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81"/>
      <c r="DI8" s="284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2"/>
      <c r="U33" s="292"/>
      <c r="V33" s="292"/>
      <c r="W33" s="292"/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2"/>
      <c r="AM33" s="292"/>
      <c r="AN33" s="292"/>
      <c r="AO33" s="292"/>
      <c r="AP33" s="292"/>
      <c r="AQ33" s="292"/>
      <c r="AR33" s="292"/>
      <c r="AS33" s="292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92"/>
      <c r="AG37" s="292"/>
      <c r="AH37" s="292"/>
      <c r="AI37" s="292"/>
      <c r="AJ37" s="292"/>
      <c r="AK37" s="292"/>
      <c r="AL37" s="292"/>
      <c r="AM37" s="292"/>
      <c r="AN37" s="292"/>
      <c r="AO37" s="292"/>
      <c r="AP37" s="292"/>
      <c r="AQ37" s="292"/>
      <c r="AR37" s="292"/>
      <c r="AS37" s="292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BI8:BK8"/>
    <mergeCell ref="BO8:BQ8"/>
    <mergeCell ref="BR8:BT8"/>
    <mergeCell ref="BL8:BN8"/>
    <mergeCell ref="BC8:BE8"/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opLeftCell="A7" zoomScale="75" zoomScaleNormal="75" zoomScaleSheetLayoutView="75" workbookViewId="0">
      <pane xSplit="3" ySplit="3" topLeftCell="BM16" activePane="bottomRight" state="frozen"/>
      <selection activeCell="A7" sqref="A7"/>
      <selection pane="topRight" activeCell="D7" sqref="D7"/>
      <selection pane="bottomLeft" activeCell="A10" sqref="A10"/>
      <selection pane="bottomRight" activeCell="C26" sqref="C26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3320312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47" t="s">
        <v>19</v>
      </c>
      <c r="CV1" s="247"/>
      <c r="CW1" s="247"/>
      <c r="CX1" s="247"/>
      <c r="CY1" s="247"/>
      <c r="CZ1" s="247"/>
      <c r="DA1" s="247"/>
      <c r="DB1" s="247"/>
      <c r="DC1" s="247"/>
      <c r="DD1" s="247"/>
      <c r="DE1" s="247"/>
      <c r="DF1" s="247"/>
      <c r="DG1" s="247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48" t="s">
        <v>71</v>
      </c>
      <c r="CV2" s="248"/>
      <c r="CW2" s="248"/>
      <c r="CX2" s="248"/>
      <c r="CY2" s="248"/>
      <c r="CZ2" s="248"/>
      <c r="DA2" s="248"/>
      <c r="DB2" s="248"/>
      <c r="DC2" s="248"/>
      <c r="DD2" s="248"/>
      <c r="DE2" s="248"/>
      <c r="DF2" s="248"/>
      <c r="DG2" s="248"/>
    </row>
    <row r="3" spans="1:136" ht="23.25" customHeight="1" x14ac:dyDescent="0.3">
      <c r="A3" s="249" t="s">
        <v>47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  <c r="BK3" s="249"/>
      <c r="BL3" s="249"/>
      <c r="BM3" s="249"/>
      <c r="BN3" s="249"/>
      <c r="BO3" s="249"/>
      <c r="BP3" s="249"/>
      <c r="BQ3" s="249"/>
      <c r="BR3" s="249"/>
      <c r="BS3" s="249"/>
      <c r="BT3" s="249"/>
      <c r="BU3" s="249"/>
      <c r="BV3" s="249"/>
      <c r="BW3" s="249"/>
      <c r="BX3" s="249"/>
      <c r="BY3" s="249"/>
      <c r="BZ3" s="249"/>
      <c r="CA3" s="249"/>
      <c r="CB3" s="249"/>
      <c r="CC3" s="249"/>
      <c r="CD3" s="249"/>
      <c r="CE3" s="249"/>
      <c r="CF3" s="249"/>
      <c r="CG3" s="249"/>
      <c r="CH3" s="249"/>
      <c r="CI3" s="249"/>
      <c r="CJ3" s="249"/>
      <c r="CK3" s="249"/>
      <c r="CL3" s="249"/>
      <c r="CM3" s="249"/>
      <c r="CN3" s="249"/>
      <c r="CO3" s="249"/>
      <c r="CP3" s="249"/>
      <c r="CQ3" s="249"/>
      <c r="CR3" s="249"/>
      <c r="CS3" s="249"/>
      <c r="CT3" s="249"/>
      <c r="CU3" s="249"/>
      <c r="CV3" s="250" t="s">
        <v>72</v>
      </c>
      <c r="CW3" s="250"/>
      <c r="CX3" s="250"/>
      <c r="CY3" s="250"/>
      <c r="CZ3" s="250"/>
      <c r="DA3" s="250"/>
      <c r="DB3" s="250"/>
      <c r="DC3" s="250"/>
      <c r="DD3" s="250"/>
      <c r="DE3" s="250"/>
      <c r="DF3" s="250"/>
      <c r="DG3" s="250"/>
    </row>
    <row r="4" spans="1:136" ht="18.75" customHeight="1" x14ac:dyDescent="0.3">
      <c r="A4" s="263" t="s">
        <v>77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3"/>
      <c r="BT4" s="263"/>
      <c r="BU4" s="263"/>
      <c r="BV4" s="263"/>
      <c r="BW4" s="263"/>
      <c r="BX4" s="263"/>
      <c r="BY4" s="263"/>
      <c r="BZ4" s="263"/>
      <c r="CA4" s="263"/>
      <c r="CB4" s="263"/>
      <c r="CC4" s="263"/>
      <c r="CD4" s="263"/>
      <c r="CE4" s="263"/>
      <c r="CF4" s="263"/>
      <c r="CG4" s="263"/>
      <c r="CH4" s="263"/>
      <c r="CI4" s="263"/>
      <c r="CJ4" s="263"/>
      <c r="CK4" s="263"/>
      <c r="CL4" s="263"/>
      <c r="CM4" s="263"/>
      <c r="CN4" s="263"/>
      <c r="CO4" s="263"/>
      <c r="CP4" s="263"/>
      <c r="CQ4" s="263"/>
      <c r="CR4" s="263"/>
      <c r="CS4" s="263"/>
      <c r="CT4" s="263"/>
      <c r="CU4" s="263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64" t="s">
        <v>0</v>
      </c>
      <c r="B6" s="267" t="s">
        <v>40</v>
      </c>
      <c r="C6" s="270" t="s">
        <v>41</v>
      </c>
      <c r="D6" s="244" t="s">
        <v>48</v>
      </c>
      <c r="E6" s="244" t="s">
        <v>42</v>
      </c>
      <c r="F6" s="273" t="s">
        <v>12</v>
      </c>
      <c r="G6" s="289" t="s">
        <v>1</v>
      </c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89"/>
      <c r="AM6" s="289"/>
      <c r="AN6" s="289"/>
      <c r="AO6" s="289"/>
      <c r="AP6" s="289"/>
      <c r="AQ6" s="289"/>
      <c r="AR6" s="289"/>
      <c r="AS6" s="289"/>
      <c r="AT6" s="289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89"/>
      <c r="BM6" s="289"/>
      <c r="BN6" s="289"/>
      <c r="BO6" s="289"/>
      <c r="BP6" s="289"/>
      <c r="BQ6" s="289"/>
      <c r="BR6" s="289"/>
      <c r="BS6" s="289"/>
      <c r="BT6" s="289"/>
      <c r="BU6" s="289"/>
      <c r="BV6" s="289"/>
      <c r="BW6" s="289"/>
      <c r="BX6" s="289"/>
      <c r="BY6" s="289"/>
      <c r="BZ6" s="289"/>
      <c r="CA6" s="289"/>
      <c r="CB6" s="289"/>
      <c r="CC6" s="289"/>
      <c r="CD6" s="289"/>
      <c r="CE6" s="289"/>
      <c r="CF6" s="289"/>
      <c r="CG6" s="289"/>
      <c r="CH6" s="289"/>
      <c r="CI6" s="289"/>
      <c r="CJ6" s="289"/>
      <c r="CK6" s="289"/>
      <c r="CL6" s="289"/>
      <c r="CM6" s="289"/>
      <c r="CN6" s="289"/>
      <c r="CO6" s="289"/>
      <c r="CP6" s="289"/>
      <c r="CQ6" s="289"/>
      <c r="CR6" s="289"/>
      <c r="CS6" s="289"/>
      <c r="CT6" s="289"/>
      <c r="CU6" s="289"/>
      <c r="CV6" s="251" t="s">
        <v>3</v>
      </c>
      <c r="CW6" s="252"/>
      <c r="CX6" s="251" t="s">
        <v>8</v>
      </c>
      <c r="CY6" s="255"/>
      <c r="CZ6" s="255"/>
      <c r="DA6" s="255"/>
      <c r="DB6" s="255"/>
      <c r="DC6" s="255"/>
      <c r="DD6" s="255"/>
      <c r="DE6" s="255"/>
      <c r="DF6" s="255"/>
      <c r="DG6" s="255"/>
      <c r="DH6" s="279" t="s">
        <v>37</v>
      </c>
      <c r="DI6" s="282" t="s">
        <v>38</v>
      </c>
      <c r="DJ6" s="240" t="s">
        <v>4</v>
      </c>
      <c r="DK6" s="240"/>
      <c r="DL6" s="240"/>
      <c r="DM6" s="240"/>
      <c r="DN6" s="240"/>
      <c r="DO6" s="241"/>
    </row>
    <row r="7" spans="1:136" ht="10.5" customHeight="1" thickBot="1" x14ac:dyDescent="0.3">
      <c r="A7" s="265"/>
      <c r="B7" s="268"/>
      <c r="C7" s="271"/>
      <c r="D7" s="245"/>
      <c r="E7" s="245"/>
      <c r="F7" s="274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0"/>
      <c r="AX7" s="290"/>
      <c r="AY7" s="290"/>
      <c r="AZ7" s="290"/>
      <c r="BA7" s="290"/>
      <c r="BB7" s="290"/>
      <c r="BC7" s="290"/>
      <c r="BD7" s="290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1"/>
      <c r="BP7" s="291"/>
      <c r="BQ7" s="291"/>
      <c r="BR7" s="290"/>
      <c r="BS7" s="290"/>
      <c r="BT7" s="290"/>
      <c r="BU7" s="290"/>
      <c r="BV7" s="290"/>
      <c r="BW7" s="290"/>
      <c r="BX7" s="290"/>
      <c r="BY7" s="290"/>
      <c r="BZ7" s="290"/>
      <c r="CA7" s="290"/>
      <c r="CB7" s="290"/>
      <c r="CC7" s="290"/>
      <c r="CD7" s="290"/>
      <c r="CE7" s="290"/>
      <c r="CF7" s="290"/>
      <c r="CG7" s="290"/>
      <c r="CH7" s="290"/>
      <c r="CI7" s="290"/>
      <c r="CJ7" s="290"/>
      <c r="CK7" s="290"/>
      <c r="CL7" s="290"/>
      <c r="CM7" s="290"/>
      <c r="CN7" s="290"/>
      <c r="CO7" s="290"/>
      <c r="CP7" s="290"/>
      <c r="CQ7" s="290"/>
      <c r="CR7" s="290"/>
      <c r="CS7" s="290"/>
      <c r="CT7" s="290"/>
      <c r="CU7" s="290"/>
      <c r="CV7" s="253"/>
      <c r="CW7" s="254"/>
      <c r="CX7" s="253"/>
      <c r="CY7" s="256"/>
      <c r="CZ7" s="256"/>
      <c r="DA7" s="256"/>
      <c r="DB7" s="256"/>
      <c r="DC7" s="256"/>
      <c r="DD7" s="256"/>
      <c r="DE7" s="256"/>
      <c r="DF7" s="256"/>
      <c r="DG7" s="256"/>
      <c r="DH7" s="280"/>
      <c r="DI7" s="283"/>
      <c r="DJ7" s="242"/>
      <c r="DK7" s="242"/>
      <c r="DL7" s="242"/>
      <c r="DM7" s="242"/>
      <c r="DN7" s="242"/>
      <c r="DO7" s="243"/>
    </row>
    <row r="8" spans="1:136" ht="130.5" customHeight="1" thickBot="1" x14ac:dyDescent="0.3">
      <c r="A8" s="266"/>
      <c r="B8" s="269"/>
      <c r="C8" s="272"/>
      <c r="D8" s="246"/>
      <c r="E8" s="246"/>
      <c r="F8" s="275"/>
      <c r="G8" s="299">
        <v>1</v>
      </c>
      <c r="H8" s="258"/>
      <c r="I8" s="259"/>
      <c r="J8" s="276">
        <v>2</v>
      </c>
      <c r="K8" s="261"/>
      <c r="L8" s="277"/>
      <c r="M8" s="294">
        <v>3</v>
      </c>
      <c r="N8" s="295"/>
      <c r="O8" s="298"/>
      <c r="P8" s="294">
        <v>4</v>
      </c>
      <c r="Q8" s="295"/>
      <c r="R8" s="296"/>
      <c r="S8" s="294">
        <v>5</v>
      </c>
      <c r="T8" s="295"/>
      <c r="U8" s="298"/>
      <c r="V8" s="294">
        <v>6</v>
      </c>
      <c r="W8" s="295"/>
      <c r="X8" s="296"/>
      <c r="Y8" s="257">
        <v>7</v>
      </c>
      <c r="Z8" s="258"/>
      <c r="AA8" s="259"/>
      <c r="AB8" s="257">
        <v>8</v>
      </c>
      <c r="AC8" s="258"/>
      <c r="AD8" s="259"/>
      <c r="AE8" s="294">
        <v>9</v>
      </c>
      <c r="AF8" s="295"/>
      <c r="AG8" s="298"/>
      <c r="AH8" s="294">
        <v>10</v>
      </c>
      <c r="AI8" s="295"/>
      <c r="AJ8" s="296"/>
      <c r="AK8" s="294">
        <v>11</v>
      </c>
      <c r="AL8" s="295"/>
      <c r="AM8" s="296"/>
      <c r="AN8" s="297">
        <v>12</v>
      </c>
      <c r="AO8" s="295"/>
      <c r="AP8" s="298"/>
      <c r="AQ8" s="294">
        <v>13</v>
      </c>
      <c r="AR8" s="295"/>
      <c r="AS8" s="296"/>
      <c r="AT8" s="288">
        <v>14</v>
      </c>
      <c r="AU8" s="258"/>
      <c r="AV8" s="259"/>
      <c r="AW8" s="257">
        <v>15</v>
      </c>
      <c r="AX8" s="258"/>
      <c r="AY8" s="259"/>
      <c r="AZ8" s="294">
        <v>16</v>
      </c>
      <c r="BA8" s="295"/>
      <c r="BB8" s="296"/>
      <c r="BC8" s="294">
        <v>17</v>
      </c>
      <c r="BD8" s="295"/>
      <c r="BE8" s="298"/>
      <c r="BF8" s="294">
        <v>18</v>
      </c>
      <c r="BG8" s="295"/>
      <c r="BH8" s="296"/>
      <c r="BI8" s="297">
        <v>19</v>
      </c>
      <c r="BJ8" s="295"/>
      <c r="BK8" s="298"/>
      <c r="BL8" s="294">
        <v>20</v>
      </c>
      <c r="BM8" s="295"/>
      <c r="BN8" s="296"/>
      <c r="BO8" s="257">
        <v>21</v>
      </c>
      <c r="BP8" s="258"/>
      <c r="BQ8" s="259"/>
      <c r="BR8" s="257">
        <v>22</v>
      </c>
      <c r="BS8" s="258"/>
      <c r="BT8" s="259"/>
      <c r="BU8" s="297">
        <v>23</v>
      </c>
      <c r="BV8" s="295"/>
      <c r="BW8" s="298"/>
      <c r="BX8" s="294">
        <v>24</v>
      </c>
      <c r="BY8" s="295"/>
      <c r="BZ8" s="296"/>
      <c r="CA8" s="297">
        <v>25</v>
      </c>
      <c r="CB8" s="295"/>
      <c r="CC8" s="298"/>
      <c r="CD8" s="294">
        <v>26</v>
      </c>
      <c r="CE8" s="295"/>
      <c r="CF8" s="296"/>
      <c r="CG8" s="297">
        <v>27</v>
      </c>
      <c r="CH8" s="295"/>
      <c r="CI8" s="298"/>
      <c r="CJ8" s="257">
        <v>28</v>
      </c>
      <c r="CK8" s="258"/>
      <c r="CL8" s="259"/>
      <c r="CM8" s="257">
        <v>29</v>
      </c>
      <c r="CN8" s="258"/>
      <c r="CO8" s="259"/>
      <c r="CP8" s="294">
        <v>30</v>
      </c>
      <c r="CQ8" s="295"/>
      <c r="CR8" s="296"/>
      <c r="CS8" s="300"/>
      <c r="CT8" s="301"/>
      <c r="CU8" s="30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81"/>
      <c r="DI8" s="284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3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 t="s">
        <v>79</v>
      </c>
      <c r="BQ10" s="174"/>
      <c r="BR10" s="175"/>
      <c r="BS10" s="173" t="s">
        <v>79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 t="s">
        <v>79</v>
      </c>
      <c r="CL10" s="174"/>
      <c r="CM10" s="175"/>
      <c r="CN10" s="173" t="s">
        <v>79</v>
      </c>
      <c r="CO10" s="174"/>
      <c r="CP10" s="175"/>
      <c r="CQ10" s="173">
        <v>8</v>
      </c>
      <c r="CR10" s="174"/>
      <c r="CS10" s="175"/>
      <c r="CT10" s="173"/>
      <c r="CU10" s="174"/>
      <c r="CV10" s="225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21</v>
      </c>
      <c r="CW10" s="22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22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22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22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22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22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22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22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22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22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22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22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178">
        <f t="shared" ref="DI10:DI22" si="13">SUM(CV10:DH10)</f>
        <v>30</v>
      </c>
      <c r="DJ10" s="170">
        <f>SUM(G10:CU10)</f>
        <v>168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21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>
        <v>4</v>
      </c>
      <c r="AW11" s="187">
        <v>7.25</v>
      </c>
      <c r="AX11" s="182"/>
      <c r="AY11" s="183">
        <v>4</v>
      </c>
      <c r="AZ11" s="187">
        <v>7.25</v>
      </c>
      <c r="BA11" s="182"/>
      <c r="BB11" s="183"/>
      <c r="BC11" s="187"/>
      <c r="BD11" s="182" t="s">
        <v>79</v>
      </c>
      <c r="BE11" s="183"/>
      <c r="BF11" s="187"/>
      <c r="BG11" s="182" t="s">
        <v>79</v>
      </c>
      <c r="BH11" s="183"/>
      <c r="BI11" s="187"/>
      <c r="BJ11" s="182" t="s">
        <v>79</v>
      </c>
      <c r="BK11" s="183"/>
      <c r="BL11" s="187"/>
      <c r="BM11" s="182">
        <v>11.25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/>
      <c r="BZ11" s="183">
        <v>4</v>
      </c>
      <c r="CA11" s="187">
        <v>7.25</v>
      </c>
      <c r="CB11" s="182"/>
      <c r="CC11" s="183">
        <v>4</v>
      </c>
      <c r="CD11" s="187">
        <v>7.25</v>
      </c>
      <c r="CE11" s="182"/>
      <c r="CF11" s="183"/>
      <c r="CG11" s="187"/>
      <c r="CH11" s="182" t="s">
        <v>79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/>
      <c r="CU11" s="183"/>
      <c r="CV11" s="226">
        <f t="shared" si="0"/>
        <v>17</v>
      </c>
      <c r="CW11" s="221">
        <f t="shared" si="1"/>
        <v>0</v>
      </c>
      <c r="CX11" s="221">
        <f t="shared" si="2"/>
        <v>0</v>
      </c>
      <c r="CY11" s="221">
        <f t="shared" si="3"/>
        <v>0</v>
      </c>
      <c r="CZ11" s="221">
        <f t="shared" si="4"/>
        <v>0</v>
      </c>
      <c r="DA11" s="221">
        <f t="shared" si="5"/>
        <v>0</v>
      </c>
      <c r="DB11" s="221">
        <f t="shared" si="6"/>
        <v>0</v>
      </c>
      <c r="DC11" s="221">
        <f t="shared" si="7"/>
        <v>0</v>
      </c>
      <c r="DD11" s="221">
        <f t="shared" si="8"/>
        <v>0</v>
      </c>
      <c r="DE11" s="221">
        <f t="shared" si="9"/>
        <v>0</v>
      </c>
      <c r="DF11" s="221">
        <f t="shared" si="10"/>
        <v>0</v>
      </c>
      <c r="DG11" s="221">
        <f t="shared" si="11"/>
        <v>0</v>
      </c>
      <c r="DH11" s="221">
        <f t="shared" si="12"/>
        <v>13</v>
      </c>
      <c r="DI11" s="189">
        <f t="shared" si="13"/>
        <v>30</v>
      </c>
      <c r="DJ11" s="190">
        <f t="shared" ref="DJ11:DJ23" si="24">SUM(G11:CU11)</f>
        <v>157.5</v>
      </c>
      <c r="DK11" s="190">
        <v>0</v>
      </c>
      <c r="DL11" s="190"/>
      <c r="DM11" s="190"/>
      <c r="DN11" s="191">
        <f t="shared" si="14"/>
        <v>48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6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8</v>
      </c>
      <c r="EC11" s="32">
        <f t="shared" si="23"/>
        <v>6</v>
      </c>
      <c r="EE11" s="152">
        <f>COUNTIF(G11:CU11, "4")</f>
        <v>6</v>
      </c>
      <c r="EF11" s="152">
        <f>COUNTIF(G11:CU11, "7,25")</f>
        <v>6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1">
        <v>7.25</v>
      </c>
      <c r="H12" s="182"/>
      <c r="I12" s="183">
        <v>4</v>
      </c>
      <c r="J12" s="187">
        <v>7.25</v>
      </c>
      <c r="K12" s="185"/>
      <c r="L12" s="186"/>
      <c r="M12" s="187"/>
      <c r="N12" s="185" t="s">
        <v>7</v>
      </c>
      <c r="O12" s="183"/>
      <c r="P12" s="187"/>
      <c r="Q12" s="182" t="s">
        <v>7</v>
      </c>
      <c r="R12" s="183"/>
      <c r="S12" s="187"/>
      <c r="T12" s="182" t="s">
        <v>7</v>
      </c>
      <c r="U12" s="183"/>
      <c r="V12" s="187"/>
      <c r="W12" s="182">
        <v>11.25</v>
      </c>
      <c r="X12" s="183"/>
      <c r="Y12" s="187"/>
      <c r="Z12" s="182">
        <v>11.25</v>
      </c>
      <c r="AA12" s="183"/>
      <c r="AB12" s="187"/>
      <c r="AC12" s="182"/>
      <c r="AD12" s="183">
        <v>4</v>
      </c>
      <c r="AE12" s="187">
        <v>7.25</v>
      </c>
      <c r="AF12" s="182"/>
      <c r="AG12" s="183">
        <v>4</v>
      </c>
      <c r="AH12" s="187">
        <v>7.25</v>
      </c>
      <c r="AI12" s="182"/>
      <c r="AJ12" s="183"/>
      <c r="AK12" s="187"/>
      <c r="AL12" s="182" t="s">
        <v>7</v>
      </c>
      <c r="AM12" s="183"/>
      <c r="AN12" s="187"/>
      <c r="AO12" s="182" t="s">
        <v>7</v>
      </c>
      <c r="AP12" s="183"/>
      <c r="AQ12" s="187"/>
      <c r="AR12" s="182" t="s">
        <v>7</v>
      </c>
      <c r="AS12" s="183"/>
      <c r="AT12" s="187"/>
      <c r="AU12" s="182">
        <v>11.25</v>
      </c>
      <c r="AV12" s="183"/>
      <c r="AW12" s="187"/>
      <c r="AX12" s="182">
        <v>11.25</v>
      </c>
      <c r="AY12" s="183"/>
      <c r="AZ12" s="187"/>
      <c r="BA12" s="182"/>
      <c r="BB12" s="183">
        <v>4</v>
      </c>
      <c r="BC12" s="187">
        <v>7.25</v>
      </c>
      <c r="BD12" s="182"/>
      <c r="BE12" s="183">
        <v>4</v>
      </c>
      <c r="BF12" s="187">
        <v>7.25</v>
      </c>
      <c r="BG12" s="182"/>
      <c r="BH12" s="183"/>
      <c r="BI12" s="187"/>
      <c r="BJ12" s="182" t="s">
        <v>79</v>
      </c>
      <c r="BK12" s="183"/>
      <c r="BL12" s="187"/>
      <c r="BM12" s="182" t="s">
        <v>79</v>
      </c>
      <c r="BN12" s="183"/>
      <c r="BO12" s="187"/>
      <c r="BP12" s="182" t="s">
        <v>79</v>
      </c>
      <c r="BQ12" s="183"/>
      <c r="BR12" s="187"/>
      <c r="BS12" s="182">
        <v>11.25</v>
      </c>
      <c r="BT12" s="183"/>
      <c r="BU12" s="187"/>
      <c r="BV12" s="182">
        <v>11.25</v>
      </c>
      <c r="BW12" s="183"/>
      <c r="BX12" s="187"/>
      <c r="BY12" s="182"/>
      <c r="BZ12" s="183">
        <v>4</v>
      </c>
      <c r="CA12" s="187">
        <v>7.25</v>
      </c>
      <c r="CB12" s="182"/>
      <c r="CC12" s="183">
        <v>4</v>
      </c>
      <c r="CD12" s="187">
        <v>7.25</v>
      </c>
      <c r="CE12" s="182"/>
      <c r="CF12" s="183"/>
      <c r="CG12" s="187"/>
      <c r="CH12" s="182" t="s">
        <v>79</v>
      </c>
      <c r="CI12" s="183"/>
      <c r="CJ12" s="187"/>
      <c r="CK12" s="182" t="s">
        <v>79</v>
      </c>
      <c r="CL12" s="183"/>
      <c r="CM12" s="187"/>
      <c r="CN12" s="182" t="s">
        <v>79</v>
      </c>
      <c r="CO12" s="183"/>
      <c r="CP12" s="187"/>
      <c r="CQ12" s="182">
        <v>11.25</v>
      </c>
      <c r="CR12" s="183"/>
      <c r="CS12" s="187"/>
      <c r="CT12" s="182"/>
      <c r="CU12" s="183"/>
      <c r="CV12" s="228">
        <f t="shared" si="0"/>
        <v>18</v>
      </c>
      <c r="CW12" s="222">
        <f t="shared" si="1"/>
        <v>0</v>
      </c>
      <c r="CX12" s="222">
        <f t="shared" si="2"/>
        <v>0</v>
      </c>
      <c r="CY12" s="222">
        <f t="shared" si="3"/>
        <v>0</v>
      </c>
      <c r="CZ12" s="222">
        <f t="shared" si="4"/>
        <v>0</v>
      </c>
      <c r="DA12" s="222">
        <f t="shared" si="5"/>
        <v>0</v>
      </c>
      <c r="DB12" s="222">
        <f t="shared" si="6"/>
        <v>0</v>
      </c>
      <c r="DC12" s="222">
        <f t="shared" si="7"/>
        <v>0</v>
      </c>
      <c r="DD12" s="222">
        <f t="shared" si="8"/>
        <v>0</v>
      </c>
      <c r="DE12" s="222">
        <f t="shared" si="9"/>
        <v>0</v>
      </c>
      <c r="DF12" s="222">
        <f t="shared" si="10"/>
        <v>0</v>
      </c>
      <c r="DG12" s="222">
        <f t="shared" si="11"/>
        <v>0</v>
      </c>
      <c r="DH12" s="222">
        <f t="shared" si="12"/>
        <v>12</v>
      </c>
      <c r="DI12" s="80">
        <f t="shared" si="13"/>
        <v>30</v>
      </c>
      <c r="DJ12" s="70">
        <f t="shared" si="24"/>
        <v>164.75</v>
      </c>
      <c r="DK12" s="229">
        <v>0</v>
      </c>
      <c r="DL12" s="229"/>
      <c r="DM12" s="229"/>
      <c r="DN12" s="230">
        <f t="shared" si="14"/>
        <v>62</v>
      </c>
      <c r="DO12" s="72">
        <v>0</v>
      </c>
      <c r="DQ12" s="32">
        <f t="shared" si="15"/>
        <v>7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7</v>
      </c>
      <c r="EC12" s="32">
        <f t="shared" si="23"/>
        <v>8</v>
      </c>
      <c r="EE12" s="152">
        <f t="shared" ref="EE12:EE23" si="26">COUNTIF(G12:CU12, "4")</f>
        <v>7</v>
      </c>
      <c r="EF12" s="152">
        <f t="shared" ref="EF12:EF23" si="27">COUNTIF(G12:CU12, "7,25")</f>
        <v>8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181">
        <v>7.25</v>
      </c>
      <c r="H13" s="182"/>
      <c r="I13" s="183">
        <v>4</v>
      </c>
      <c r="J13" s="187">
        <v>7.25</v>
      </c>
      <c r="K13" s="185"/>
      <c r="L13" s="186"/>
      <c r="M13" s="187"/>
      <c r="N13" s="185" t="s">
        <v>7</v>
      </c>
      <c r="O13" s="183"/>
      <c r="P13" s="187"/>
      <c r="Q13" s="182" t="s">
        <v>7</v>
      </c>
      <c r="R13" s="183"/>
      <c r="S13" s="187"/>
      <c r="T13" s="182" t="s">
        <v>7</v>
      </c>
      <c r="U13" s="183"/>
      <c r="V13" s="187"/>
      <c r="W13" s="182">
        <v>11.25</v>
      </c>
      <c r="X13" s="183"/>
      <c r="Y13" s="187"/>
      <c r="Z13" s="182">
        <v>11.25</v>
      </c>
      <c r="AA13" s="183"/>
      <c r="AB13" s="187"/>
      <c r="AC13" s="182"/>
      <c r="AD13" s="183">
        <v>4</v>
      </c>
      <c r="AE13" s="187">
        <v>7.25</v>
      </c>
      <c r="AF13" s="182"/>
      <c r="AG13" s="183">
        <v>4</v>
      </c>
      <c r="AH13" s="187">
        <v>7.25</v>
      </c>
      <c r="AI13" s="182"/>
      <c r="AJ13" s="183"/>
      <c r="AK13" s="187"/>
      <c r="AL13" s="182" t="s">
        <v>7</v>
      </c>
      <c r="AM13" s="183"/>
      <c r="AN13" s="187"/>
      <c r="AO13" s="182" t="s">
        <v>7</v>
      </c>
      <c r="AP13" s="183"/>
      <c r="AQ13" s="187"/>
      <c r="AR13" s="182" t="s">
        <v>7</v>
      </c>
      <c r="AS13" s="183"/>
      <c r="AT13" s="187"/>
      <c r="AU13" s="182">
        <v>11.25</v>
      </c>
      <c r="AV13" s="183"/>
      <c r="AW13" s="187"/>
      <c r="AX13" s="182">
        <v>11.25</v>
      </c>
      <c r="AY13" s="183"/>
      <c r="AZ13" s="187"/>
      <c r="BA13" s="182"/>
      <c r="BB13" s="183">
        <v>4</v>
      </c>
      <c r="BC13" s="187">
        <v>7.25</v>
      </c>
      <c r="BD13" s="182"/>
      <c r="BE13" s="183">
        <v>4</v>
      </c>
      <c r="BF13" s="187">
        <v>7.25</v>
      </c>
      <c r="BG13" s="182"/>
      <c r="BH13" s="183"/>
      <c r="BI13" s="187"/>
      <c r="BJ13" s="182" t="s">
        <v>79</v>
      </c>
      <c r="BK13" s="183"/>
      <c r="BL13" s="187"/>
      <c r="BM13" s="182" t="s">
        <v>79</v>
      </c>
      <c r="BN13" s="183"/>
      <c r="BO13" s="187"/>
      <c r="BP13" s="182" t="s">
        <v>79</v>
      </c>
      <c r="BQ13" s="183"/>
      <c r="BR13" s="187"/>
      <c r="BS13" s="182" t="s">
        <v>80</v>
      </c>
      <c r="BT13" s="183"/>
      <c r="BU13" s="187"/>
      <c r="BV13" s="182" t="s">
        <v>80</v>
      </c>
      <c r="BW13" s="183"/>
      <c r="BX13" s="187"/>
      <c r="BY13" s="182" t="s">
        <v>80</v>
      </c>
      <c r="BZ13" s="183"/>
      <c r="CA13" s="187"/>
      <c r="CB13" s="182" t="s">
        <v>80</v>
      </c>
      <c r="CC13" s="183"/>
      <c r="CD13" s="187"/>
      <c r="CE13" s="182" t="s">
        <v>80</v>
      </c>
      <c r="CF13" s="183"/>
      <c r="CG13" s="187"/>
      <c r="CH13" s="182" t="s">
        <v>80</v>
      </c>
      <c r="CI13" s="183"/>
      <c r="CJ13" s="187"/>
      <c r="CK13" s="182" t="s">
        <v>80</v>
      </c>
      <c r="CL13" s="183"/>
      <c r="CM13" s="187"/>
      <c r="CN13" s="182" t="s">
        <v>80</v>
      </c>
      <c r="CO13" s="183"/>
      <c r="CP13" s="187"/>
      <c r="CQ13" s="182" t="s">
        <v>80</v>
      </c>
      <c r="CR13" s="183"/>
      <c r="CS13" s="187"/>
      <c r="CT13" s="182"/>
      <c r="CU13" s="183"/>
      <c r="CV13" s="227">
        <f t="shared" si="0"/>
        <v>12</v>
      </c>
      <c r="CW13" s="222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22">
        <f t="shared" si="2"/>
        <v>9</v>
      </c>
      <c r="CY13" s="222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22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22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22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22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22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22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22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22">
        <f t="shared" si="11"/>
        <v>0</v>
      </c>
      <c r="DH13" s="222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9</v>
      </c>
      <c r="DI13" s="80">
        <f t="shared" si="13"/>
        <v>30</v>
      </c>
      <c r="DJ13" s="70">
        <f t="shared" si="24"/>
        <v>108.5</v>
      </c>
      <c r="DK13" s="69">
        <v>0</v>
      </c>
      <c r="DL13" s="69"/>
      <c r="DM13" s="69"/>
      <c r="DN13" s="71">
        <f t="shared" si="14"/>
        <v>46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6</v>
      </c>
      <c r="EE13" s="152">
        <f t="shared" si="26"/>
        <v>5</v>
      </c>
      <c r="EF13" s="152">
        <f t="shared" si="27"/>
        <v>6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>
        <v>4</v>
      </c>
      <c r="AW14" s="187">
        <v>7.25</v>
      </c>
      <c r="AX14" s="182"/>
      <c r="AY14" s="183">
        <v>4</v>
      </c>
      <c r="AZ14" s="187">
        <v>7.25</v>
      </c>
      <c r="BA14" s="182"/>
      <c r="BB14" s="183"/>
      <c r="BC14" s="187"/>
      <c r="BD14" s="182" t="s">
        <v>79</v>
      </c>
      <c r="BE14" s="183"/>
      <c r="BF14" s="187"/>
      <c r="BG14" s="182" t="s">
        <v>79</v>
      </c>
      <c r="BH14" s="183"/>
      <c r="BI14" s="187"/>
      <c r="BJ14" s="182" t="s">
        <v>79</v>
      </c>
      <c r="BK14" s="183"/>
      <c r="BL14" s="187"/>
      <c r="BM14" s="182">
        <v>11.25</v>
      </c>
      <c r="BN14" s="183"/>
      <c r="BO14" s="187"/>
      <c r="BP14" s="182">
        <v>11.25</v>
      </c>
      <c r="BQ14" s="183"/>
      <c r="BR14" s="187"/>
      <c r="BS14" s="182"/>
      <c r="BT14" s="183">
        <v>4</v>
      </c>
      <c r="BU14" s="187">
        <v>7.25</v>
      </c>
      <c r="BV14" s="182"/>
      <c r="BW14" s="183">
        <v>4</v>
      </c>
      <c r="BX14" s="187">
        <v>7.25</v>
      </c>
      <c r="BY14" s="182"/>
      <c r="BZ14" s="183"/>
      <c r="CA14" s="187"/>
      <c r="CB14" s="182" t="s">
        <v>79</v>
      </c>
      <c r="CC14" s="183"/>
      <c r="CD14" s="187"/>
      <c r="CE14" s="182" t="s">
        <v>79</v>
      </c>
      <c r="CF14" s="183"/>
      <c r="CG14" s="187"/>
      <c r="CH14" s="182" t="s">
        <v>79</v>
      </c>
      <c r="CI14" s="183"/>
      <c r="CJ14" s="187"/>
      <c r="CK14" s="182">
        <v>11.25</v>
      </c>
      <c r="CL14" s="183"/>
      <c r="CM14" s="187"/>
      <c r="CN14" s="182">
        <v>11.25</v>
      </c>
      <c r="CO14" s="183"/>
      <c r="CP14" s="187"/>
      <c r="CQ14" s="182"/>
      <c r="CR14" s="183">
        <v>4</v>
      </c>
      <c r="CS14" s="187"/>
      <c r="CT14" s="182"/>
      <c r="CU14" s="183"/>
      <c r="CV14" s="227">
        <f t="shared" si="0"/>
        <v>11</v>
      </c>
      <c r="CW14" s="223">
        <f t="shared" si="1"/>
        <v>0</v>
      </c>
      <c r="CX14" s="222">
        <f t="shared" si="2"/>
        <v>13</v>
      </c>
      <c r="CY14" s="223">
        <f t="shared" si="3"/>
        <v>0</v>
      </c>
      <c r="CZ14" s="223">
        <f t="shared" si="4"/>
        <v>0</v>
      </c>
      <c r="DA14" s="223">
        <f t="shared" si="5"/>
        <v>0</v>
      </c>
      <c r="DB14" s="223">
        <f t="shared" si="6"/>
        <v>0</v>
      </c>
      <c r="DC14" s="223">
        <f t="shared" si="7"/>
        <v>0</v>
      </c>
      <c r="DD14" s="223">
        <f t="shared" si="8"/>
        <v>0</v>
      </c>
      <c r="DE14" s="223">
        <f t="shared" si="9"/>
        <v>0</v>
      </c>
      <c r="DF14" s="223">
        <f t="shared" si="10"/>
        <v>0</v>
      </c>
      <c r="DG14" s="223">
        <f t="shared" si="11"/>
        <v>0</v>
      </c>
      <c r="DH14" s="222">
        <f t="shared" si="12"/>
        <v>6</v>
      </c>
      <c r="DI14" s="80">
        <f t="shared" si="13"/>
        <v>30</v>
      </c>
      <c r="DJ14" s="70">
        <f t="shared" si="24"/>
        <v>94</v>
      </c>
      <c r="DK14" s="69">
        <v>0</v>
      </c>
      <c r="DL14" s="69"/>
      <c r="DM14" s="75"/>
      <c r="DN14" s="71">
        <f t="shared" si="14"/>
        <v>34</v>
      </c>
      <c r="DO14" s="72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4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5</v>
      </c>
      <c r="EF14" s="152">
        <f t="shared" si="27"/>
        <v>4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>
        <v>11.25</v>
      </c>
      <c r="BQ15" s="183"/>
      <c r="BR15" s="187"/>
      <c r="BS15" s="182"/>
      <c r="BT15" s="183">
        <v>4</v>
      </c>
      <c r="BU15" s="187">
        <v>7.25</v>
      </c>
      <c r="BV15" s="182"/>
      <c r="BW15" s="183">
        <v>4</v>
      </c>
      <c r="BX15" s="187">
        <v>7.25</v>
      </c>
      <c r="BY15" s="182"/>
      <c r="BZ15" s="183"/>
      <c r="CA15" s="187"/>
      <c r="CB15" s="182" t="s">
        <v>79</v>
      </c>
      <c r="CC15" s="183"/>
      <c r="CD15" s="187"/>
      <c r="CE15" s="182" t="s">
        <v>79</v>
      </c>
      <c r="CF15" s="183"/>
      <c r="CG15" s="187"/>
      <c r="CH15" s="182" t="s">
        <v>79</v>
      </c>
      <c r="CI15" s="183"/>
      <c r="CJ15" s="187"/>
      <c r="CK15" s="182">
        <v>11.25</v>
      </c>
      <c r="CL15" s="183"/>
      <c r="CM15" s="187"/>
      <c r="CN15" s="182">
        <v>11.25</v>
      </c>
      <c r="CO15" s="183"/>
      <c r="CP15" s="187"/>
      <c r="CQ15" s="182"/>
      <c r="CR15" s="183">
        <v>4</v>
      </c>
      <c r="CS15" s="187"/>
      <c r="CT15" s="182"/>
      <c r="CU15" s="183"/>
      <c r="CV15" s="227">
        <f t="shared" si="0"/>
        <v>7</v>
      </c>
      <c r="CW15" s="223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223">
        <f t="shared" si="2"/>
        <v>20</v>
      </c>
      <c r="CY15" s="223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223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223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223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223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223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223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223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223">
        <f t="shared" si="11"/>
        <v>0</v>
      </c>
      <c r="DH15" s="222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3</v>
      </c>
      <c r="DI15" s="80">
        <f t="shared" si="13"/>
        <v>30</v>
      </c>
      <c r="DJ15" s="70">
        <f t="shared" si="24"/>
        <v>60.25</v>
      </c>
      <c r="DK15" s="69">
        <v>0</v>
      </c>
      <c r="DL15" s="69"/>
      <c r="DM15" s="75"/>
      <c r="DN15" s="71">
        <f t="shared" si="14"/>
        <v>18</v>
      </c>
      <c r="DO15" s="72">
        <v>0</v>
      </c>
      <c r="DQ15" s="32">
        <f t="shared" si="15"/>
        <v>3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3</v>
      </c>
      <c r="EC15" s="32">
        <f t="shared" si="23"/>
        <v>2</v>
      </c>
      <c r="EE15" s="152">
        <f t="shared" si="26"/>
        <v>3</v>
      </c>
      <c r="EF15" s="152">
        <f t="shared" si="27"/>
        <v>2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 t="s">
        <v>79</v>
      </c>
      <c r="AV16" s="186"/>
      <c r="AW16" s="187"/>
      <c r="AX16" s="185" t="s">
        <v>79</v>
      </c>
      <c r="AY16" s="183"/>
      <c r="AZ16" s="187"/>
      <c r="BA16" s="182">
        <v>11.25</v>
      </c>
      <c r="BB16" s="183"/>
      <c r="BC16" s="187"/>
      <c r="BD16" s="182">
        <v>11.25</v>
      </c>
      <c r="BE16" s="183"/>
      <c r="BF16" s="187"/>
      <c r="BG16" s="182"/>
      <c r="BH16" s="183">
        <v>4</v>
      </c>
      <c r="BI16" s="187">
        <v>7.25</v>
      </c>
      <c r="BJ16" s="182"/>
      <c r="BK16" s="183">
        <v>4</v>
      </c>
      <c r="BL16" s="187">
        <v>7.25</v>
      </c>
      <c r="BM16" s="182"/>
      <c r="BN16" s="183"/>
      <c r="BO16" s="187"/>
      <c r="BP16" s="182" t="s">
        <v>79</v>
      </c>
      <c r="BQ16" s="183"/>
      <c r="BR16" s="187"/>
      <c r="BS16" s="182" t="s">
        <v>79</v>
      </c>
      <c r="BT16" s="183"/>
      <c r="BU16" s="187"/>
      <c r="BV16" s="182" t="s">
        <v>79</v>
      </c>
      <c r="BW16" s="183"/>
      <c r="BX16" s="187"/>
      <c r="BY16" s="182">
        <v>11.25</v>
      </c>
      <c r="BZ16" s="183"/>
      <c r="CA16" s="187"/>
      <c r="CB16" s="182">
        <v>11.25</v>
      </c>
      <c r="CC16" s="183"/>
      <c r="CD16" s="187"/>
      <c r="CE16" s="182"/>
      <c r="CF16" s="183">
        <v>4</v>
      </c>
      <c r="CG16" s="187">
        <v>7.25</v>
      </c>
      <c r="CH16" s="182"/>
      <c r="CI16" s="183">
        <v>4</v>
      </c>
      <c r="CJ16" s="187">
        <v>7.25</v>
      </c>
      <c r="CK16" s="182"/>
      <c r="CL16" s="183"/>
      <c r="CM16" s="187"/>
      <c r="CN16" s="182" t="s">
        <v>79</v>
      </c>
      <c r="CO16" s="183"/>
      <c r="CP16" s="187"/>
      <c r="CQ16" s="182" t="s">
        <v>79</v>
      </c>
      <c r="CR16" s="183"/>
      <c r="CS16" s="187"/>
      <c r="CT16" s="182"/>
      <c r="CU16" s="183"/>
      <c r="CV16" s="22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17</v>
      </c>
      <c r="CW16" s="223">
        <f t="shared" si="1"/>
        <v>0</v>
      </c>
      <c r="CX16" s="224">
        <f t="shared" si="2"/>
        <v>0</v>
      </c>
      <c r="CY16" s="223">
        <f t="shared" si="3"/>
        <v>0</v>
      </c>
      <c r="CZ16" s="223">
        <f t="shared" si="4"/>
        <v>0</v>
      </c>
      <c r="DA16" s="223">
        <f t="shared" si="5"/>
        <v>0</v>
      </c>
      <c r="DB16" s="223">
        <f t="shared" si="6"/>
        <v>0</v>
      </c>
      <c r="DC16" s="223">
        <f t="shared" si="7"/>
        <v>0</v>
      </c>
      <c r="DD16" s="223">
        <f t="shared" si="8"/>
        <v>0</v>
      </c>
      <c r="DE16" s="223">
        <f t="shared" si="9"/>
        <v>0</v>
      </c>
      <c r="DF16" s="223">
        <f t="shared" si="10"/>
        <v>0</v>
      </c>
      <c r="DG16" s="223">
        <f t="shared" si="11"/>
        <v>0</v>
      </c>
      <c r="DH16" s="222">
        <f t="shared" si="12"/>
        <v>13</v>
      </c>
      <c r="DI16" s="80">
        <f t="shared" si="13"/>
        <v>30</v>
      </c>
      <c r="DJ16" s="70">
        <f t="shared" si="24"/>
        <v>168.75</v>
      </c>
      <c r="DK16" s="69">
        <v>0</v>
      </c>
      <c r="DL16" s="69"/>
      <c r="DM16" s="75"/>
      <c r="DN16" s="71">
        <f t="shared" si="14"/>
        <v>32</v>
      </c>
      <c r="DO16" s="72">
        <v>0</v>
      </c>
      <c r="DQ16" s="32">
        <f t="shared" si="15"/>
        <v>4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11</v>
      </c>
      <c r="EC16" s="32">
        <f t="shared" si="23"/>
        <v>4</v>
      </c>
      <c r="EE16" s="152">
        <f t="shared" si="26"/>
        <v>4</v>
      </c>
      <c r="EF16" s="152">
        <f t="shared" si="27"/>
        <v>4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4"/>
      <c r="AI17" s="185"/>
      <c r="AJ17" s="183">
        <v>4</v>
      </c>
      <c r="AK17" s="187">
        <v>7.25</v>
      </c>
      <c r="AL17" s="185"/>
      <c r="AM17" s="183">
        <v>4</v>
      </c>
      <c r="AN17" s="187">
        <v>7.25</v>
      </c>
      <c r="AO17" s="182"/>
      <c r="AP17" s="183"/>
      <c r="AQ17" s="187"/>
      <c r="AR17" s="182" t="s">
        <v>7</v>
      </c>
      <c r="AS17" s="183"/>
      <c r="AT17" s="187"/>
      <c r="AU17" s="182" t="s">
        <v>7</v>
      </c>
      <c r="AV17" s="183"/>
      <c r="AW17" s="187"/>
      <c r="AX17" s="182" t="s">
        <v>7</v>
      </c>
      <c r="AY17" s="183"/>
      <c r="AZ17" s="187"/>
      <c r="BA17" s="182">
        <v>11.25</v>
      </c>
      <c r="BB17" s="183"/>
      <c r="BC17" s="187"/>
      <c r="BD17" s="182">
        <v>11.25</v>
      </c>
      <c r="BE17" s="183"/>
      <c r="BF17" s="187"/>
      <c r="BG17" s="182"/>
      <c r="BH17" s="183">
        <v>4</v>
      </c>
      <c r="BI17" s="187">
        <v>7.25</v>
      </c>
      <c r="BJ17" s="182"/>
      <c r="BK17" s="183">
        <v>4</v>
      </c>
      <c r="BL17" s="187">
        <v>7.25</v>
      </c>
      <c r="BM17" s="182"/>
      <c r="BN17" s="183"/>
      <c r="BO17" s="187"/>
      <c r="BP17" s="182" t="s">
        <v>79</v>
      </c>
      <c r="BQ17" s="183"/>
      <c r="BR17" s="187"/>
      <c r="BS17" s="182" t="s">
        <v>79</v>
      </c>
      <c r="BT17" s="183"/>
      <c r="BU17" s="187"/>
      <c r="BV17" s="182" t="s">
        <v>79</v>
      </c>
      <c r="BW17" s="183"/>
      <c r="BX17" s="187"/>
      <c r="BY17" s="182">
        <v>11.25</v>
      </c>
      <c r="BZ17" s="183"/>
      <c r="CA17" s="187"/>
      <c r="CB17" s="182">
        <v>11.25</v>
      </c>
      <c r="CC17" s="183"/>
      <c r="CD17" s="187"/>
      <c r="CE17" s="182"/>
      <c r="CF17" s="183">
        <v>4</v>
      </c>
      <c r="CG17" s="187">
        <v>7.25</v>
      </c>
      <c r="CH17" s="182"/>
      <c r="CI17" s="183">
        <v>4</v>
      </c>
      <c r="CJ17" s="187">
        <v>7.25</v>
      </c>
      <c r="CK17" s="182"/>
      <c r="CL17" s="183"/>
      <c r="CM17" s="187"/>
      <c r="CN17" s="182" t="s">
        <v>79</v>
      </c>
      <c r="CO17" s="183"/>
      <c r="CP17" s="187"/>
      <c r="CQ17" s="182" t="s">
        <v>79</v>
      </c>
      <c r="CR17" s="183"/>
      <c r="CS17" s="187"/>
      <c r="CT17" s="182"/>
      <c r="CU17" s="183"/>
      <c r="CV17" s="227">
        <f t="shared" si="0"/>
        <v>19</v>
      </c>
      <c r="CW17" s="223">
        <f t="shared" si="1"/>
        <v>0</v>
      </c>
      <c r="CX17" s="224">
        <f t="shared" si="2"/>
        <v>0</v>
      </c>
      <c r="CY17" s="223">
        <f t="shared" si="3"/>
        <v>0</v>
      </c>
      <c r="CZ17" s="223">
        <f t="shared" si="4"/>
        <v>0</v>
      </c>
      <c r="DA17" s="223">
        <f t="shared" si="5"/>
        <v>0</v>
      </c>
      <c r="DB17" s="223">
        <f t="shared" si="6"/>
        <v>0</v>
      </c>
      <c r="DC17" s="223">
        <f t="shared" si="7"/>
        <v>0</v>
      </c>
      <c r="DD17" s="223">
        <f t="shared" si="8"/>
        <v>0</v>
      </c>
      <c r="DE17" s="223">
        <f t="shared" si="9"/>
        <v>0</v>
      </c>
      <c r="DF17" s="223">
        <f t="shared" si="10"/>
        <v>0</v>
      </c>
      <c r="DG17" s="223">
        <f t="shared" si="11"/>
        <v>0</v>
      </c>
      <c r="DH17" s="222">
        <f t="shared" si="12"/>
        <v>11</v>
      </c>
      <c r="DI17" s="80">
        <f t="shared" si="13"/>
        <v>30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4"/>
      <c r="AI18" s="185">
        <v>11.25</v>
      </c>
      <c r="AJ18" s="186"/>
      <c r="AK18" s="187"/>
      <c r="AL18" s="185">
        <v>11.25</v>
      </c>
      <c r="AM18" s="183"/>
      <c r="AN18" s="187"/>
      <c r="AO18" s="182"/>
      <c r="AP18" s="183">
        <v>4</v>
      </c>
      <c r="AQ18" s="187">
        <v>7.25</v>
      </c>
      <c r="AR18" s="182"/>
      <c r="AS18" s="183">
        <v>4</v>
      </c>
      <c r="AT18" s="187">
        <v>7.25</v>
      </c>
      <c r="AU18" s="182"/>
      <c r="AV18" s="183"/>
      <c r="AW18" s="187"/>
      <c r="AX18" s="182" t="s">
        <v>7</v>
      </c>
      <c r="AY18" s="183"/>
      <c r="AZ18" s="187"/>
      <c r="BA18" s="182" t="s">
        <v>7</v>
      </c>
      <c r="BB18" s="183"/>
      <c r="BC18" s="187"/>
      <c r="BD18" s="182" t="s">
        <v>7</v>
      </c>
      <c r="BE18" s="183"/>
      <c r="BF18" s="187"/>
      <c r="BG18" s="182">
        <v>11.25</v>
      </c>
      <c r="BH18" s="183"/>
      <c r="BI18" s="187"/>
      <c r="BJ18" s="182">
        <v>11.25</v>
      </c>
      <c r="BK18" s="183"/>
      <c r="BL18" s="187"/>
      <c r="BM18" s="182"/>
      <c r="BN18" s="183">
        <v>4</v>
      </c>
      <c r="BO18" s="187">
        <v>7.25</v>
      </c>
      <c r="BP18" s="182"/>
      <c r="BQ18" s="183">
        <v>4</v>
      </c>
      <c r="BR18" s="187">
        <v>7.25</v>
      </c>
      <c r="BS18" s="182"/>
      <c r="BT18" s="183"/>
      <c r="BU18" s="187"/>
      <c r="BV18" s="182" t="s">
        <v>79</v>
      </c>
      <c r="BW18" s="183"/>
      <c r="BX18" s="187"/>
      <c r="BY18" s="182" t="s">
        <v>79</v>
      </c>
      <c r="BZ18" s="183"/>
      <c r="CA18" s="187"/>
      <c r="CB18" s="182" t="s">
        <v>79</v>
      </c>
      <c r="CC18" s="183"/>
      <c r="CD18" s="187"/>
      <c r="CE18" s="182">
        <v>11.25</v>
      </c>
      <c r="CF18" s="183"/>
      <c r="CG18" s="187"/>
      <c r="CH18" s="182">
        <v>11.25</v>
      </c>
      <c r="CI18" s="183"/>
      <c r="CJ18" s="187"/>
      <c r="CK18" s="182"/>
      <c r="CL18" s="183">
        <v>4</v>
      </c>
      <c r="CM18" s="187">
        <v>7.25</v>
      </c>
      <c r="CN18" s="182"/>
      <c r="CO18" s="183">
        <v>4</v>
      </c>
      <c r="CP18" s="187">
        <v>7.25</v>
      </c>
      <c r="CQ18" s="182"/>
      <c r="CR18" s="183"/>
      <c r="CS18" s="187"/>
      <c r="CT18" s="182"/>
      <c r="CU18" s="183"/>
      <c r="CV18" s="227">
        <f t="shared" si="0"/>
        <v>20</v>
      </c>
      <c r="CW18" s="223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223">
        <f t="shared" si="2"/>
        <v>0</v>
      </c>
      <c r="CY18" s="223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223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223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223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223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223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223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223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223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222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10</v>
      </c>
      <c r="DI18" s="80">
        <f>SUM(CV18:DH18)</f>
        <v>30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64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152">
        <f t="shared" si="26"/>
        <v>8</v>
      </c>
      <c r="EF18" s="152">
        <f t="shared" si="27"/>
        <v>8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4"/>
      <c r="AI19" s="185">
        <v>11.25</v>
      </c>
      <c r="AJ19" s="186"/>
      <c r="AK19" s="187"/>
      <c r="AL19" s="185">
        <v>11.25</v>
      </c>
      <c r="AM19" s="183"/>
      <c r="AN19" s="187"/>
      <c r="AO19" s="182"/>
      <c r="AP19" s="183">
        <v>4</v>
      </c>
      <c r="AQ19" s="187">
        <v>7.25</v>
      </c>
      <c r="AR19" s="182"/>
      <c r="AS19" s="183">
        <v>4</v>
      </c>
      <c r="AT19" s="187">
        <v>7.25</v>
      </c>
      <c r="AU19" s="182"/>
      <c r="AV19" s="183"/>
      <c r="AW19" s="187"/>
      <c r="AX19" s="182" t="s">
        <v>7</v>
      </c>
      <c r="AY19" s="183"/>
      <c r="AZ19" s="187"/>
      <c r="BA19" s="182" t="s">
        <v>7</v>
      </c>
      <c r="BB19" s="183"/>
      <c r="BC19" s="187"/>
      <c r="BD19" s="182" t="s">
        <v>7</v>
      </c>
      <c r="BE19" s="183"/>
      <c r="BF19" s="187"/>
      <c r="BG19" s="182">
        <v>11.25</v>
      </c>
      <c r="BH19" s="183"/>
      <c r="BI19" s="187"/>
      <c r="BJ19" s="182">
        <v>11.25</v>
      </c>
      <c r="BK19" s="183"/>
      <c r="BL19" s="187"/>
      <c r="BM19" s="182"/>
      <c r="BN19" s="183">
        <v>4</v>
      </c>
      <c r="BO19" s="187">
        <v>7.25</v>
      </c>
      <c r="BP19" s="182"/>
      <c r="BQ19" s="183">
        <v>4</v>
      </c>
      <c r="BR19" s="187">
        <v>7.25</v>
      </c>
      <c r="BS19" s="182"/>
      <c r="BT19" s="183"/>
      <c r="BU19" s="187"/>
      <c r="BV19" s="182" t="s">
        <v>79</v>
      </c>
      <c r="BW19" s="183"/>
      <c r="BX19" s="187"/>
      <c r="BY19" s="182" t="s">
        <v>79</v>
      </c>
      <c r="BZ19" s="183"/>
      <c r="CA19" s="187"/>
      <c r="CB19" s="182" t="s">
        <v>79</v>
      </c>
      <c r="CC19" s="183"/>
      <c r="CD19" s="187"/>
      <c r="CE19" s="182">
        <v>11.25</v>
      </c>
      <c r="CF19" s="183"/>
      <c r="CG19" s="187"/>
      <c r="CH19" s="182">
        <v>11.25</v>
      </c>
      <c r="CI19" s="183"/>
      <c r="CJ19" s="187"/>
      <c r="CK19" s="182"/>
      <c r="CL19" s="183">
        <v>4</v>
      </c>
      <c r="CM19" s="187">
        <v>7.25</v>
      </c>
      <c r="CN19" s="182"/>
      <c r="CO19" s="183">
        <v>4</v>
      </c>
      <c r="CP19" s="187">
        <v>7.25</v>
      </c>
      <c r="CQ19" s="182"/>
      <c r="CR19" s="183"/>
      <c r="CS19" s="187"/>
      <c r="CT19" s="182"/>
      <c r="CU19" s="183"/>
      <c r="CV19" s="227">
        <f t="shared" si="0"/>
        <v>20</v>
      </c>
      <c r="CW19" s="223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222">
        <f t="shared" si="2"/>
        <v>0</v>
      </c>
      <c r="CY19" s="223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223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223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223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223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223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223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223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223">
        <f t="shared" si="11"/>
        <v>0</v>
      </c>
      <c r="DH19" s="222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10</v>
      </c>
      <c r="DI19" s="80">
        <f t="shared" si="13"/>
        <v>30</v>
      </c>
      <c r="DJ19" s="70">
        <f t="shared" si="24"/>
        <v>180</v>
      </c>
      <c r="DK19" s="69">
        <v>0</v>
      </c>
      <c r="DL19" s="69"/>
      <c r="DM19" s="69"/>
      <c r="DN19" s="71">
        <f t="shared" si="14"/>
        <v>64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152">
        <f t="shared" si="26"/>
        <v>8</v>
      </c>
      <c r="EF19" s="152">
        <f t="shared" si="27"/>
        <v>8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>
        <v>11.25</v>
      </c>
      <c r="AM20" s="183"/>
      <c r="AN20" s="187"/>
      <c r="AO20" s="182">
        <v>11.25</v>
      </c>
      <c r="AP20" s="183"/>
      <c r="AQ20" s="187"/>
      <c r="AR20" s="182" t="s">
        <v>7</v>
      </c>
      <c r="AS20" s="183"/>
      <c r="AT20" s="187"/>
      <c r="AU20" s="182" t="s">
        <v>7</v>
      </c>
      <c r="AV20" s="183"/>
      <c r="AW20" s="187"/>
      <c r="AX20" s="182">
        <v>11.25</v>
      </c>
      <c r="AY20" s="183"/>
      <c r="AZ20" s="187"/>
      <c r="BA20" s="182">
        <v>11.25</v>
      </c>
      <c r="BB20" s="183"/>
      <c r="BC20" s="187"/>
      <c r="BD20" s="182" t="s">
        <v>79</v>
      </c>
      <c r="BE20" s="183"/>
      <c r="BF20" s="187"/>
      <c r="BG20" s="182" t="s">
        <v>79</v>
      </c>
      <c r="BH20" s="183"/>
      <c r="BI20" s="187"/>
      <c r="BJ20" s="182">
        <v>11.25</v>
      </c>
      <c r="BK20" s="183"/>
      <c r="BL20" s="187"/>
      <c r="BM20" s="182">
        <v>11.25</v>
      </c>
      <c r="BN20" s="183"/>
      <c r="BO20" s="187"/>
      <c r="BP20" s="182" t="s">
        <v>79</v>
      </c>
      <c r="BQ20" s="183"/>
      <c r="BR20" s="187"/>
      <c r="BS20" s="182" t="s">
        <v>79</v>
      </c>
      <c r="BT20" s="183"/>
      <c r="BU20" s="187"/>
      <c r="BV20" s="182">
        <v>11.25</v>
      </c>
      <c r="BW20" s="183"/>
      <c r="BX20" s="187"/>
      <c r="BY20" s="182">
        <v>11.25</v>
      </c>
      <c r="BZ20" s="183"/>
      <c r="CA20" s="187"/>
      <c r="CB20" s="182" t="s">
        <v>79</v>
      </c>
      <c r="CC20" s="183"/>
      <c r="CD20" s="187"/>
      <c r="CE20" s="182" t="s">
        <v>79</v>
      </c>
      <c r="CF20" s="183"/>
      <c r="CG20" s="187"/>
      <c r="CH20" s="182">
        <v>11.25</v>
      </c>
      <c r="CI20" s="183"/>
      <c r="CJ20" s="187"/>
      <c r="CK20" s="182">
        <v>11.25</v>
      </c>
      <c r="CL20" s="183"/>
      <c r="CM20" s="187"/>
      <c r="CN20" s="182" t="s">
        <v>79</v>
      </c>
      <c r="CO20" s="183"/>
      <c r="CP20" s="187"/>
      <c r="CQ20" s="182" t="s">
        <v>79</v>
      </c>
      <c r="CR20" s="183"/>
      <c r="CS20" s="187"/>
      <c r="CT20" s="182"/>
      <c r="CU20" s="183"/>
      <c r="CV20" s="227">
        <f t="shared" si="0"/>
        <v>14</v>
      </c>
      <c r="CW20" s="223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22">
        <f t="shared" si="2"/>
        <v>0</v>
      </c>
      <c r="CY20" s="223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23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23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23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23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23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23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23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23">
        <f t="shared" si="11"/>
        <v>0</v>
      </c>
      <c r="DH20" s="222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80">
        <f t="shared" si="13"/>
        <v>30</v>
      </c>
      <c r="DJ20" s="70">
        <f t="shared" si="24"/>
        <v>157.5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14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>
        <v>11.25</v>
      </c>
      <c r="AJ21" s="183"/>
      <c r="AK21" s="187"/>
      <c r="AL21" s="182" t="s">
        <v>7</v>
      </c>
      <c r="AM21" s="183"/>
      <c r="AN21" s="187"/>
      <c r="AO21" s="182" t="s">
        <v>7</v>
      </c>
      <c r="AP21" s="183"/>
      <c r="AQ21" s="187"/>
      <c r="AR21" s="182">
        <v>11.25</v>
      </c>
      <c r="AS21" s="183"/>
      <c r="AT21" s="187"/>
      <c r="AU21" s="182">
        <v>11.25</v>
      </c>
      <c r="AV21" s="183"/>
      <c r="AW21" s="187"/>
      <c r="AX21" s="182" t="s">
        <v>7</v>
      </c>
      <c r="AY21" s="183"/>
      <c r="AZ21" s="187"/>
      <c r="BA21" s="182" t="s">
        <v>7</v>
      </c>
      <c r="BB21" s="183"/>
      <c r="BC21" s="187"/>
      <c r="BD21" s="182">
        <v>11.25</v>
      </c>
      <c r="BE21" s="183"/>
      <c r="BF21" s="187"/>
      <c r="BG21" s="182">
        <v>11.25</v>
      </c>
      <c r="BH21" s="183"/>
      <c r="BI21" s="187"/>
      <c r="BJ21" s="182">
        <v>4</v>
      </c>
      <c r="BK21" s="183"/>
      <c r="BL21" s="187"/>
      <c r="BM21" s="182">
        <v>4</v>
      </c>
      <c r="BN21" s="183"/>
      <c r="BO21" s="187"/>
      <c r="BP21" s="182">
        <v>11.25</v>
      </c>
      <c r="BQ21" s="183"/>
      <c r="BR21" s="187"/>
      <c r="BS21" s="182">
        <v>11.25</v>
      </c>
      <c r="BT21" s="183"/>
      <c r="BU21" s="187"/>
      <c r="BV21" s="182">
        <v>4</v>
      </c>
      <c r="BW21" s="183"/>
      <c r="BX21" s="187"/>
      <c r="BY21" s="182">
        <v>4</v>
      </c>
      <c r="BZ21" s="183"/>
      <c r="CA21" s="187"/>
      <c r="CB21" s="182">
        <v>11.25</v>
      </c>
      <c r="CC21" s="183"/>
      <c r="CD21" s="187"/>
      <c r="CE21" s="182">
        <v>11.25</v>
      </c>
      <c r="CF21" s="183"/>
      <c r="CG21" s="187"/>
      <c r="CH21" s="182">
        <v>4</v>
      </c>
      <c r="CI21" s="183"/>
      <c r="CJ21" s="187"/>
      <c r="CK21" s="182" t="s">
        <v>79</v>
      </c>
      <c r="CL21" s="183"/>
      <c r="CM21" s="187"/>
      <c r="CN21" s="182">
        <v>11.25</v>
      </c>
      <c r="CO21" s="183"/>
      <c r="CP21" s="187"/>
      <c r="CQ21" s="182">
        <v>11.25</v>
      </c>
      <c r="CR21" s="183"/>
      <c r="CS21" s="187"/>
      <c r="CT21" s="182"/>
      <c r="CU21" s="183"/>
      <c r="CV21" s="227">
        <f t="shared" si="0"/>
        <v>21</v>
      </c>
      <c r="CW21" s="223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23">
        <f t="shared" si="2"/>
        <v>0</v>
      </c>
      <c r="CY21" s="223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23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23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23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23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23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23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23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23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22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9</v>
      </c>
      <c r="DI21" s="80">
        <f>SUM(CV21:DH21)</f>
        <v>30</v>
      </c>
      <c r="DJ21" s="70">
        <f t="shared" si="24"/>
        <v>200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23"/>
        <v>0</v>
      </c>
      <c r="EE21" s="152">
        <f t="shared" si="26"/>
        <v>5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</v>
      </c>
      <c r="AV22" s="183"/>
      <c r="AW22" s="187"/>
      <c r="AX22" s="182" t="s">
        <v>7</v>
      </c>
      <c r="AY22" s="183"/>
      <c r="AZ22" s="187"/>
      <c r="BA22" s="182">
        <v>11.25</v>
      </c>
      <c r="BB22" s="183"/>
      <c r="BC22" s="187"/>
      <c r="BD22" s="182">
        <v>11.25</v>
      </c>
      <c r="BE22" s="183"/>
      <c r="BF22" s="187"/>
      <c r="BG22" s="182" t="s">
        <v>79</v>
      </c>
      <c r="BH22" s="183"/>
      <c r="BI22" s="187"/>
      <c r="BJ22" s="182" t="s">
        <v>79</v>
      </c>
      <c r="BK22" s="183"/>
      <c r="BL22" s="187"/>
      <c r="BM22" s="182">
        <v>11.25</v>
      </c>
      <c r="BN22" s="183"/>
      <c r="BO22" s="187"/>
      <c r="BP22" s="182">
        <v>11.25</v>
      </c>
      <c r="BQ22" s="183"/>
      <c r="BR22" s="187"/>
      <c r="BS22" s="182" t="s">
        <v>79</v>
      </c>
      <c r="BT22" s="183"/>
      <c r="BU22" s="187"/>
      <c r="BV22" s="182" t="s">
        <v>79</v>
      </c>
      <c r="BW22" s="183"/>
      <c r="BX22" s="187"/>
      <c r="BY22" s="182">
        <v>11.25</v>
      </c>
      <c r="BZ22" s="183"/>
      <c r="CA22" s="187"/>
      <c r="CB22" s="182">
        <v>11.25</v>
      </c>
      <c r="CC22" s="183"/>
      <c r="CD22" s="187"/>
      <c r="CE22" s="182" t="s">
        <v>79</v>
      </c>
      <c r="CF22" s="183"/>
      <c r="CG22" s="187"/>
      <c r="CH22" s="182" t="s">
        <v>79</v>
      </c>
      <c r="CI22" s="183"/>
      <c r="CJ22" s="187"/>
      <c r="CK22" s="182">
        <v>11.25</v>
      </c>
      <c r="CL22" s="183"/>
      <c r="CM22" s="187"/>
      <c r="CN22" s="182">
        <v>11.25</v>
      </c>
      <c r="CO22" s="183"/>
      <c r="CP22" s="187"/>
      <c r="CQ22" s="182" t="s">
        <v>79</v>
      </c>
      <c r="CR22" s="183"/>
      <c r="CS22" s="187"/>
      <c r="CT22" s="182"/>
      <c r="CU22" s="183"/>
      <c r="CV22" s="227">
        <f t="shared" si="0"/>
        <v>15</v>
      </c>
      <c r="CW22" s="223">
        <f t="shared" si="1"/>
        <v>0</v>
      </c>
      <c r="CX22" s="222">
        <f t="shared" si="2"/>
        <v>0</v>
      </c>
      <c r="CY22" s="223">
        <f t="shared" si="3"/>
        <v>0</v>
      </c>
      <c r="CZ22" s="223">
        <f t="shared" si="4"/>
        <v>0</v>
      </c>
      <c r="DA22" s="223">
        <f t="shared" si="5"/>
        <v>0</v>
      </c>
      <c r="DB22" s="223">
        <f t="shared" si="6"/>
        <v>0</v>
      </c>
      <c r="DC22" s="223">
        <f t="shared" si="7"/>
        <v>0</v>
      </c>
      <c r="DD22" s="223">
        <f t="shared" si="8"/>
        <v>0</v>
      </c>
      <c r="DE22" s="223">
        <f t="shared" si="9"/>
        <v>0</v>
      </c>
      <c r="DF22" s="223">
        <f t="shared" si="10"/>
        <v>0</v>
      </c>
      <c r="DG22" s="223">
        <f t="shared" si="11"/>
        <v>0</v>
      </c>
      <c r="DH22" s="222">
        <f t="shared" si="12"/>
        <v>15</v>
      </c>
      <c r="DI22" s="80">
        <f t="shared" si="13"/>
        <v>30</v>
      </c>
      <c r="DJ22" s="70">
        <f t="shared" si="24"/>
        <v>168.75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15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>
        <v>11.25</v>
      </c>
      <c r="AJ23" s="183"/>
      <c r="AK23" s="187"/>
      <c r="AL23" s="182">
        <v>11.25</v>
      </c>
      <c r="AM23" s="183"/>
      <c r="AN23" s="187"/>
      <c r="AO23" s="182" t="s">
        <v>7</v>
      </c>
      <c r="AP23" s="183"/>
      <c r="AQ23" s="187"/>
      <c r="AR23" s="182" t="s">
        <v>7</v>
      </c>
      <c r="AS23" s="183"/>
      <c r="AT23" s="187"/>
      <c r="AU23" s="182">
        <v>11.25</v>
      </c>
      <c r="AV23" s="183"/>
      <c r="AW23" s="187"/>
      <c r="AX23" s="182">
        <v>11.25</v>
      </c>
      <c r="AY23" s="183"/>
      <c r="AZ23" s="187"/>
      <c r="BA23" s="182" t="s">
        <v>79</v>
      </c>
      <c r="BB23" s="183"/>
      <c r="BC23" s="187"/>
      <c r="BD23" s="182" t="s">
        <v>79</v>
      </c>
      <c r="BE23" s="183"/>
      <c r="BF23" s="187"/>
      <c r="BG23" s="182">
        <v>11.25</v>
      </c>
      <c r="BH23" s="183"/>
      <c r="BI23" s="187"/>
      <c r="BJ23" s="182">
        <v>11.25</v>
      </c>
      <c r="BK23" s="183"/>
      <c r="BL23" s="187"/>
      <c r="BM23" s="182" t="s">
        <v>79</v>
      </c>
      <c r="BN23" s="183"/>
      <c r="BO23" s="187"/>
      <c r="BP23" s="182" t="s">
        <v>79</v>
      </c>
      <c r="BQ23" s="183"/>
      <c r="BR23" s="187"/>
      <c r="BS23" s="182">
        <v>11.25</v>
      </c>
      <c r="BT23" s="183"/>
      <c r="BU23" s="187"/>
      <c r="BV23" s="182">
        <v>11.25</v>
      </c>
      <c r="BW23" s="183"/>
      <c r="BX23" s="187"/>
      <c r="BY23" s="182" t="s">
        <v>79</v>
      </c>
      <c r="BZ23" s="183"/>
      <c r="CA23" s="187"/>
      <c r="CB23" s="182" t="s">
        <v>79</v>
      </c>
      <c r="CC23" s="183"/>
      <c r="CD23" s="187"/>
      <c r="CE23" s="182">
        <v>11.25</v>
      </c>
      <c r="CF23" s="183"/>
      <c r="CG23" s="187"/>
      <c r="CH23" s="182">
        <v>11.25</v>
      </c>
      <c r="CI23" s="183"/>
      <c r="CJ23" s="187"/>
      <c r="CK23" s="182" t="s">
        <v>79</v>
      </c>
      <c r="CL23" s="183"/>
      <c r="CM23" s="187"/>
      <c r="CN23" s="182" t="s">
        <v>79</v>
      </c>
      <c r="CO23" s="183"/>
      <c r="CP23" s="187"/>
      <c r="CQ23" s="182">
        <v>11.25</v>
      </c>
      <c r="CR23" s="183"/>
      <c r="CS23" s="187"/>
      <c r="CT23" s="182"/>
      <c r="CU23" s="183"/>
      <c r="CV23" s="227">
        <f t="shared" si="0"/>
        <v>15</v>
      </c>
      <c r="CW23" s="223">
        <f t="shared" si="1"/>
        <v>0</v>
      </c>
      <c r="CX23" s="222">
        <f t="shared" si="2"/>
        <v>0</v>
      </c>
      <c r="CY23" s="223">
        <f t="shared" si="3"/>
        <v>0</v>
      </c>
      <c r="CZ23" s="223">
        <f t="shared" si="4"/>
        <v>0</v>
      </c>
      <c r="DA23" s="223">
        <f t="shared" si="5"/>
        <v>0</v>
      </c>
      <c r="DB23" s="223">
        <f t="shared" si="6"/>
        <v>0</v>
      </c>
      <c r="DC23" s="223">
        <f t="shared" si="7"/>
        <v>0</v>
      </c>
      <c r="DD23" s="223">
        <f t="shared" si="8"/>
        <v>0</v>
      </c>
      <c r="DE23" s="222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222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222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222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15</v>
      </c>
      <c r="DI23" s="80">
        <f>SUM(CV23:DH23)</f>
        <v>30</v>
      </c>
      <c r="DJ23" s="70">
        <f t="shared" si="24"/>
        <v>168.75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227</v>
      </c>
      <c r="CW24" s="81">
        <f t="shared" si="28"/>
        <v>0</v>
      </c>
      <c r="CX24" s="97">
        <f t="shared" si="28"/>
        <v>42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151</v>
      </c>
      <c r="DI24" s="97">
        <f t="shared" si="28"/>
        <v>420</v>
      </c>
      <c r="DJ24" s="77">
        <f t="shared" si="28"/>
        <v>2145.5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432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92"/>
      <c r="AN31" s="292"/>
      <c r="AO31" s="292"/>
      <c r="AP31" s="292"/>
      <c r="AQ31" s="292"/>
      <c r="AR31" s="292"/>
      <c r="AS31" s="292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  <c r="T35" s="292"/>
      <c r="U35" s="292"/>
      <c r="V35" s="292"/>
      <c r="W35" s="292"/>
      <c r="X35" s="292"/>
      <c r="Y35" s="292"/>
      <c r="Z35" s="292"/>
      <c r="AA35" s="292"/>
      <c r="AB35" s="292"/>
      <c r="AC35" s="292"/>
      <c r="AD35" s="292"/>
      <c r="AE35" s="292"/>
      <c r="AF35" s="292"/>
      <c r="AG35" s="292"/>
      <c r="AH35" s="292"/>
      <c r="AI35" s="292"/>
      <c r="AJ35" s="292"/>
      <c r="AK35" s="292"/>
      <c r="AL35" s="292"/>
      <c r="AM35" s="292"/>
      <c r="AN35" s="292"/>
      <c r="AO35" s="292"/>
      <c r="AP35" s="292"/>
      <c r="AQ35" s="292"/>
      <c r="AR35" s="292"/>
      <c r="AS35" s="292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23">
    <cfRule type="containsText" dxfId="196" priority="1" operator="containsText" text="О">
      <formula>NOT(ISERROR(SEARCH("О",G10)))</formula>
    </cfRule>
    <cfRule type="containsText" dxfId="195" priority="2" operator="containsText" text="в">
      <formula>NOT(ISERROR(SEARCH("в",G10)))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tabSelected="1" view="pageBreakPreview" topLeftCell="BR10" zoomScale="75" zoomScaleNormal="75" zoomScaleSheetLayoutView="75" workbookViewId="0">
      <selection activeCell="DK10" sqref="DK10:DK20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47" t="s">
        <v>19</v>
      </c>
      <c r="CV1" s="247"/>
      <c r="CW1" s="247"/>
      <c r="CX1" s="247"/>
      <c r="CY1" s="247"/>
      <c r="CZ1" s="247"/>
      <c r="DA1" s="247"/>
      <c r="DB1" s="247"/>
      <c r="DC1" s="247"/>
      <c r="DD1" s="247"/>
      <c r="DE1" s="247"/>
      <c r="DF1" s="247"/>
      <c r="DG1" s="247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48" t="s">
        <v>71</v>
      </c>
      <c r="CV2" s="248"/>
      <c r="CW2" s="248"/>
      <c r="CX2" s="248"/>
      <c r="CY2" s="248"/>
      <c r="CZ2" s="248"/>
      <c r="DA2" s="248"/>
      <c r="DB2" s="248"/>
      <c r="DC2" s="248"/>
      <c r="DD2" s="248"/>
      <c r="DE2" s="248"/>
      <c r="DF2" s="248"/>
      <c r="DG2" s="248"/>
    </row>
    <row r="3" spans="1:136" ht="23.25" customHeight="1" x14ac:dyDescent="0.3">
      <c r="A3" s="249" t="s">
        <v>47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  <c r="BK3" s="249"/>
      <c r="BL3" s="249"/>
      <c r="BM3" s="249"/>
      <c r="BN3" s="249"/>
      <c r="BO3" s="249"/>
      <c r="BP3" s="249"/>
      <c r="BQ3" s="249"/>
      <c r="BR3" s="249"/>
      <c r="BS3" s="249"/>
      <c r="BT3" s="249"/>
      <c r="BU3" s="249"/>
      <c r="BV3" s="249"/>
      <c r="BW3" s="249"/>
      <c r="BX3" s="249"/>
      <c r="BY3" s="249"/>
      <c r="BZ3" s="249"/>
      <c r="CA3" s="249"/>
      <c r="CB3" s="249"/>
      <c r="CC3" s="249"/>
      <c r="CD3" s="249"/>
      <c r="CE3" s="249"/>
      <c r="CF3" s="249"/>
      <c r="CG3" s="249"/>
      <c r="CH3" s="249"/>
      <c r="CI3" s="249"/>
      <c r="CJ3" s="249"/>
      <c r="CK3" s="249"/>
      <c r="CL3" s="249"/>
      <c r="CM3" s="249"/>
      <c r="CN3" s="249"/>
      <c r="CO3" s="249"/>
      <c r="CP3" s="249"/>
      <c r="CQ3" s="249"/>
      <c r="CR3" s="249"/>
      <c r="CS3" s="249"/>
      <c r="CT3" s="249"/>
      <c r="CU3" s="249"/>
      <c r="CV3" s="250" t="s">
        <v>72</v>
      </c>
      <c r="CW3" s="250"/>
      <c r="CX3" s="250"/>
      <c r="CY3" s="250"/>
      <c r="CZ3" s="250"/>
      <c r="DA3" s="250"/>
      <c r="DB3" s="250"/>
      <c r="DC3" s="250"/>
      <c r="DD3" s="250"/>
      <c r="DE3" s="250"/>
      <c r="DF3" s="250"/>
      <c r="DG3" s="250"/>
    </row>
    <row r="4" spans="1:136" ht="18.75" customHeight="1" x14ac:dyDescent="0.3">
      <c r="A4" s="263" t="s">
        <v>83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3"/>
      <c r="BT4" s="263"/>
      <c r="BU4" s="263"/>
      <c r="BV4" s="263"/>
      <c r="BW4" s="263"/>
      <c r="BX4" s="263"/>
      <c r="BY4" s="263"/>
      <c r="BZ4" s="263"/>
      <c r="CA4" s="263"/>
      <c r="CB4" s="263"/>
      <c r="CC4" s="263"/>
      <c r="CD4" s="263"/>
      <c r="CE4" s="263"/>
      <c r="CF4" s="263"/>
      <c r="CG4" s="263"/>
      <c r="CH4" s="263"/>
      <c r="CI4" s="263"/>
      <c r="CJ4" s="263"/>
      <c r="CK4" s="263"/>
      <c r="CL4" s="263"/>
      <c r="CM4" s="263"/>
      <c r="CN4" s="263"/>
      <c r="CO4" s="263"/>
      <c r="CP4" s="263"/>
      <c r="CQ4" s="263"/>
      <c r="CR4" s="263"/>
      <c r="CS4" s="263"/>
      <c r="CT4" s="263"/>
      <c r="CU4" s="263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64" t="s">
        <v>0</v>
      </c>
      <c r="B6" s="267" t="s">
        <v>40</v>
      </c>
      <c r="C6" s="270" t="s">
        <v>41</v>
      </c>
      <c r="D6" s="244" t="s">
        <v>48</v>
      </c>
      <c r="E6" s="244" t="s">
        <v>42</v>
      </c>
      <c r="F6" s="273" t="s">
        <v>12</v>
      </c>
      <c r="G6" s="289" t="s">
        <v>1</v>
      </c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89"/>
      <c r="AM6" s="289"/>
      <c r="AN6" s="289"/>
      <c r="AO6" s="289"/>
      <c r="AP6" s="289"/>
      <c r="AQ6" s="289"/>
      <c r="AR6" s="289"/>
      <c r="AS6" s="289"/>
      <c r="AT6" s="289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89"/>
      <c r="BM6" s="289"/>
      <c r="BN6" s="289"/>
      <c r="BO6" s="289"/>
      <c r="BP6" s="289"/>
      <c r="BQ6" s="289"/>
      <c r="BR6" s="289"/>
      <c r="BS6" s="289"/>
      <c r="BT6" s="289"/>
      <c r="BU6" s="289"/>
      <c r="BV6" s="289"/>
      <c r="BW6" s="289"/>
      <c r="BX6" s="289"/>
      <c r="BY6" s="289"/>
      <c r="BZ6" s="289"/>
      <c r="CA6" s="289"/>
      <c r="CB6" s="289"/>
      <c r="CC6" s="289"/>
      <c r="CD6" s="289"/>
      <c r="CE6" s="289"/>
      <c r="CF6" s="289"/>
      <c r="CG6" s="289"/>
      <c r="CH6" s="289"/>
      <c r="CI6" s="289"/>
      <c r="CJ6" s="289"/>
      <c r="CK6" s="289"/>
      <c r="CL6" s="289"/>
      <c r="CM6" s="289"/>
      <c r="CN6" s="289"/>
      <c r="CO6" s="289"/>
      <c r="CP6" s="289"/>
      <c r="CQ6" s="289"/>
      <c r="CR6" s="289"/>
      <c r="CS6" s="289"/>
      <c r="CT6" s="289"/>
      <c r="CU6" s="289"/>
      <c r="CV6" s="251" t="s">
        <v>3</v>
      </c>
      <c r="CW6" s="252"/>
      <c r="CX6" s="251" t="s">
        <v>8</v>
      </c>
      <c r="CY6" s="255"/>
      <c r="CZ6" s="255"/>
      <c r="DA6" s="255"/>
      <c r="DB6" s="255"/>
      <c r="DC6" s="255"/>
      <c r="DD6" s="255"/>
      <c r="DE6" s="255"/>
      <c r="DF6" s="255"/>
      <c r="DG6" s="255"/>
      <c r="DH6" s="279" t="s">
        <v>37</v>
      </c>
      <c r="DI6" s="282" t="s">
        <v>38</v>
      </c>
      <c r="DJ6" s="240" t="s">
        <v>4</v>
      </c>
      <c r="DK6" s="240"/>
      <c r="DL6" s="240"/>
      <c r="DM6" s="240"/>
      <c r="DN6" s="240"/>
      <c r="DO6" s="241"/>
    </row>
    <row r="7" spans="1:136" ht="10.5" customHeight="1" thickBot="1" x14ac:dyDescent="0.3">
      <c r="A7" s="265"/>
      <c r="B7" s="268"/>
      <c r="C7" s="271"/>
      <c r="D7" s="245"/>
      <c r="E7" s="245"/>
      <c r="F7" s="274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0"/>
      <c r="AX7" s="290"/>
      <c r="AY7" s="290"/>
      <c r="AZ7" s="290"/>
      <c r="BA7" s="290"/>
      <c r="BB7" s="290"/>
      <c r="BC7" s="290"/>
      <c r="BD7" s="290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1"/>
      <c r="BP7" s="291"/>
      <c r="BQ7" s="291"/>
      <c r="BR7" s="290"/>
      <c r="BS7" s="290"/>
      <c r="BT7" s="290"/>
      <c r="BU7" s="290"/>
      <c r="BV7" s="290"/>
      <c r="BW7" s="290"/>
      <c r="BX7" s="290"/>
      <c r="BY7" s="290"/>
      <c r="BZ7" s="290"/>
      <c r="CA7" s="290"/>
      <c r="CB7" s="290"/>
      <c r="CC7" s="290"/>
      <c r="CD7" s="290"/>
      <c r="CE7" s="290"/>
      <c r="CF7" s="290"/>
      <c r="CG7" s="290"/>
      <c r="CH7" s="290"/>
      <c r="CI7" s="290"/>
      <c r="CJ7" s="290"/>
      <c r="CK7" s="290"/>
      <c r="CL7" s="290"/>
      <c r="CM7" s="290"/>
      <c r="CN7" s="290"/>
      <c r="CO7" s="290"/>
      <c r="CP7" s="290"/>
      <c r="CQ7" s="290"/>
      <c r="CR7" s="290"/>
      <c r="CS7" s="290"/>
      <c r="CT7" s="290"/>
      <c r="CU7" s="290"/>
      <c r="CV7" s="253"/>
      <c r="CW7" s="254"/>
      <c r="CX7" s="253"/>
      <c r="CY7" s="256"/>
      <c r="CZ7" s="256"/>
      <c r="DA7" s="256"/>
      <c r="DB7" s="256"/>
      <c r="DC7" s="256"/>
      <c r="DD7" s="256"/>
      <c r="DE7" s="256"/>
      <c r="DF7" s="256"/>
      <c r="DG7" s="256"/>
      <c r="DH7" s="280"/>
      <c r="DI7" s="283"/>
      <c r="DJ7" s="242"/>
      <c r="DK7" s="242"/>
      <c r="DL7" s="242"/>
      <c r="DM7" s="242"/>
      <c r="DN7" s="242"/>
      <c r="DO7" s="243"/>
    </row>
    <row r="8" spans="1:136" ht="130.5" customHeight="1" thickBot="1" x14ac:dyDescent="0.3">
      <c r="A8" s="266"/>
      <c r="B8" s="269"/>
      <c r="C8" s="272"/>
      <c r="D8" s="246"/>
      <c r="E8" s="246"/>
      <c r="F8" s="275"/>
      <c r="G8" s="303">
        <v>1</v>
      </c>
      <c r="H8" s="295"/>
      <c r="I8" s="296"/>
      <c r="J8" s="294">
        <v>2</v>
      </c>
      <c r="K8" s="295"/>
      <c r="L8" s="296"/>
      <c r="M8" s="294">
        <v>3</v>
      </c>
      <c r="N8" s="295"/>
      <c r="O8" s="298"/>
      <c r="P8" s="294">
        <v>4</v>
      </c>
      <c r="Q8" s="295"/>
      <c r="R8" s="296"/>
      <c r="S8" s="257">
        <v>5</v>
      </c>
      <c r="T8" s="258"/>
      <c r="U8" s="278"/>
      <c r="V8" s="257">
        <v>6</v>
      </c>
      <c r="W8" s="258"/>
      <c r="X8" s="259"/>
      <c r="Y8" s="294">
        <v>7</v>
      </c>
      <c r="Z8" s="295"/>
      <c r="AA8" s="296"/>
      <c r="AB8" s="294">
        <v>8</v>
      </c>
      <c r="AC8" s="295"/>
      <c r="AD8" s="296"/>
      <c r="AE8" s="294">
        <v>9</v>
      </c>
      <c r="AF8" s="295"/>
      <c r="AG8" s="298"/>
      <c r="AH8" s="294">
        <v>10</v>
      </c>
      <c r="AI8" s="295"/>
      <c r="AJ8" s="296"/>
      <c r="AK8" s="294">
        <v>11</v>
      </c>
      <c r="AL8" s="295"/>
      <c r="AM8" s="296"/>
      <c r="AN8" s="288">
        <v>12</v>
      </c>
      <c r="AO8" s="258"/>
      <c r="AP8" s="278"/>
      <c r="AQ8" s="257">
        <v>13</v>
      </c>
      <c r="AR8" s="258"/>
      <c r="AS8" s="259"/>
      <c r="AT8" s="297">
        <v>14</v>
      </c>
      <c r="AU8" s="295"/>
      <c r="AV8" s="296"/>
      <c r="AW8" s="294">
        <v>15</v>
      </c>
      <c r="AX8" s="295"/>
      <c r="AY8" s="296"/>
      <c r="AZ8" s="294">
        <v>16</v>
      </c>
      <c r="BA8" s="295"/>
      <c r="BB8" s="296"/>
      <c r="BC8" s="294">
        <v>17</v>
      </c>
      <c r="BD8" s="295"/>
      <c r="BE8" s="298"/>
      <c r="BF8" s="294">
        <v>18</v>
      </c>
      <c r="BG8" s="295"/>
      <c r="BH8" s="296"/>
      <c r="BI8" s="288">
        <v>19</v>
      </c>
      <c r="BJ8" s="258"/>
      <c r="BK8" s="278"/>
      <c r="BL8" s="257">
        <v>20</v>
      </c>
      <c r="BM8" s="258"/>
      <c r="BN8" s="259"/>
      <c r="BO8" s="294">
        <v>21</v>
      </c>
      <c r="BP8" s="295"/>
      <c r="BQ8" s="296"/>
      <c r="BR8" s="294">
        <v>22</v>
      </c>
      <c r="BS8" s="295"/>
      <c r="BT8" s="296"/>
      <c r="BU8" s="297">
        <v>23</v>
      </c>
      <c r="BV8" s="295"/>
      <c r="BW8" s="298"/>
      <c r="BX8" s="294">
        <v>24</v>
      </c>
      <c r="BY8" s="295"/>
      <c r="BZ8" s="296"/>
      <c r="CA8" s="297">
        <v>25</v>
      </c>
      <c r="CB8" s="295"/>
      <c r="CC8" s="298"/>
      <c r="CD8" s="257">
        <v>26</v>
      </c>
      <c r="CE8" s="258"/>
      <c r="CF8" s="259"/>
      <c r="CG8" s="288">
        <v>27</v>
      </c>
      <c r="CH8" s="258"/>
      <c r="CI8" s="278"/>
      <c r="CJ8" s="294">
        <v>28</v>
      </c>
      <c r="CK8" s="295"/>
      <c r="CL8" s="296"/>
      <c r="CM8" s="294">
        <v>29</v>
      </c>
      <c r="CN8" s="295"/>
      <c r="CO8" s="296"/>
      <c r="CP8" s="294">
        <v>30</v>
      </c>
      <c r="CQ8" s="295"/>
      <c r="CR8" s="296"/>
      <c r="CS8" s="300">
        <v>31</v>
      </c>
      <c r="CT8" s="301"/>
      <c r="CU8" s="30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81"/>
      <c r="DI8" s="284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165" t="s">
        <v>49</v>
      </c>
      <c r="K9" s="166" t="s">
        <v>50</v>
      </c>
      <c r="L9" s="167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88" t="s">
        <v>49</v>
      </c>
      <c r="T9" s="89" t="s">
        <v>50</v>
      </c>
      <c r="U9" s="90" t="s">
        <v>51</v>
      </c>
      <c r="V9" s="88" t="s">
        <v>49</v>
      </c>
      <c r="W9" s="89" t="s">
        <v>50</v>
      </c>
      <c r="X9" s="90" t="s">
        <v>51</v>
      </c>
      <c r="Y9" s="165" t="s">
        <v>49</v>
      </c>
      <c r="Z9" s="166" t="s">
        <v>50</v>
      </c>
      <c r="AA9" s="167" t="s">
        <v>51</v>
      </c>
      <c r="AB9" s="165" t="s">
        <v>49</v>
      </c>
      <c r="AC9" s="166" t="s">
        <v>50</v>
      </c>
      <c r="AD9" s="167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88" t="s">
        <v>49</v>
      </c>
      <c r="AO9" s="89" t="s">
        <v>50</v>
      </c>
      <c r="AP9" s="90" t="s">
        <v>51</v>
      </c>
      <c r="AQ9" s="88" t="s">
        <v>49</v>
      </c>
      <c r="AR9" s="89" t="s">
        <v>50</v>
      </c>
      <c r="AS9" s="90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88" t="s">
        <v>49</v>
      </c>
      <c r="BJ9" s="89" t="s">
        <v>50</v>
      </c>
      <c r="BK9" s="90" t="s">
        <v>51</v>
      </c>
      <c r="BL9" s="88" t="s">
        <v>49</v>
      </c>
      <c r="BM9" s="89" t="s">
        <v>50</v>
      </c>
      <c r="BN9" s="90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88" t="s">
        <v>49</v>
      </c>
      <c r="CE9" s="89" t="s">
        <v>50</v>
      </c>
      <c r="CF9" s="90" t="s">
        <v>51</v>
      </c>
      <c r="CG9" s="88" t="s">
        <v>49</v>
      </c>
      <c r="CH9" s="89" t="s">
        <v>50</v>
      </c>
      <c r="CI9" s="90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165" t="s">
        <v>49</v>
      </c>
      <c r="CQ9" s="166" t="s">
        <v>50</v>
      </c>
      <c r="CR9" s="167" t="s">
        <v>51</v>
      </c>
      <c r="CS9" s="165" t="s">
        <v>49</v>
      </c>
      <c r="CT9" s="166" t="s">
        <v>50</v>
      </c>
      <c r="CU9" s="167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>
        <v>8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 t="s">
        <v>79</v>
      </c>
      <c r="U10" s="174"/>
      <c r="V10" s="175"/>
      <c r="W10" s="173" t="s">
        <v>79</v>
      </c>
      <c r="X10" s="174"/>
      <c r="Y10" s="175"/>
      <c r="Z10" s="173">
        <v>8</v>
      </c>
      <c r="AA10" s="174"/>
      <c r="AB10" s="175"/>
      <c r="AC10" s="173">
        <v>8</v>
      </c>
      <c r="AD10" s="174"/>
      <c r="AE10" s="175"/>
      <c r="AF10" s="173" t="s">
        <v>82</v>
      </c>
      <c r="AG10" s="174"/>
      <c r="AH10" s="175"/>
      <c r="AI10" s="173" t="s">
        <v>82</v>
      </c>
      <c r="AJ10" s="174"/>
      <c r="AK10" s="175"/>
      <c r="AL10" s="173" t="s">
        <v>82</v>
      </c>
      <c r="AM10" s="174"/>
      <c r="AN10" s="175"/>
      <c r="AO10" s="173" t="s">
        <v>79</v>
      </c>
      <c r="AP10" s="174"/>
      <c r="AQ10" s="175"/>
      <c r="AR10" s="173" t="s">
        <v>79</v>
      </c>
      <c r="AS10" s="174"/>
      <c r="AT10" s="175"/>
      <c r="AU10" s="173">
        <v>8</v>
      </c>
      <c r="AV10" s="174"/>
      <c r="AW10" s="175"/>
      <c r="AX10" s="173">
        <v>8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 t="s">
        <v>79</v>
      </c>
      <c r="BK10" s="174"/>
      <c r="BL10" s="175"/>
      <c r="BM10" s="173" t="s">
        <v>79</v>
      </c>
      <c r="BN10" s="174"/>
      <c r="BO10" s="175"/>
      <c r="BP10" s="173">
        <v>8</v>
      </c>
      <c r="BQ10" s="174"/>
      <c r="BR10" s="175"/>
      <c r="BS10" s="173">
        <v>8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 t="s">
        <v>79</v>
      </c>
      <c r="CF10" s="174"/>
      <c r="CG10" s="175"/>
      <c r="CH10" s="173" t="s">
        <v>79</v>
      </c>
      <c r="CI10" s="174"/>
      <c r="CJ10" s="175"/>
      <c r="CK10" s="173">
        <v>8</v>
      </c>
      <c r="CL10" s="174"/>
      <c r="CM10" s="175"/>
      <c r="CN10" s="173">
        <v>8</v>
      </c>
      <c r="CO10" s="174"/>
      <c r="CP10" s="175"/>
      <c r="CQ10" s="173">
        <v>8</v>
      </c>
      <c r="CR10" s="174"/>
      <c r="CS10" s="175"/>
      <c r="CT10" s="173">
        <v>8</v>
      </c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3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8</v>
      </c>
      <c r="DI10" s="178">
        <f t="shared" ref="DI10:DI22" si="13">SUM(CV10:DH10)</f>
        <v>31</v>
      </c>
      <c r="DJ10" s="170">
        <f>SUM(G10:CU10)</f>
        <v>160</v>
      </c>
      <c r="DK10" s="170"/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7"/>
      <c r="H11" s="182">
        <v>11.25</v>
      </c>
      <c r="I11" s="183"/>
      <c r="J11" s="187"/>
      <c r="K11" s="182"/>
      <c r="L11" s="183">
        <v>4</v>
      </c>
      <c r="M11" s="187">
        <v>7.25</v>
      </c>
      <c r="N11" s="182"/>
      <c r="O11" s="183">
        <v>4</v>
      </c>
      <c r="P11" s="187">
        <v>7.25</v>
      </c>
      <c r="Q11" s="182"/>
      <c r="R11" s="183"/>
      <c r="S11" s="187"/>
      <c r="T11" s="182" t="s">
        <v>79</v>
      </c>
      <c r="U11" s="183"/>
      <c r="V11" s="187"/>
      <c r="W11" s="182" t="s">
        <v>79</v>
      </c>
      <c r="X11" s="183"/>
      <c r="Y11" s="187"/>
      <c r="Z11" s="182" t="s">
        <v>79</v>
      </c>
      <c r="AA11" s="183"/>
      <c r="AB11" s="187"/>
      <c r="AC11" s="182">
        <v>11.25</v>
      </c>
      <c r="AD11" s="183"/>
      <c r="AE11" s="187"/>
      <c r="AF11" s="182">
        <v>11.25</v>
      </c>
      <c r="AG11" s="183"/>
      <c r="AH11" s="187"/>
      <c r="AI11" s="182"/>
      <c r="AJ11" s="183">
        <v>4</v>
      </c>
      <c r="AK11" s="187">
        <v>7.25</v>
      </c>
      <c r="AL11" s="182"/>
      <c r="AM11" s="183">
        <v>4</v>
      </c>
      <c r="AN11" s="187">
        <v>7.25</v>
      </c>
      <c r="AO11" s="182"/>
      <c r="AP11" s="183"/>
      <c r="AQ11" s="187"/>
      <c r="AR11" s="182" t="s">
        <v>79</v>
      </c>
      <c r="AS11" s="183"/>
      <c r="AT11" s="187"/>
      <c r="AU11" s="182" t="s">
        <v>79</v>
      </c>
      <c r="AV11" s="183"/>
      <c r="AW11" s="187"/>
      <c r="AX11" s="182" t="s">
        <v>79</v>
      </c>
      <c r="AY11" s="183"/>
      <c r="AZ11" s="187"/>
      <c r="BA11" s="182">
        <v>11.25</v>
      </c>
      <c r="BB11" s="183"/>
      <c r="BC11" s="187"/>
      <c r="BD11" s="182">
        <v>8</v>
      </c>
      <c r="BE11" s="183"/>
      <c r="BF11" s="187"/>
      <c r="BG11" s="182">
        <v>8</v>
      </c>
      <c r="BH11" s="183"/>
      <c r="BI11" s="187"/>
      <c r="BJ11" s="182" t="s">
        <v>79</v>
      </c>
      <c r="BK11" s="183"/>
      <c r="BL11" s="187"/>
      <c r="BM11" s="182" t="s">
        <v>79</v>
      </c>
      <c r="BN11" s="183"/>
      <c r="BO11" s="175"/>
      <c r="BP11" s="173">
        <v>8</v>
      </c>
      <c r="BQ11" s="174"/>
      <c r="BR11" s="175"/>
      <c r="BS11" s="173">
        <v>8</v>
      </c>
      <c r="BT11" s="174"/>
      <c r="BU11" s="175"/>
      <c r="BV11" s="173">
        <v>8</v>
      </c>
      <c r="BW11" s="174"/>
      <c r="BX11" s="175"/>
      <c r="BY11" s="173">
        <v>8</v>
      </c>
      <c r="BZ11" s="174"/>
      <c r="CA11" s="175"/>
      <c r="CB11" s="173">
        <v>8</v>
      </c>
      <c r="CC11" s="174"/>
      <c r="CD11" s="175"/>
      <c r="CE11" s="173" t="s">
        <v>79</v>
      </c>
      <c r="CF11" s="174"/>
      <c r="CG11" s="175"/>
      <c r="CH11" s="173" t="s">
        <v>79</v>
      </c>
      <c r="CI11" s="174"/>
      <c r="CJ11" s="175"/>
      <c r="CK11" s="173">
        <v>8</v>
      </c>
      <c r="CL11" s="174"/>
      <c r="CM11" s="175"/>
      <c r="CN11" s="173">
        <v>8</v>
      </c>
      <c r="CO11" s="174"/>
      <c r="CP11" s="175"/>
      <c r="CQ11" s="173">
        <v>8</v>
      </c>
      <c r="CR11" s="174"/>
      <c r="CS11" s="175"/>
      <c r="CT11" s="173">
        <v>8</v>
      </c>
      <c r="CU11" s="174"/>
      <c r="CV11" s="188">
        <f t="shared" si="0"/>
        <v>21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10</v>
      </c>
      <c r="DI11" s="189">
        <f t="shared" si="13"/>
        <v>31</v>
      </c>
      <c r="DJ11" s="190">
        <f t="shared" ref="DJ11:DJ23" si="24">SUM(G11:CU11)</f>
        <v>178</v>
      </c>
      <c r="DK11" s="190"/>
      <c r="DL11" s="190"/>
      <c r="DM11" s="190"/>
      <c r="DN11" s="191">
        <f t="shared" si="14"/>
        <v>32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11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152">
        <f>COUNTIF(G11:CU11, "4")</f>
        <v>4</v>
      </c>
      <c r="EF11" s="152">
        <f>COUNTIF(G11:CU11, "7,25")</f>
        <v>4</v>
      </c>
    </row>
    <row r="12" spans="1:136" s="235" customFormat="1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6"/>
      <c r="H12" s="204">
        <v>11.25</v>
      </c>
      <c r="I12" s="205"/>
      <c r="J12" s="206"/>
      <c r="K12" s="204"/>
      <c r="L12" s="205">
        <v>4</v>
      </c>
      <c r="M12" s="206">
        <v>7.25</v>
      </c>
      <c r="N12" s="204"/>
      <c r="O12" s="205">
        <v>4</v>
      </c>
      <c r="P12" s="206">
        <v>7.25</v>
      </c>
      <c r="Q12" s="204"/>
      <c r="R12" s="205"/>
      <c r="S12" s="206"/>
      <c r="T12" s="204" t="s">
        <v>79</v>
      </c>
      <c r="U12" s="205"/>
      <c r="V12" s="206"/>
      <c r="W12" s="204" t="s">
        <v>79</v>
      </c>
      <c r="X12" s="205"/>
      <c r="Y12" s="206"/>
      <c r="Z12" s="204" t="s">
        <v>79</v>
      </c>
      <c r="AA12" s="205"/>
      <c r="AB12" s="206"/>
      <c r="AC12" s="204">
        <v>11.25</v>
      </c>
      <c r="AD12" s="205"/>
      <c r="AE12" s="206"/>
      <c r="AF12" s="204">
        <v>11.25</v>
      </c>
      <c r="AG12" s="205"/>
      <c r="AH12" s="206"/>
      <c r="AI12" s="204"/>
      <c r="AJ12" s="205">
        <v>4</v>
      </c>
      <c r="AK12" s="206">
        <v>7.25</v>
      </c>
      <c r="AL12" s="204"/>
      <c r="AM12" s="205">
        <v>4</v>
      </c>
      <c r="AN12" s="206">
        <v>7.25</v>
      </c>
      <c r="AO12" s="204"/>
      <c r="AP12" s="205"/>
      <c r="AQ12" s="206"/>
      <c r="AR12" s="204" t="s">
        <v>79</v>
      </c>
      <c r="AS12" s="205"/>
      <c r="AT12" s="206"/>
      <c r="AU12" s="204" t="s">
        <v>79</v>
      </c>
      <c r="AV12" s="205"/>
      <c r="AW12" s="206"/>
      <c r="AX12" s="204" t="s">
        <v>79</v>
      </c>
      <c r="AY12" s="205"/>
      <c r="AZ12" s="206"/>
      <c r="BA12" s="204">
        <v>11.25</v>
      </c>
      <c r="BB12" s="205"/>
      <c r="BC12" s="206"/>
      <c r="BD12" s="204">
        <v>11.25</v>
      </c>
      <c r="BE12" s="205"/>
      <c r="BF12" s="206"/>
      <c r="BG12" s="204"/>
      <c r="BH12" s="205">
        <v>4</v>
      </c>
      <c r="BI12" s="206">
        <v>7.25</v>
      </c>
      <c r="BJ12" s="204"/>
      <c r="BK12" s="205">
        <v>4</v>
      </c>
      <c r="BL12" s="206">
        <v>7.25</v>
      </c>
      <c r="BM12" s="204"/>
      <c r="BN12" s="205"/>
      <c r="BO12" s="206"/>
      <c r="BP12" s="204" t="s">
        <v>79</v>
      </c>
      <c r="BQ12" s="205"/>
      <c r="BR12" s="206"/>
      <c r="BS12" s="204" t="s">
        <v>79</v>
      </c>
      <c r="BT12" s="205"/>
      <c r="BU12" s="206"/>
      <c r="BV12" s="204" t="s">
        <v>79</v>
      </c>
      <c r="BW12" s="205"/>
      <c r="BX12" s="206"/>
      <c r="BY12" s="204">
        <v>11.25</v>
      </c>
      <c r="BZ12" s="205"/>
      <c r="CA12" s="206"/>
      <c r="CB12" s="204">
        <v>11.25</v>
      </c>
      <c r="CC12" s="205"/>
      <c r="CD12" s="206"/>
      <c r="CE12" s="204"/>
      <c r="CF12" s="205">
        <v>4</v>
      </c>
      <c r="CG12" s="206">
        <v>7.25</v>
      </c>
      <c r="CH12" s="204"/>
      <c r="CI12" s="205">
        <v>4</v>
      </c>
      <c r="CJ12" s="206">
        <v>7.25</v>
      </c>
      <c r="CK12" s="204"/>
      <c r="CL12" s="205"/>
      <c r="CM12" s="206"/>
      <c r="CN12" s="204" t="s">
        <v>79</v>
      </c>
      <c r="CO12" s="205"/>
      <c r="CP12" s="206"/>
      <c r="CQ12" s="204" t="s">
        <v>79</v>
      </c>
      <c r="CR12" s="205"/>
      <c r="CS12" s="206"/>
      <c r="CT12" s="204" t="s">
        <v>79</v>
      </c>
      <c r="CU12" s="205"/>
      <c r="CV12" s="209">
        <f t="shared" si="0"/>
        <v>19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12</v>
      </c>
      <c r="DI12" s="210">
        <f t="shared" si="13"/>
        <v>31</v>
      </c>
      <c r="DJ12" s="212">
        <f t="shared" si="24"/>
        <v>168.75</v>
      </c>
      <c r="DK12" s="213"/>
      <c r="DL12" s="213"/>
      <c r="DM12" s="213"/>
      <c r="DN12" s="214">
        <f t="shared" si="14"/>
        <v>64</v>
      </c>
      <c r="DO12" s="215">
        <v>0</v>
      </c>
      <c r="DQ12" s="236">
        <f t="shared" si="15"/>
        <v>8</v>
      </c>
      <c r="DR12" s="236">
        <f t="shared" si="16"/>
        <v>0</v>
      </c>
      <c r="DS12" s="236">
        <f t="shared" si="16"/>
        <v>0</v>
      </c>
      <c r="DT12" s="236">
        <f t="shared" si="16"/>
        <v>0</v>
      </c>
      <c r="DU12" s="236">
        <f t="shared" si="17"/>
        <v>0</v>
      </c>
      <c r="DV12" s="236">
        <f t="shared" si="17"/>
        <v>0</v>
      </c>
      <c r="DW12" s="236">
        <f t="shared" si="17"/>
        <v>0</v>
      </c>
      <c r="DX12" s="236">
        <f t="shared" si="18"/>
        <v>0</v>
      </c>
      <c r="DY12" s="236">
        <f t="shared" si="19"/>
        <v>0</v>
      </c>
      <c r="DZ12" s="236">
        <f t="shared" si="20"/>
        <v>0</v>
      </c>
      <c r="EA12" s="236">
        <f t="shared" si="21"/>
        <v>0</v>
      </c>
      <c r="EB12" s="236">
        <f t="shared" si="22"/>
        <v>7</v>
      </c>
      <c r="EC12" s="236">
        <f t="shared" si="23"/>
        <v>8</v>
      </c>
      <c r="EE12" s="237">
        <f t="shared" ref="EE12:EE23" si="26">COUNTIF(G12:CU12, "4")</f>
        <v>8</v>
      </c>
      <c r="EF12" s="237">
        <f t="shared" ref="EF12:EF23" si="27">COUNTIF(G12:CU12, "7,25")</f>
        <v>8</v>
      </c>
    </row>
    <row r="13" spans="1:136" s="235" customFormat="1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/>
      <c r="H13" s="204" t="s">
        <v>10</v>
      </c>
      <c r="I13" s="205"/>
      <c r="J13" s="206"/>
      <c r="K13" s="207" t="s">
        <v>10</v>
      </c>
      <c r="L13" s="208"/>
      <c r="M13" s="206"/>
      <c r="N13" s="207" t="s">
        <v>10</v>
      </c>
      <c r="O13" s="205"/>
      <c r="P13" s="206"/>
      <c r="Q13" s="204" t="s">
        <v>10</v>
      </c>
      <c r="R13" s="205"/>
      <c r="S13" s="206"/>
      <c r="T13" s="204" t="s">
        <v>10</v>
      </c>
      <c r="U13" s="205"/>
      <c r="V13" s="206"/>
      <c r="W13" s="204" t="s">
        <v>10</v>
      </c>
      <c r="X13" s="205"/>
      <c r="Y13" s="206"/>
      <c r="Z13" s="204" t="s">
        <v>10</v>
      </c>
      <c r="AA13" s="205"/>
      <c r="AB13" s="206"/>
      <c r="AC13" s="204" t="s">
        <v>10</v>
      </c>
      <c r="AD13" s="205"/>
      <c r="AE13" s="206"/>
      <c r="AF13" s="204" t="s">
        <v>10</v>
      </c>
      <c r="AG13" s="205"/>
      <c r="AH13" s="206"/>
      <c r="AI13" s="204" t="s">
        <v>10</v>
      </c>
      <c r="AJ13" s="205"/>
      <c r="AK13" s="206"/>
      <c r="AL13" s="204" t="s">
        <v>10</v>
      </c>
      <c r="AM13" s="205"/>
      <c r="AN13" s="206"/>
      <c r="AO13" s="204" t="s">
        <v>10</v>
      </c>
      <c r="AP13" s="205"/>
      <c r="AQ13" s="206"/>
      <c r="AR13" s="204" t="s">
        <v>10</v>
      </c>
      <c r="AS13" s="205"/>
      <c r="AT13" s="206"/>
      <c r="AU13" s="204" t="s">
        <v>10</v>
      </c>
      <c r="AV13" s="205"/>
      <c r="AW13" s="206"/>
      <c r="AX13" s="204" t="s">
        <v>10</v>
      </c>
      <c r="AY13" s="205"/>
      <c r="AZ13" s="206"/>
      <c r="BA13" s="204" t="s">
        <v>10</v>
      </c>
      <c r="BB13" s="205"/>
      <c r="BC13" s="206"/>
      <c r="BD13" s="204">
        <v>11.25</v>
      </c>
      <c r="BE13" s="205"/>
      <c r="BF13" s="206"/>
      <c r="BG13" s="204"/>
      <c r="BH13" s="205">
        <v>4</v>
      </c>
      <c r="BI13" s="206">
        <v>7.25</v>
      </c>
      <c r="BJ13" s="204"/>
      <c r="BK13" s="205">
        <v>4</v>
      </c>
      <c r="BL13" s="206">
        <v>7.25</v>
      </c>
      <c r="BM13" s="204"/>
      <c r="BN13" s="205"/>
      <c r="BO13" s="206"/>
      <c r="BP13" s="204" t="s">
        <v>79</v>
      </c>
      <c r="BQ13" s="205"/>
      <c r="BR13" s="206"/>
      <c r="BS13" s="204" t="s">
        <v>79</v>
      </c>
      <c r="BT13" s="205"/>
      <c r="BU13" s="206"/>
      <c r="BV13" s="204" t="s">
        <v>79</v>
      </c>
      <c r="BW13" s="205"/>
      <c r="BX13" s="206"/>
      <c r="BY13" s="204">
        <v>11.25</v>
      </c>
      <c r="BZ13" s="205"/>
      <c r="CA13" s="206"/>
      <c r="CB13" s="204">
        <v>11.25</v>
      </c>
      <c r="CC13" s="205"/>
      <c r="CD13" s="206"/>
      <c r="CE13" s="204"/>
      <c r="CF13" s="205">
        <v>4</v>
      </c>
      <c r="CG13" s="206">
        <v>7.25</v>
      </c>
      <c r="CH13" s="204"/>
      <c r="CI13" s="205">
        <v>4</v>
      </c>
      <c r="CJ13" s="206">
        <v>7.25</v>
      </c>
      <c r="CK13" s="204"/>
      <c r="CL13" s="205"/>
      <c r="CM13" s="206"/>
      <c r="CN13" s="204" t="s">
        <v>79</v>
      </c>
      <c r="CO13" s="205"/>
      <c r="CP13" s="206"/>
      <c r="CQ13" s="204" t="s">
        <v>79</v>
      </c>
      <c r="CR13" s="205"/>
      <c r="CS13" s="206"/>
      <c r="CT13" s="204" t="s">
        <v>79</v>
      </c>
      <c r="CU13" s="205"/>
      <c r="CV13" s="216">
        <f t="shared" si="0"/>
        <v>9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16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6</v>
      </c>
      <c r="DI13" s="210">
        <f t="shared" si="13"/>
        <v>31</v>
      </c>
      <c r="DJ13" s="212">
        <f t="shared" si="24"/>
        <v>78.75</v>
      </c>
      <c r="DK13" s="217"/>
      <c r="DL13" s="217"/>
      <c r="DM13" s="217"/>
      <c r="DN13" s="218">
        <f t="shared" si="14"/>
        <v>32</v>
      </c>
      <c r="DO13" s="215">
        <v>0</v>
      </c>
      <c r="DQ13" s="236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4</v>
      </c>
      <c r="DR13" s="236">
        <f t="shared" si="16"/>
        <v>0</v>
      </c>
      <c r="DS13" s="236">
        <f t="shared" si="16"/>
        <v>0</v>
      </c>
      <c r="DT13" s="236">
        <f t="shared" si="16"/>
        <v>0</v>
      </c>
      <c r="DU13" s="236">
        <f t="shared" si="17"/>
        <v>0</v>
      </c>
      <c r="DV13" s="236">
        <f t="shared" si="17"/>
        <v>0</v>
      </c>
      <c r="DW13" s="236">
        <f t="shared" si="17"/>
        <v>0</v>
      </c>
      <c r="DX13" s="236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236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236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236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236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3</v>
      </c>
      <c r="EC13" s="236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237">
        <f t="shared" si="26"/>
        <v>4</v>
      </c>
      <c r="EF13" s="237">
        <f t="shared" si="27"/>
        <v>4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7">
        <v>7.25</v>
      </c>
      <c r="H14" s="182"/>
      <c r="I14" s="183">
        <v>4</v>
      </c>
      <c r="J14" s="187">
        <v>7.25</v>
      </c>
      <c r="K14" s="182"/>
      <c r="L14" s="183"/>
      <c r="M14" s="187"/>
      <c r="N14" s="182" t="s">
        <v>79</v>
      </c>
      <c r="O14" s="183"/>
      <c r="P14" s="187"/>
      <c r="Q14" s="182" t="s">
        <v>79</v>
      </c>
      <c r="R14" s="183"/>
      <c r="S14" s="187"/>
      <c r="T14" s="182" t="s">
        <v>79</v>
      </c>
      <c r="U14" s="183"/>
      <c r="V14" s="187"/>
      <c r="W14" s="182">
        <v>11.25</v>
      </c>
      <c r="X14" s="183"/>
      <c r="Y14" s="187"/>
      <c r="Z14" s="182">
        <v>11.25</v>
      </c>
      <c r="AA14" s="183"/>
      <c r="AB14" s="187"/>
      <c r="AC14" s="182"/>
      <c r="AD14" s="183">
        <v>4</v>
      </c>
      <c r="AE14" s="187">
        <v>7.25</v>
      </c>
      <c r="AF14" s="182"/>
      <c r="AG14" s="183">
        <v>4</v>
      </c>
      <c r="AH14" s="187">
        <v>7.25</v>
      </c>
      <c r="AI14" s="182"/>
      <c r="AJ14" s="183"/>
      <c r="AK14" s="187"/>
      <c r="AL14" s="182" t="s">
        <v>79</v>
      </c>
      <c r="AM14" s="183"/>
      <c r="AN14" s="187"/>
      <c r="AO14" s="182" t="s">
        <v>79</v>
      </c>
      <c r="AP14" s="183"/>
      <c r="AQ14" s="187"/>
      <c r="AR14" s="182" t="s">
        <v>79</v>
      </c>
      <c r="AS14" s="183"/>
      <c r="AT14" s="187"/>
      <c r="AU14" s="182">
        <v>11.25</v>
      </c>
      <c r="AV14" s="183"/>
      <c r="AW14" s="187"/>
      <c r="AX14" s="182">
        <v>11.25</v>
      </c>
      <c r="AY14" s="183"/>
      <c r="AZ14" s="187"/>
      <c r="BA14" s="182"/>
      <c r="BB14" s="183">
        <v>4</v>
      </c>
      <c r="BC14" s="187">
        <v>7.25</v>
      </c>
      <c r="BD14" s="182"/>
      <c r="BE14" s="183">
        <v>4</v>
      </c>
      <c r="BF14" s="187">
        <v>7.25</v>
      </c>
      <c r="BG14" s="182"/>
      <c r="BH14" s="183"/>
      <c r="BI14" s="187"/>
      <c r="BJ14" s="182" t="s">
        <v>79</v>
      </c>
      <c r="BK14" s="183"/>
      <c r="BL14" s="187"/>
      <c r="BM14" s="182" t="s">
        <v>79</v>
      </c>
      <c r="BN14" s="183"/>
      <c r="BO14" s="187"/>
      <c r="BP14" s="182" t="s">
        <v>79</v>
      </c>
      <c r="BQ14" s="183"/>
      <c r="BR14" s="187"/>
      <c r="BS14" s="182">
        <v>11.25</v>
      </c>
      <c r="BT14" s="183"/>
      <c r="BU14" s="187"/>
      <c r="BV14" s="182">
        <v>11.25</v>
      </c>
      <c r="BW14" s="183"/>
      <c r="BX14" s="187"/>
      <c r="BY14" s="182"/>
      <c r="BZ14" s="183">
        <v>4</v>
      </c>
      <c r="CA14" s="187">
        <v>7.25</v>
      </c>
      <c r="CB14" s="182"/>
      <c r="CC14" s="183">
        <v>4</v>
      </c>
      <c r="CD14" s="187">
        <v>7.25</v>
      </c>
      <c r="CE14" s="182"/>
      <c r="CF14" s="183"/>
      <c r="CG14" s="187"/>
      <c r="CH14" s="182" t="s">
        <v>79</v>
      </c>
      <c r="CI14" s="183"/>
      <c r="CJ14" s="187"/>
      <c r="CK14" s="182" t="s">
        <v>79</v>
      </c>
      <c r="CL14" s="183"/>
      <c r="CM14" s="187"/>
      <c r="CN14" s="182" t="s">
        <v>79</v>
      </c>
      <c r="CO14" s="183"/>
      <c r="CP14" s="187"/>
      <c r="CQ14" s="182">
        <v>11.25</v>
      </c>
      <c r="CR14" s="183"/>
      <c r="CS14" s="187"/>
      <c r="CT14" s="182">
        <v>11.25</v>
      </c>
      <c r="CU14" s="183"/>
      <c r="CV14" s="168">
        <f t="shared" si="0"/>
        <v>19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12</v>
      </c>
      <c r="DI14" s="80">
        <f t="shared" si="13"/>
        <v>31</v>
      </c>
      <c r="DJ14" s="70">
        <f t="shared" si="24"/>
        <v>176</v>
      </c>
      <c r="DK14" s="69"/>
      <c r="DL14" s="69"/>
      <c r="DM14" s="75"/>
      <c r="DN14" s="71">
        <f t="shared" si="14"/>
        <v>62</v>
      </c>
      <c r="DO14" s="72">
        <v>0</v>
      </c>
      <c r="DQ14" s="32">
        <f t="shared" si="15"/>
        <v>7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52">
        <f t="shared" si="26"/>
        <v>7</v>
      </c>
      <c r="EF14" s="152">
        <f t="shared" si="27"/>
        <v>8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7">
        <v>7.25</v>
      </c>
      <c r="H15" s="182"/>
      <c r="I15" s="183">
        <v>4</v>
      </c>
      <c r="J15" s="187">
        <v>7.25</v>
      </c>
      <c r="K15" s="182"/>
      <c r="L15" s="183"/>
      <c r="M15" s="187"/>
      <c r="N15" s="182" t="s">
        <v>79</v>
      </c>
      <c r="O15" s="183"/>
      <c r="P15" s="187"/>
      <c r="Q15" s="182" t="s">
        <v>79</v>
      </c>
      <c r="R15" s="183"/>
      <c r="S15" s="187"/>
      <c r="T15" s="182" t="s">
        <v>79</v>
      </c>
      <c r="U15" s="183"/>
      <c r="V15" s="187"/>
      <c r="W15" s="182">
        <v>11.25</v>
      </c>
      <c r="X15" s="183"/>
      <c r="Y15" s="187"/>
      <c r="Z15" s="182">
        <v>11.25</v>
      </c>
      <c r="AA15" s="183"/>
      <c r="AB15" s="187"/>
      <c r="AC15" s="182"/>
      <c r="AD15" s="183">
        <v>4</v>
      </c>
      <c r="AE15" s="187">
        <v>7.25</v>
      </c>
      <c r="AF15" s="182"/>
      <c r="AG15" s="183">
        <v>4</v>
      </c>
      <c r="AH15" s="187">
        <v>7.25</v>
      </c>
      <c r="AI15" s="182"/>
      <c r="AJ15" s="183"/>
      <c r="AK15" s="187"/>
      <c r="AL15" s="182" t="s">
        <v>79</v>
      </c>
      <c r="AM15" s="183"/>
      <c r="AN15" s="187"/>
      <c r="AO15" s="182" t="s">
        <v>79</v>
      </c>
      <c r="AP15" s="183"/>
      <c r="AQ15" s="187"/>
      <c r="AR15" s="182" t="s">
        <v>79</v>
      </c>
      <c r="AS15" s="183"/>
      <c r="AT15" s="187"/>
      <c r="AU15" s="182">
        <v>11.25</v>
      </c>
      <c r="AV15" s="183"/>
      <c r="AW15" s="187"/>
      <c r="AX15" s="182">
        <v>11.25</v>
      </c>
      <c r="AY15" s="183"/>
      <c r="AZ15" s="187"/>
      <c r="BA15" s="182"/>
      <c r="BB15" s="183">
        <v>4</v>
      </c>
      <c r="BC15" s="187">
        <v>7.25</v>
      </c>
      <c r="BD15" s="182"/>
      <c r="BE15" s="183">
        <v>4</v>
      </c>
      <c r="BF15" s="187">
        <v>7.25</v>
      </c>
      <c r="BG15" s="182"/>
      <c r="BH15" s="183"/>
      <c r="BI15" s="187"/>
      <c r="BJ15" s="182" t="s">
        <v>79</v>
      </c>
      <c r="BK15" s="183"/>
      <c r="BL15" s="187"/>
      <c r="BM15" s="182" t="s">
        <v>79</v>
      </c>
      <c r="BN15" s="183"/>
      <c r="BO15" s="187"/>
      <c r="BP15" s="182" t="s">
        <v>79</v>
      </c>
      <c r="BQ15" s="183"/>
      <c r="BR15" s="187"/>
      <c r="BS15" s="182">
        <v>11.25</v>
      </c>
      <c r="BT15" s="183"/>
      <c r="BU15" s="187"/>
      <c r="BV15" s="182">
        <v>11.25</v>
      </c>
      <c r="BW15" s="183"/>
      <c r="BX15" s="187"/>
      <c r="BY15" s="182"/>
      <c r="BZ15" s="183">
        <v>4</v>
      </c>
      <c r="CA15" s="187">
        <v>7.25</v>
      </c>
      <c r="CB15" s="182"/>
      <c r="CC15" s="183">
        <v>4</v>
      </c>
      <c r="CD15" s="187">
        <v>7.25</v>
      </c>
      <c r="CE15" s="182"/>
      <c r="CF15" s="183"/>
      <c r="CG15" s="187"/>
      <c r="CH15" s="182" t="s">
        <v>79</v>
      </c>
      <c r="CI15" s="183"/>
      <c r="CJ15" s="187"/>
      <c r="CK15" s="182" t="s">
        <v>79</v>
      </c>
      <c r="CL15" s="183"/>
      <c r="CM15" s="187"/>
      <c r="CN15" s="182" t="s">
        <v>79</v>
      </c>
      <c r="CO15" s="183"/>
      <c r="CP15" s="187"/>
      <c r="CQ15" s="182">
        <v>11.25</v>
      </c>
      <c r="CR15" s="183"/>
      <c r="CS15" s="187"/>
      <c r="CT15" s="182">
        <v>11.25</v>
      </c>
      <c r="CU15" s="183"/>
      <c r="CV15" s="168">
        <f t="shared" si="0"/>
        <v>19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80">
        <f t="shared" si="13"/>
        <v>31</v>
      </c>
      <c r="DJ15" s="70">
        <f t="shared" si="24"/>
        <v>176</v>
      </c>
      <c r="DK15" s="69"/>
      <c r="DL15" s="69"/>
      <c r="DM15" s="75"/>
      <c r="DN15" s="71">
        <f t="shared" si="14"/>
        <v>62</v>
      </c>
      <c r="DO15" s="72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52">
        <f t="shared" si="26"/>
        <v>7</v>
      </c>
      <c r="EF15" s="152">
        <f t="shared" si="27"/>
        <v>8</v>
      </c>
    </row>
    <row r="16" spans="1:136" s="235" customFormat="1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203"/>
      <c r="H16" s="204" t="s">
        <v>79</v>
      </c>
      <c r="I16" s="205"/>
      <c r="J16" s="206"/>
      <c r="K16" s="204">
        <v>11.25</v>
      </c>
      <c r="L16" s="205"/>
      <c r="M16" s="206"/>
      <c r="N16" s="204">
        <v>11.25</v>
      </c>
      <c r="O16" s="205"/>
      <c r="P16" s="206"/>
      <c r="Q16" s="204"/>
      <c r="R16" s="205">
        <v>4</v>
      </c>
      <c r="S16" s="206">
        <v>7.25</v>
      </c>
      <c r="T16" s="204"/>
      <c r="U16" s="205">
        <v>4</v>
      </c>
      <c r="V16" s="206">
        <v>7.25</v>
      </c>
      <c r="W16" s="204"/>
      <c r="X16" s="205"/>
      <c r="Y16" s="206"/>
      <c r="Z16" s="204" t="s">
        <v>79</v>
      </c>
      <c r="AA16" s="205"/>
      <c r="AB16" s="206"/>
      <c r="AC16" s="204" t="s">
        <v>79</v>
      </c>
      <c r="AD16" s="205"/>
      <c r="AE16" s="206"/>
      <c r="AF16" s="204" t="s">
        <v>79</v>
      </c>
      <c r="AG16" s="205"/>
      <c r="AH16" s="206"/>
      <c r="AI16" s="204">
        <v>11.25</v>
      </c>
      <c r="AJ16" s="205"/>
      <c r="AK16" s="206"/>
      <c r="AL16" s="204">
        <v>11.25</v>
      </c>
      <c r="AM16" s="205"/>
      <c r="AN16" s="206"/>
      <c r="AO16" s="204"/>
      <c r="AP16" s="205">
        <v>4</v>
      </c>
      <c r="AQ16" s="206">
        <v>7.25</v>
      </c>
      <c r="AR16" s="204"/>
      <c r="AS16" s="205">
        <v>4</v>
      </c>
      <c r="AT16" s="206">
        <v>7.25</v>
      </c>
      <c r="AU16" s="204"/>
      <c r="AV16" s="205"/>
      <c r="AW16" s="206"/>
      <c r="AX16" s="204" t="s">
        <v>79</v>
      </c>
      <c r="AY16" s="205"/>
      <c r="AZ16" s="206"/>
      <c r="BA16" s="204" t="s">
        <v>79</v>
      </c>
      <c r="BB16" s="205"/>
      <c r="BC16" s="206"/>
      <c r="BD16" s="204" t="s">
        <v>79</v>
      </c>
      <c r="BE16" s="205"/>
      <c r="BF16" s="206"/>
      <c r="BG16" s="204">
        <v>11.25</v>
      </c>
      <c r="BH16" s="205"/>
      <c r="BI16" s="206"/>
      <c r="BJ16" s="204">
        <v>11.25</v>
      </c>
      <c r="BK16" s="205"/>
      <c r="BL16" s="206"/>
      <c r="BM16" s="204"/>
      <c r="BN16" s="205">
        <v>4</v>
      </c>
      <c r="BO16" s="206">
        <v>7.25</v>
      </c>
      <c r="BP16" s="204"/>
      <c r="BQ16" s="205">
        <v>4</v>
      </c>
      <c r="BR16" s="206">
        <v>7.25</v>
      </c>
      <c r="BS16" s="204"/>
      <c r="BT16" s="205"/>
      <c r="BU16" s="206"/>
      <c r="BV16" s="204" t="s">
        <v>79</v>
      </c>
      <c r="BW16" s="205"/>
      <c r="BX16" s="206"/>
      <c r="BY16" s="204" t="s">
        <v>79</v>
      </c>
      <c r="BZ16" s="205"/>
      <c r="CA16" s="206"/>
      <c r="CB16" s="204" t="s">
        <v>79</v>
      </c>
      <c r="CC16" s="205"/>
      <c r="CD16" s="206"/>
      <c r="CE16" s="204">
        <v>11.25</v>
      </c>
      <c r="CF16" s="205"/>
      <c r="CG16" s="206"/>
      <c r="CH16" s="204">
        <v>11.25</v>
      </c>
      <c r="CI16" s="205"/>
      <c r="CJ16" s="206"/>
      <c r="CK16" s="204"/>
      <c r="CL16" s="205">
        <v>4</v>
      </c>
      <c r="CM16" s="206">
        <v>7.25</v>
      </c>
      <c r="CN16" s="204"/>
      <c r="CO16" s="205">
        <v>4</v>
      </c>
      <c r="CP16" s="206">
        <v>7.25</v>
      </c>
      <c r="CQ16" s="204"/>
      <c r="CR16" s="205"/>
      <c r="CS16" s="206"/>
      <c r="CT16" s="204" t="s">
        <v>79</v>
      </c>
      <c r="CU16" s="205"/>
      <c r="CV16" s="216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20</v>
      </c>
      <c r="CW16" s="238">
        <f t="shared" si="1"/>
        <v>0</v>
      </c>
      <c r="CX16" s="239">
        <f t="shared" si="2"/>
        <v>0</v>
      </c>
      <c r="CY16" s="238">
        <f t="shared" si="3"/>
        <v>0</v>
      </c>
      <c r="CZ16" s="238">
        <f t="shared" si="4"/>
        <v>0</v>
      </c>
      <c r="DA16" s="238">
        <f t="shared" si="5"/>
        <v>0</v>
      </c>
      <c r="DB16" s="238">
        <f t="shared" si="6"/>
        <v>0</v>
      </c>
      <c r="DC16" s="238">
        <f t="shared" si="7"/>
        <v>0</v>
      </c>
      <c r="DD16" s="238">
        <f t="shared" si="8"/>
        <v>0</v>
      </c>
      <c r="DE16" s="238">
        <f t="shared" si="9"/>
        <v>0</v>
      </c>
      <c r="DF16" s="238">
        <f t="shared" si="10"/>
        <v>0</v>
      </c>
      <c r="DG16" s="238">
        <f t="shared" si="11"/>
        <v>0</v>
      </c>
      <c r="DH16" s="210">
        <f t="shared" si="12"/>
        <v>11</v>
      </c>
      <c r="DI16" s="210">
        <f t="shared" si="13"/>
        <v>31</v>
      </c>
      <c r="DJ16" s="212">
        <f t="shared" si="24"/>
        <v>180</v>
      </c>
      <c r="DK16" s="217"/>
      <c r="DL16" s="217"/>
      <c r="DM16" s="217"/>
      <c r="DN16" s="218">
        <f t="shared" si="14"/>
        <v>64</v>
      </c>
      <c r="DO16" s="215">
        <v>0</v>
      </c>
      <c r="DQ16" s="236">
        <f t="shared" si="15"/>
        <v>8</v>
      </c>
      <c r="DR16" s="236">
        <f t="shared" si="16"/>
        <v>0</v>
      </c>
      <c r="DS16" s="236">
        <f t="shared" si="16"/>
        <v>0</v>
      </c>
      <c r="DT16" s="236">
        <f t="shared" si="16"/>
        <v>0</v>
      </c>
      <c r="DU16" s="236">
        <f t="shared" si="17"/>
        <v>0</v>
      </c>
      <c r="DV16" s="236">
        <f t="shared" si="17"/>
        <v>0</v>
      </c>
      <c r="DW16" s="236">
        <f t="shared" si="17"/>
        <v>0</v>
      </c>
      <c r="DX16" s="236">
        <f t="shared" si="18"/>
        <v>0</v>
      </c>
      <c r="DY16" s="236">
        <f t="shared" si="19"/>
        <v>0</v>
      </c>
      <c r="DZ16" s="236">
        <f t="shared" si="20"/>
        <v>0</v>
      </c>
      <c r="EA16" s="236">
        <f t="shared" si="21"/>
        <v>0</v>
      </c>
      <c r="EB16" s="236">
        <f t="shared" si="22"/>
        <v>8</v>
      </c>
      <c r="EC16" s="236">
        <f t="shared" si="23"/>
        <v>8</v>
      </c>
      <c r="EE16" s="237">
        <f t="shared" si="26"/>
        <v>8</v>
      </c>
      <c r="EF16" s="237">
        <f t="shared" si="27"/>
        <v>8</v>
      </c>
    </row>
    <row r="17" spans="1:136" s="235" customFormat="1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203"/>
      <c r="H17" s="204" t="s">
        <v>79</v>
      </c>
      <c r="I17" s="205"/>
      <c r="J17" s="206"/>
      <c r="K17" s="204">
        <v>11.25</v>
      </c>
      <c r="L17" s="205"/>
      <c r="M17" s="206"/>
      <c r="N17" s="204">
        <v>11.25</v>
      </c>
      <c r="O17" s="205"/>
      <c r="P17" s="206"/>
      <c r="Q17" s="204"/>
      <c r="R17" s="205">
        <v>4</v>
      </c>
      <c r="S17" s="206">
        <v>7.25</v>
      </c>
      <c r="T17" s="204"/>
      <c r="U17" s="205">
        <v>4</v>
      </c>
      <c r="V17" s="206">
        <v>7.25</v>
      </c>
      <c r="W17" s="204"/>
      <c r="X17" s="205"/>
      <c r="Y17" s="206"/>
      <c r="Z17" s="204" t="s">
        <v>79</v>
      </c>
      <c r="AA17" s="205"/>
      <c r="AB17" s="206"/>
      <c r="AC17" s="204" t="s">
        <v>79</v>
      </c>
      <c r="AD17" s="205"/>
      <c r="AE17" s="206"/>
      <c r="AF17" s="204" t="s">
        <v>79</v>
      </c>
      <c r="AG17" s="205"/>
      <c r="AH17" s="206"/>
      <c r="AI17" s="204">
        <v>11.25</v>
      </c>
      <c r="AJ17" s="205"/>
      <c r="AK17" s="206"/>
      <c r="AL17" s="204">
        <v>11.25</v>
      </c>
      <c r="AM17" s="205"/>
      <c r="AN17" s="206"/>
      <c r="AO17" s="204"/>
      <c r="AP17" s="205">
        <v>4</v>
      </c>
      <c r="AQ17" s="206">
        <v>7.25</v>
      </c>
      <c r="AR17" s="204"/>
      <c r="AS17" s="205">
        <v>4</v>
      </c>
      <c r="AT17" s="206">
        <v>7.25</v>
      </c>
      <c r="AU17" s="204"/>
      <c r="AV17" s="205"/>
      <c r="AW17" s="206"/>
      <c r="AX17" s="204" t="s">
        <v>79</v>
      </c>
      <c r="AY17" s="205"/>
      <c r="AZ17" s="206"/>
      <c r="BA17" s="204" t="s">
        <v>79</v>
      </c>
      <c r="BB17" s="205"/>
      <c r="BC17" s="206"/>
      <c r="BD17" s="204" t="s">
        <v>79</v>
      </c>
      <c r="BE17" s="205"/>
      <c r="BF17" s="206"/>
      <c r="BG17" s="204">
        <v>11.25</v>
      </c>
      <c r="BH17" s="205"/>
      <c r="BI17" s="206"/>
      <c r="BJ17" s="204">
        <v>11.25</v>
      </c>
      <c r="BK17" s="205"/>
      <c r="BL17" s="206"/>
      <c r="BM17" s="204"/>
      <c r="BN17" s="205">
        <v>4</v>
      </c>
      <c r="BO17" s="206">
        <v>7.25</v>
      </c>
      <c r="BP17" s="204"/>
      <c r="BQ17" s="205">
        <v>4</v>
      </c>
      <c r="BR17" s="206">
        <v>7.25</v>
      </c>
      <c r="BS17" s="204"/>
      <c r="BT17" s="205"/>
      <c r="BU17" s="206"/>
      <c r="BV17" s="204" t="s">
        <v>79</v>
      </c>
      <c r="BW17" s="205"/>
      <c r="BX17" s="206"/>
      <c r="BY17" s="204" t="s">
        <v>79</v>
      </c>
      <c r="BZ17" s="205"/>
      <c r="CA17" s="206"/>
      <c r="CB17" s="204" t="s">
        <v>79</v>
      </c>
      <c r="CC17" s="205"/>
      <c r="CD17" s="206"/>
      <c r="CE17" s="204">
        <v>11.25</v>
      </c>
      <c r="CF17" s="205"/>
      <c r="CG17" s="206"/>
      <c r="CH17" s="204">
        <v>11.25</v>
      </c>
      <c r="CI17" s="205"/>
      <c r="CJ17" s="206"/>
      <c r="CK17" s="204"/>
      <c r="CL17" s="205">
        <v>4</v>
      </c>
      <c r="CM17" s="206">
        <v>7.25</v>
      </c>
      <c r="CN17" s="204"/>
      <c r="CO17" s="205">
        <v>4</v>
      </c>
      <c r="CP17" s="206">
        <v>7.25</v>
      </c>
      <c r="CQ17" s="204"/>
      <c r="CR17" s="205"/>
      <c r="CS17" s="206"/>
      <c r="CT17" s="204" t="s">
        <v>79</v>
      </c>
      <c r="CU17" s="205"/>
      <c r="CV17" s="216">
        <f t="shared" si="0"/>
        <v>20</v>
      </c>
      <c r="CW17" s="238">
        <f t="shared" si="1"/>
        <v>0</v>
      </c>
      <c r="CX17" s="239">
        <f t="shared" si="2"/>
        <v>0</v>
      </c>
      <c r="CY17" s="238">
        <f t="shared" si="3"/>
        <v>0</v>
      </c>
      <c r="CZ17" s="238">
        <f t="shared" si="4"/>
        <v>0</v>
      </c>
      <c r="DA17" s="238">
        <f t="shared" si="5"/>
        <v>0</v>
      </c>
      <c r="DB17" s="238">
        <f t="shared" si="6"/>
        <v>0</v>
      </c>
      <c r="DC17" s="238">
        <f t="shared" si="7"/>
        <v>0</v>
      </c>
      <c r="DD17" s="238">
        <f t="shared" si="8"/>
        <v>0</v>
      </c>
      <c r="DE17" s="238">
        <f t="shared" si="9"/>
        <v>0</v>
      </c>
      <c r="DF17" s="238">
        <f t="shared" si="10"/>
        <v>0</v>
      </c>
      <c r="DG17" s="238">
        <f t="shared" si="11"/>
        <v>0</v>
      </c>
      <c r="DH17" s="210">
        <f t="shared" si="12"/>
        <v>11</v>
      </c>
      <c r="DI17" s="210">
        <f t="shared" si="13"/>
        <v>31</v>
      </c>
      <c r="DJ17" s="212">
        <f t="shared" si="24"/>
        <v>180</v>
      </c>
      <c r="DK17" s="217"/>
      <c r="DL17" s="217"/>
      <c r="DM17" s="217"/>
      <c r="DN17" s="218">
        <f t="shared" si="14"/>
        <v>64</v>
      </c>
      <c r="DO17" s="215">
        <v>0</v>
      </c>
      <c r="DQ17" s="236">
        <f t="shared" si="15"/>
        <v>8</v>
      </c>
      <c r="DR17" s="236">
        <f t="shared" si="16"/>
        <v>0</v>
      </c>
      <c r="DS17" s="236">
        <f t="shared" si="16"/>
        <v>0</v>
      </c>
      <c r="DT17" s="236">
        <f t="shared" si="16"/>
        <v>0</v>
      </c>
      <c r="DU17" s="236">
        <f t="shared" si="17"/>
        <v>0</v>
      </c>
      <c r="DV17" s="236">
        <f t="shared" si="17"/>
        <v>0</v>
      </c>
      <c r="DW17" s="236">
        <f t="shared" si="17"/>
        <v>0</v>
      </c>
      <c r="DX17" s="236">
        <f t="shared" si="18"/>
        <v>0</v>
      </c>
      <c r="DY17" s="236">
        <f t="shared" si="19"/>
        <v>0</v>
      </c>
      <c r="DZ17" s="236">
        <f t="shared" si="20"/>
        <v>0</v>
      </c>
      <c r="EA17" s="236">
        <f t="shared" si="21"/>
        <v>0</v>
      </c>
      <c r="EB17" s="236">
        <f t="shared" si="22"/>
        <v>8</v>
      </c>
      <c r="EC17" s="236">
        <f t="shared" si="23"/>
        <v>8</v>
      </c>
      <c r="EE17" s="237">
        <f t="shared" si="26"/>
        <v>8</v>
      </c>
      <c r="EF17" s="237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7"/>
      <c r="H18" s="182" t="s">
        <v>79</v>
      </c>
      <c r="I18" s="183"/>
      <c r="J18" s="187"/>
      <c r="K18" s="182" t="s">
        <v>79</v>
      </c>
      <c r="L18" s="183"/>
      <c r="M18" s="187"/>
      <c r="N18" s="182" t="s">
        <v>79</v>
      </c>
      <c r="O18" s="183"/>
      <c r="P18" s="187"/>
      <c r="Q18" s="182">
        <v>11.25</v>
      </c>
      <c r="R18" s="183"/>
      <c r="S18" s="187"/>
      <c r="T18" s="182">
        <v>11.25</v>
      </c>
      <c r="U18" s="183"/>
      <c r="V18" s="187"/>
      <c r="W18" s="182"/>
      <c r="X18" s="183">
        <v>4</v>
      </c>
      <c r="Y18" s="187">
        <v>7.25</v>
      </c>
      <c r="Z18" s="182"/>
      <c r="AA18" s="183">
        <v>4</v>
      </c>
      <c r="AB18" s="187">
        <v>7.25</v>
      </c>
      <c r="AC18" s="182"/>
      <c r="AD18" s="183"/>
      <c r="AE18" s="187"/>
      <c r="AF18" s="182" t="s">
        <v>79</v>
      </c>
      <c r="AG18" s="183"/>
      <c r="AH18" s="187"/>
      <c r="AI18" s="182" t="s">
        <v>79</v>
      </c>
      <c r="AJ18" s="183"/>
      <c r="AK18" s="187"/>
      <c r="AL18" s="182" t="s">
        <v>79</v>
      </c>
      <c r="AM18" s="183"/>
      <c r="AN18" s="187"/>
      <c r="AO18" s="182">
        <v>11.25</v>
      </c>
      <c r="AP18" s="183"/>
      <c r="AQ18" s="187"/>
      <c r="AR18" s="182">
        <v>11.25</v>
      </c>
      <c r="AS18" s="183"/>
      <c r="AT18" s="187"/>
      <c r="AU18" s="182"/>
      <c r="AV18" s="183">
        <v>4</v>
      </c>
      <c r="AW18" s="187">
        <v>7.25</v>
      </c>
      <c r="AX18" s="182"/>
      <c r="AY18" s="183">
        <v>4</v>
      </c>
      <c r="AZ18" s="187">
        <v>7.25</v>
      </c>
      <c r="BA18" s="182"/>
      <c r="BB18" s="183"/>
      <c r="BC18" s="187"/>
      <c r="BD18" s="182" t="s">
        <v>79</v>
      </c>
      <c r="BE18" s="183"/>
      <c r="BF18" s="187"/>
      <c r="BG18" s="182" t="s">
        <v>79</v>
      </c>
      <c r="BH18" s="183"/>
      <c r="BI18" s="187"/>
      <c r="BJ18" s="182" t="s">
        <v>79</v>
      </c>
      <c r="BK18" s="183"/>
      <c r="BL18" s="187"/>
      <c r="BM18" s="182">
        <v>11.25</v>
      </c>
      <c r="BN18" s="183"/>
      <c r="BO18" s="187"/>
      <c r="BP18" s="182">
        <v>11.25</v>
      </c>
      <c r="BQ18" s="183"/>
      <c r="BR18" s="187"/>
      <c r="BS18" s="182"/>
      <c r="BT18" s="183">
        <v>4</v>
      </c>
      <c r="BU18" s="187">
        <v>7.25</v>
      </c>
      <c r="BV18" s="182"/>
      <c r="BW18" s="183">
        <v>4</v>
      </c>
      <c r="BX18" s="187">
        <v>7.25</v>
      </c>
      <c r="BY18" s="182"/>
      <c r="BZ18" s="183"/>
      <c r="CA18" s="187"/>
      <c r="CB18" s="182" t="s">
        <v>79</v>
      </c>
      <c r="CC18" s="183"/>
      <c r="CD18" s="187"/>
      <c r="CE18" s="182" t="s">
        <v>79</v>
      </c>
      <c r="CF18" s="183"/>
      <c r="CG18" s="187"/>
      <c r="CH18" s="182" t="s">
        <v>79</v>
      </c>
      <c r="CI18" s="183"/>
      <c r="CJ18" s="187"/>
      <c r="CK18" s="182">
        <v>11.25</v>
      </c>
      <c r="CL18" s="183"/>
      <c r="CM18" s="187"/>
      <c r="CN18" s="182">
        <v>11.25</v>
      </c>
      <c r="CO18" s="183"/>
      <c r="CP18" s="187"/>
      <c r="CQ18" s="182"/>
      <c r="CR18" s="183">
        <v>4</v>
      </c>
      <c r="CS18" s="187">
        <v>7.25</v>
      </c>
      <c r="CT18" s="182"/>
      <c r="CU18" s="183">
        <v>4</v>
      </c>
      <c r="CV18" s="168">
        <f t="shared" si="0"/>
        <v>19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80">
        <f>SUM(CV18:DH18)</f>
        <v>31</v>
      </c>
      <c r="DJ18" s="70">
        <f t="shared" si="24"/>
        <v>172.75</v>
      </c>
      <c r="DK18" s="69"/>
      <c r="DL18" s="69"/>
      <c r="DM18" s="75"/>
      <c r="DN18" s="71">
        <f t="shared" si="14"/>
        <v>58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7</v>
      </c>
      <c r="EE18" s="152">
        <f t="shared" si="26"/>
        <v>8</v>
      </c>
      <c r="EF18" s="152">
        <f t="shared" si="27"/>
        <v>7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7"/>
      <c r="H19" s="182" t="s">
        <v>79</v>
      </c>
      <c r="I19" s="183"/>
      <c r="J19" s="187"/>
      <c r="K19" s="182" t="s">
        <v>79</v>
      </c>
      <c r="L19" s="183"/>
      <c r="M19" s="187"/>
      <c r="N19" s="182" t="s">
        <v>79</v>
      </c>
      <c r="O19" s="183"/>
      <c r="P19" s="187"/>
      <c r="Q19" s="182">
        <v>11.25</v>
      </c>
      <c r="R19" s="183"/>
      <c r="S19" s="187"/>
      <c r="T19" s="182">
        <v>11.25</v>
      </c>
      <c r="U19" s="183"/>
      <c r="V19" s="187"/>
      <c r="W19" s="182"/>
      <c r="X19" s="183">
        <v>4</v>
      </c>
      <c r="Y19" s="187">
        <v>7.25</v>
      </c>
      <c r="Z19" s="182"/>
      <c r="AA19" s="183">
        <v>4</v>
      </c>
      <c r="AB19" s="187">
        <v>7.25</v>
      </c>
      <c r="AC19" s="182"/>
      <c r="AD19" s="183"/>
      <c r="AE19" s="187"/>
      <c r="AF19" s="182" t="s">
        <v>79</v>
      </c>
      <c r="AG19" s="183"/>
      <c r="AH19" s="187"/>
      <c r="AI19" s="182" t="s">
        <v>79</v>
      </c>
      <c r="AJ19" s="183"/>
      <c r="AK19" s="187"/>
      <c r="AL19" s="182" t="s">
        <v>79</v>
      </c>
      <c r="AM19" s="183"/>
      <c r="AN19" s="187"/>
      <c r="AO19" s="182">
        <v>11.25</v>
      </c>
      <c r="AP19" s="183"/>
      <c r="AQ19" s="187"/>
      <c r="AR19" s="182">
        <v>11.25</v>
      </c>
      <c r="AS19" s="183"/>
      <c r="AT19" s="187"/>
      <c r="AU19" s="182"/>
      <c r="AV19" s="183">
        <v>4</v>
      </c>
      <c r="AW19" s="187">
        <v>7.25</v>
      </c>
      <c r="AX19" s="182"/>
      <c r="AY19" s="183">
        <v>4</v>
      </c>
      <c r="AZ19" s="187">
        <v>7.25</v>
      </c>
      <c r="BA19" s="182"/>
      <c r="BB19" s="183"/>
      <c r="BC19" s="187"/>
      <c r="BD19" s="182" t="s">
        <v>79</v>
      </c>
      <c r="BE19" s="183"/>
      <c r="BF19" s="187"/>
      <c r="BG19" s="182" t="s">
        <v>79</v>
      </c>
      <c r="BH19" s="183"/>
      <c r="BI19" s="187"/>
      <c r="BJ19" s="182" t="s">
        <v>79</v>
      </c>
      <c r="BK19" s="183"/>
      <c r="BL19" s="187"/>
      <c r="BM19" s="182">
        <v>11.25</v>
      </c>
      <c r="BN19" s="183"/>
      <c r="BO19" s="187"/>
      <c r="BP19" s="182">
        <v>11.25</v>
      </c>
      <c r="BQ19" s="183"/>
      <c r="BR19" s="187"/>
      <c r="BS19" s="182"/>
      <c r="BT19" s="183">
        <v>4</v>
      </c>
      <c r="BU19" s="187">
        <v>7.25</v>
      </c>
      <c r="BV19" s="182"/>
      <c r="BW19" s="183">
        <v>4</v>
      </c>
      <c r="BX19" s="187">
        <v>7.25</v>
      </c>
      <c r="BY19" s="182"/>
      <c r="BZ19" s="183"/>
      <c r="CA19" s="187"/>
      <c r="CB19" s="182" t="s">
        <v>79</v>
      </c>
      <c r="CC19" s="183"/>
      <c r="CD19" s="187"/>
      <c r="CE19" s="182" t="s">
        <v>79</v>
      </c>
      <c r="CF19" s="183"/>
      <c r="CG19" s="187"/>
      <c r="CH19" s="182" t="s">
        <v>79</v>
      </c>
      <c r="CI19" s="183"/>
      <c r="CJ19" s="187"/>
      <c r="CK19" s="182">
        <v>11.25</v>
      </c>
      <c r="CL19" s="183"/>
      <c r="CM19" s="187"/>
      <c r="CN19" s="182">
        <v>11.25</v>
      </c>
      <c r="CO19" s="183"/>
      <c r="CP19" s="187"/>
      <c r="CQ19" s="182"/>
      <c r="CR19" s="183">
        <v>4</v>
      </c>
      <c r="CS19" s="187">
        <v>7.25</v>
      </c>
      <c r="CT19" s="182"/>
      <c r="CU19" s="183">
        <v>4</v>
      </c>
      <c r="CV19" s="168">
        <f t="shared" si="0"/>
        <v>19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80">
        <f t="shared" si="13"/>
        <v>31</v>
      </c>
      <c r="DJ19" s="70">
        <f t="shared" si="24"/>
        <v>172.75</v>
      </c>
      <c r="DK19" s="69"/>
      <c r="DL19" s="69"/>
      <c r="DM19" s="69"/>
      <c r="DN19" s="71">
        <f t="shared" si="14"/>
        <v>58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152">
        <f t="shared" si="26"/>
        <v>8</v>
      </c>
      <c r="EF19" s="152">
        <f t="shared" si="27"/>
        <v>7</v>
      </c>
    </row>
    <row r="20" spans="1:136" s="235" customFormat="1" ht="36.75" customHeight="1" thickBot="1" x14ac:dyDescent="0.3">
      <c r="A20" s="197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206"/>
      <c r="H20" s="204">
        <v>11.25</v>
      </c>
      <c r="I20" s="205"/>
      <c r="J20" s="206"/>
      <c r="K20" s="204">
        <v>11.25</v>
      </c>
      <c r="L20" s="205"/>
      <c r="M20" s="206"/>
      <c r="N20" s="204" t="s">
        <v>79</v>
      </c>
      <c r="O20" s="205"/>
      <c r="P20" s="206"/>
      <c r="Q20" s="204" t="s">
        <v>79</v>
      </c>
      <c r="R20" s="205"/>
      <c r="S20" s="206"/>
      <c r="T20" s="204">
        <v>11.25</v>
      </c>
      <c r="U20" s="205"/>
      <c r="V20" s="206"/>
      <c r="W20" s="204">
        <v>11.25</v>
      </c>
      <c r="X20" s="205"/>
      <c r="Y20" s="206"/>
      <c r="Z20" s="204" t="s">
        <v>79</v>
      </c>
      <c r="AA20" s="205"/>
      <c r="AB20" s="206"/>
      <c r="AC20" s="204" t="s">
        <v>79</v>
      </c>
      <c r="AD20" s="205"/>
      <c r="AE20" s="206"/>
      <c r="AF20" s="204">
        <v>11.25</v>
      </c>
      <c r="AG20" s="205"/>
      <c r="AH20" s="206"/>
      <c r="AI20" s="204">
        <v>11.25</v>
      </c>
      <c r="AJ20" s="205"/>
      <c r="AK20" s="206"/>
      <c r="AL20" s="204" t="s">
        <v>79</v>
      </c>
      <c r="AM20" s="205"/>
      <c r="AN20" s="206"/>
      <c r="AO20" s="204" t="s">
        <v>79</v>
      </c>
      <c r="AP20" s="205"/>
      <c r="AQ20" s="206"/>
      <c r="AR20" s="204">
        <v>11.25</v>
      </c>
      <c r="AS20" s="205"/>
      <c r="AT20" s="206"/>
      <c r="AU20" s="204">
        <v>11.25</v>
      </c>
      <c r="AV20" s="205"/>
      <c r="AW20" s="206"/>
      <c r="AX20" s="204" t="s">
        <v>79</v>
      </c>
      <c r="AY20" s="205"/>
      <c r="AZ20" s="206"/>
      <c r="BA20" s="204" t="s">
        <v>79</v>
      </c>
      <c r="BB20" s="205"/>
      <c r="BC20" s="206"/>
      <c r="BD20" s="204">
        <v>11.25</v>
      </c>
      <c r="BE20" s="205"/>
      <c r="BF20" s="206"/>
      <c r="BG20" s="204">
        <v>11.25</v>
      </c>
      <c r="BH20" s="205"/>
      <c r="BI20" s="206"/>
      <c r="BJ20" s="204" t="s">
        <v>79</v>
      </c>
      <c r="BK20" s="205"/>
      <c r="BL20" s="206"/>
      <c r="BM20" s="204" t="s">
        <v>79</v>
      </c>
      <c r="BN20" s="205"/>
      <c r="BO20" s="206"/>
      <c r="BP20" s="204">
        <v>11.25</v>
      </c>
      <c r="BQ20" s="205"/>
      <c r="BR20" s="206"/>
      <c r="BS20" s="204">
        <v>11.25</v>
      </c>
      <c r="BT20" s="205"/>
      <c r="BU20" s="206"/>
      <c r="BV20" s="204" t="s">
        <v>79</v>
      </c>
      <c r="BW20" s="205"/>
      <c r="BX20" s="206"/>
      <c r="BY20" s="204" t="s">
        <v>79</v>
      </c>
      <c r="BZ20" s="205"/>
      <c r="CA20" s="206"/>
      <c r="CB20" s="204">
        <v>11.25</v>
      </c>
      <c r="CC20" s="205"/>
      <c r="CD20" s="206"/>
      <c r="CE20" s="204">
        <v>11.25</v>
      </c>
      <c r="CF20" s="205"/>
      <c r="CG20" s="206"/>
      <c r="CH20" s="204" t="s">
        <v>79</v>
      </c>
      <c r="CI20" s="205"/>
      <c r="CJ20" s="206"/>
      <c r="CK20" s="204">
        <v>8</v>
      </c>
      <c r="CL20" s="205"/>
      <c r="CM20" s="206"/>
      <c r="CN20" s="204">
        <v>8</v>
      </c>
      <c r="CO20" s="205"/>
      <c r="CP20" s="206"/>
      <c r="CQ20" s="204">
        <v>8</v>
      </c>
      <c r="CR20" s="205"/>
      <c r="CS20" s="206"/>
      <c r="CT20" s="204">
        <v>8</v>
      </c>
      <c r="CU20" s="205"/>
      <c r="CV20" s="216">
        <f t="shared" si="0"/>
        <v>18</v>
      </c>
      <c r="CW20" s="238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11">
        <f t="shared" si="2"/>
        <v>0</v>
      </c>
      <c r="CY20" s="238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38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38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38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38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38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38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38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38">
        <f t="shared" si="11"/>
        <v>0</v>
      </c>
      <c r="DH20" s="21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13</v>
      </c>
      <c r="DI20" s="210">
        <f t="shared" si="13"/>
        <v>31</v>
      </c>
      <c r="DJ20" s="212">
        <f t="shared" si="24"/>
        <v>189.5</v>
      </c>
      <c r="DK20" s="217"/>
      <c r="DL20" s="217"/>
      <c r="DM20" s="217"/>
      <c r="DN20" s="218">
        <f t="shared" si="14"/>
        <v>0</v>
      </c>
      <c r="DO20" s="215">
        <v>0</v>
      </c>
      <c r="DQ20" s="236">
        <f t="shared" si="15"/>
        <v>0</v>
      </c>
      <c r="DR20" s="236">
        <f t="shared" si="16"/>
        <v>0</v>
      </c>
      <c r="DS20" s="236">
        <f t="shared" si="16"/>
        <v>4</v>
      </c>
      <c r="DT20" s="236">
        <f t="shared" si="16"/>
        <v>0</v>
      </c>
      <c r="DU20" s="236">
        <f t="shared" si="17"/>
        <v>0</v>
      </c>
      <c r="DV20" s="236">
        <f t="shared" si="17"/>
        <v>0</v>
      </c>
      <c r="DW20" s="236">
        <f t="shared" si="17"/>
        <v>0</v>
      </c>
      <c r="DX20" s="236">
        <f t="shared" si="18"/>
        <v>0</v>
      </c>
      <c r="DY20" s="236">
        <f t="shared" si="19"/>
        <v>0</v>
      </c>
      <c r="DZ20" s="236">
        <f t="shared" si="20"/>
        <v>0</v>
      </c>
      <c r="EA20" s="236">
        <f t="shared" si="21"/>
        <v>0</v>
      </c>
      <c r="EB20" s="236">
        <f t="shared" si="22"/>
        <v>14</v>
      </c>
      <c r="EC20" s="236">
        <f t="shared" si="23"/>
        <v>0</v>
      </c>
      <c r="EE20" s="237">
        <f t="shared" si="26"/>
        <v>0</v>
      </c>
      <c r="EF20" s="237">
        <f t="shared" si="27"/>
        <v>0</v>
      </c>
    </row>
    <row r="21" spans="1:136" s="235" customFormat="1" ht="36.75" customHeight="1" thickBot="1" x14ac:dyDescent="0.3">
      <c r="A21" s="197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206"/>
      <c r="H21" s="204" t="s">
        <v>79</v>
      </c>
      <c r="I21" s="205"/>
      <c r="J21" s="206"/>
      <c r="K21" s="204" t="s">
        <v>79</v>
      </c>
      <c r="L21" s="205"/>
      <c r="M21" s="206"/>
      <c r="N21" s="204">
        <v>11.25</v>
      </c>
      <c r="O21" s="205"/>
      <c r="P21" s="206"/>
      <c r="Q21" s="204">
        <v>11.25</v>
      </c>
      <c r="R21" s="205"/>
      <c r="S21" s="206"/>
      <c r="T21" s="204" t="s">
        <v>79</v>
      </c>
      <c r="U21" s="205"/>
      <c r="V21" s="206"/>
      <c r="W21" s="204" t="s">
        <v>79</v>
      </c>
      <c r="X21" s="205"/>
      <c r="Y21" s="206"/>
      <c r="Z21" s="204">
        <v>11.25</v>
      </c>
      <c r="AA21" s="205"/>
      <c r="AB21" s="206"/>
      <c r="AC21" s="204">
        <v>11.25</v>
      </c>
      <c r="AD21" s="205"/>
      <c r="AE21" s="206"/>
      <c r="AF21" s="204" t="s">
        <v>79</v>
      </c>
      <c r="AG21" s="205"/>
      <c r="AH21" s="206"/>
      <c r="AI21" s="204" t="s">
        <v>79</v>
      </c>
      <c r="AJ21" s="205"/>
      <c r="AK21" s="206"/>
      <c r="AL21" s="204">
        <v>11.25</v>
      </c>
      <c r="AM21" s="205"/>
      <c r="AN21" s="206"/>
      <c r="AO21" s="204">
        <v>11.25</v>
      </c>
      <c r="AP21" s="205"/>
      <c r="AQ21" s="206"/>
      <c r="AR21" s="204" t="s">
        <v>79</v>
      </c>
      <c r="AS21" s="205"/>
      <c r="AT21" s="206"/>
      <c r="AU21" s="204" t="s">
        <v>79</v>
      </c>
      <c r="AV21" s="205"/>
      <c r="AW21" s="206"/>
      <c r="AX21" s="204">
        <v>11.25</v>
      </c>
      <c r="AY21" s="205"/>
      <c r="AZ21" s="206"/>
      <c r="BA21" s="204">
        <v>11.25</v>
      </c>
      <c r="BB21" s="205"/>
      <c r="BC21" s="206"/>
      <c r="BD21" s="204" t="s">
        <v>79</v>
      </c>
      <c r="BE21" s="205"/>
      <c r="BF21" s="206"/>
      <c r="BG21" s="204" t="s">
        <v>79</v>
      </c>
      <c r="BH21" s="205"/>
      <c r="BI21" s="206"/>
      <c r="BJ21" s="204">
        <v>11.25</v>
      </c>
      <c r="BK21" s="205"/>
      <c r="BL21" s="206"/>
      <c r="BM21" s="204">
        <v>11.25</v>
      </c>
      <c r="BN21" s="205"/>
      <c r="BO21" s="206"/>
      <c r="BP21" s="204">
        <v>10.25</v>
      </c>
      <c r="BQ21" s="205"/>
      <c r="BR21" s="206"/>
      <c r="BS21" s="204">
        <v>10.25</v>
      </c>
      <c r="BT21" s="205"/>
      <c r="BU21" s="206"/>
      <c r="BV21" s="204">
        <v>11.25</v>
      </c>
      <c r="BW21" s="205"/>
      <c r="BX21" s="206"/>
      <c r="BY21" s="204">
        <v>11.25</v>
      </c>
      <c r="BZ21" s="205"/>
      <c r="CA21" s="206"/>
      <c r="CB21" s="204" t="s">
        <v>79</v>
      </c>
      <c r="CC21" s="205"/>
      <c r="CD21" s="206"/>
      <c r="CE21" s="204" t="s">
        <v>79</v>
      </c>
      <c r="CF21" s="205"/>
      <c r="CG21" s="206"/>
      <c r="CH21" s="204" t="s">
        <v>80</v>
      </c>
      <c r="CI21" s="205"/>
      <c r="CJ21" s="206"/>
      <c r="CK21" s="204" t="s">
        <v>80</v>
      </c>
      <c r="CL21" s="205"/>
      <c r="CM21" s="206"/>
      <c r="CN21" s="204" t="s">
        <v>80</v>
      </c>
      <c r="CO21" s="205"/>
      <c r="CP21" s="206"/>
      <c r="CQ21" s="204" t="s">
        <v>80</v>
      </c>
      <c r="CR21" s="205"/>
      <c r="CS21" s="206"/>
      <c r="CT21" s="204" t="s">
        <v>80</v>
      </c>
      <c r="CU21" s="205"/>
      <c r="CV21" s="216">
        <f t="shared" si="0"/>
        <v>14</v>
      </c>
      <c r="CW21" s="238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38">
        <f t="shared" si="2"/>
        <v>5</v>
      </c>
      <c r="CY21" s="238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38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38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38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38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38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38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38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38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1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12</v>
      </c>
      <c r="DI21" s="210">
        <f>SUM(CV21:DH21)</f>
        <v>31</v>
      </c>
      <c r="DJ21" s="212">
        <f t="shared" si="24"/>
        <v>155.5</v>
      </c>
      <c r="DK21" s="217">
        <v>20.5</v>
      </c>
      <c r="DL21" s="217"/>
      <c r="DM21" s="217"/>
      <c r="DN21" s="218">
        <f t="shared" si="14"/>
        <v>0</v>
      </c>
      <c r="DO21" s="215">
        <v>0</v>
      </c>
      <c r="DQ21" s="236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236">
        <f t="shared" si="16"/>
        <v>0</v>
      </c>
      <c r="DS21" s="236">
        <f t="shared" si="16"/>
        <v>0</v>
      </c>
      <c r="DT21" s="236">
        <f t="shared" si="16"/>
        <v>0</v>
      </c>
      <c r="DU21" s="236">
        <f t="shared" si="17"/>
        <v>0</v>
      </c>
      <c r="DV21" s="236">
        <f t="shared" si="17"/>
        <v>0</v>
      </c>
      <c r="DW21" s="236">
        <f t="shared" si="17"/>
        <v>0</v>
      </c>
      <c r="DX21" s="236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236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236">
        <f t="shared" si="20"/>
        <v>0</v>
      </c>
      <c r="EA21" s="236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236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12</v>
      </c>
      <c r="EC21" s="236">
        <f t="shared" si="23"/>
        <v>0</v>
      </c>
      <c r="EE21" s="237">
        <f t="shared" si="26"/>
        <v>0</v>
      </c>
      <c r="EF21" s="237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7"/>
      <c r="H22" s="182" t="s">
        <v>79</v>
      </c>
      <c r="I22" s="183"/>
      <c r="J22" s="187"/>
      <c r="K22" s="182">
        <v>11.25</v>
      </c>
      <c r="L22" s="183"/>
      <c r="M22" s="187"/>
      <c r="N22" s="182">
        <v>11.25</v>
      </c>
      <c r="O22" s="183"/>
      <c r="P22" s="187"/>
      <c r="Q22" s="182" t="s">
        <v>79</v>
      </c>
      <c r="R22" s="183"/>
      <c r="S22" s="187"/>
      <c r="T22" s="182" t="s">
        <v>79</v>
      </c>
      <c r="U22" s="183"/>
      <c r="V22" s="187"/>
      <c r="W22" s="182">
        <v>11.25</v>
      </c>
      <c r="X22" s="183"/>
      <c r="Y22" s="187"/>
      <c r="Z22" s="182">
        <v>11.25</v>
      </c>
      <c r="AA22" s="183"/>
      <c r="AB22" s="187"/>
      <c r="AC22" s="182" t="s">
        <v>79</v>
      </c>
      <c r="AD22" s="183"/>
      <c r="AE22" s="187"/>
      <c r="AF22" s="182" t="s">
        <v>79</v>
      </c>
      <c r="AG22" s="183"/>
      <c r="AH22" s="187"/>
      <c r="AI22" s="182">
        <v>11.25</v>
      </c>
      <c r="AJ22" s="183"/>
      <c r="AK22" s="187"/>
      <c r="AL22" s="182">
        <v>11.25</v>
      </c>
      <c r="AM22" s="183"/>
      <c r="AN22" s="187"/>
      <c r="AO22" s="182" t="s">
        <v>79</v>
      </c>
      <c r="AP22" s="183"/>
      <c r="AQ22" s="187"/>
      <c r="AR22" s="182" t="s">
        <v>79</v>
      </c>
      <c r="AS22" s="183"/>
      <c r="AT22" s="187"/>
      <c r="AU22" s="182">
        <v>11.25</v>
      </c>
      <c r="AV22" s="183"/>
      <c r="AW22" s="187"/>
      <c r="AX22" s="182">
        <v>11.25</v>
      </c>
      <c r="AY22" s="183"/>
      <c r="AZ22" s="187"/>
      <c r="BA22" s="182" t="s">
        <v>79</v>
      </c>
      <c r="BB22" s="183"/>
      <c r="BC22" s="187"/>
      <c r="BD22" s="182" t="s">
        <v>79</v>
      </c>
      <c r="BE22" s="183"/>
      <c r="BF22" s="187"/>
      <c r="BG22" s="182">
        <v>11.25</v>
      </c>
      <c r="BH22" s="183"/>
      <c r="BI22" s="187"/>
      <c r="BJ22" s="182">
        <v>11.25</v>
      </c>
      <c r="BK22" s="183"/>
      <c r="BL22" s="187"/>
      <c r="BM22" s="182" t="s">
        <v>79</v>
      </c>
      <c r="BN22" s="183"/>
      <c r="BO22" s="187"/>
      <c r="BP22" s="182" t="s">
        <v>79</v>
      </c>
      <c r="BQ22" s="183"/>
      <c r="BR22" s="187"/>
      <c r="BS22" s="182">
        <v>11.25</v>
      </c>
      <c r="BT22" s="183"/>
      <c r="BU22" s="187"/>
      <c r="BV22" s="182">
        <v>11.25</v>
      </c>
      <c r="BW22" s="183"/>
      <c r="BX22" s="187"/>
      <c r="BY22" s="182" t="s">
        <v>79</v>
      </c>
      <c r="BZ22" s="183"/>
      <c r="CA22" s="187"/>
      <c r="CB22" s="182" t="s">
        <v>79</v>
      </c>
      <c r="CC22" s="183"/>
      <c r="CD22" s="187"/>
      <c r="CE22" s="182">
        <v>11.25</v>
      </c>
      <c r="CF22" s="183"/>
      <c r="CG22" s="187"/>
      <c r="CH22" s="182">
        <v>11.25</v>
      </c>
      <c r="CI22" s="183"/>
      <c r="CJ22" s="187"/>
      <c r="CK22" s="182" t="s">
        <v>79</v>
      </c>
      <c r="CL22" s="183"/>
      <c r="CM22" s="187"/>
      <c r="CN22" s="182" t="s">
        <v>79</v>
      </c>
      <c r="CO22" s="183"/>
      <c r="CP22" s="187"/>
      <c r="CQ22" s="182">
        <v>11.25</v>
      </c>
      <c r="CR22" s="183"/>
      <c r="CS22" s="187"/>
      <c r="CT22" s="182">
        <v>11.25</v>
      </c>
      <c r="CU22" s="183"/>
      <c r="CV22" s="168">
        <f t="shared" si="0"/>
        <v>16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15</v>
      </c>
      <c r="DI22" s="80">
        <f t="shared" si="13"/>
        <v>31</v>
      </c>
      <c r="DJ22" s="70">
        <f t="shared" si="24"/>
        <v>180</v>
      </c>
      <c r="DK22" s="69"/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7"/>
      <c r="H23" s="182">
        <v>11.25</v>
      </c>
      <c r="I23" s="183"/>
      <c r="J23" s="187"/>
      <c r="K23" s="182" t="s">
        <v>79</v>
      </c>
      <c r="L23" s="183"/>
      <c r="M23" s="187"/>
      <c r="N23" s="182" t="s">
        <v>79</v>
      </c>
      <c r="O23" s="183"/>
      <c r="P23" s="187"/>
      <c r="Q23" s="182">
        <v>11.25</v>
      </c>
      <c r="R23" s="183"/>
      <c r="S23" s="187"/>
      <c r="T23" s="182">
        <v>11.25</v>
      </c>
      <c r="U23" s="183"/>
      <c r="V23" s="187"/>
      <c r="W23" s="182" t="s">
        <v>79</v>
      </c>
      <c r="X23" s="183"/>
      <c r="Y23" s="187"/>
      <c r="Z23" s="182" t="s">
        <v>79</v>
      </c>
      <c r="AA23" s="183"/>
      <c r="AB23" s="187"/>
      <c r="AC23" s="182">
        <v>11.25</v>
      </c>
      <c r="AD23" s="183"/>
      <c r="AE23" s="187"/>
      <c r="AF23" s="182">
        <v>11.25</v>
      </c>
      <c r="AG23" s="183"/>
      <c r="AH23" s="187"/>
      <c r="AI23" s="182" t="s">
        <v>79</v>
      </c>
      <c r="AJ23" s="183"/>
      <c r="AK23" s="187"/>
      <c r="AL23" s="182" t="s">
        <v>79</v>
      </c>
      <c r="AM23" s="183"/>
      <c r="AN23" s="187"/>
      <c r="AO23" s="182">
        <v>11.25</v>
      </c>
      <c r="AP23" s="183"/>
      <c r="AQ23" s="187"/>
      <c r="AR23" s="182">
        <v>11.25</v>
      </c>
      <c r="AS23" s="183"/>
      <c r="AT23" s="187"/>
      <c r="AU23" s="182" t="s">
        <v>79</v>
      </c>
      <c r="AV23" s="183"/>
      <c r="AW23" s="187"/>
      <c r="AX23" s="182" t="s">
        <v>79</v>
      </c>
      <c r="AY23" s="183"/>
      <c r="AZ23" s="187"/>
      <c r="BA23" s="182">
        <v>11.25</v>
      </c>
      <c r="BB23" s="183"/>
      <c r="BC23" s="187"/>
      <c r="BD23" s="182">
        <v>11.25</v>
      </c>
      <c r="BE23" s="183"/>
      <c r="BF23" s="187"/>
      <c r="BG23" s="182" t="s">
        <v>79</v>
      </c>
      <c r="BH23" s="183"/>
      <c r="BI23" s="187"/>
      <c r="BJ23" s="182" t="s">
        <v>79</v>
      </c>
      <c r="BK23" s="183"/>
      <c r="BL23" s="187"/>
      <c r="BM23" s="182">
        <v>11.25</v>
      </c>
      <c r="BN23" s="183"/>
      <c r="BO23" s="187"/>
      <c r="BP23" s="182">
        <v>11.25</v>
      </c>
      <c r="BQ23" s="183"/>
      <c r="BR23" s="187"/>
      <c r="BS23" s="182" t="s">
        <v>79</v>
      </c>
      <c r="BT23" s="183"/>
      <c r="BU23" s="187"/>
      <c r="BV23" s="182" t="s">
        <v>79</v>
      </c>
      <c r="BW23" s="183"/>
      <c r="BX23" s="187"/>
      <c r="BY23" s="182">
        <v>11.25</v>
      </c>
      <c r="BZ23" s="183"/>
      <c r="CA23" s="187"/>
      <c r="CB23" s="182">
        <v>11.25</v>
      </c>
      <c r="CC23" s="183"/>
      <c r="CD23" s="187"/>
      <c r="CE23" s="182" t="s">
        <v>79</v>
      </c>
      <c r="CF23" s="183"/>
      <c r="CG23" s="187"/>
      <c r="CH23" s="182" t="s">
        <v>79</v>
      </c>
      <c r="CI23" s="183"/>
      <c r="CJ23" s="187"/>
      <c r="CK23" s="182">
        <v>11.25</v>
      </c>
      <c r="CL23" s="183"/>
      <c r="CM23" s="187"/>
      <c r="CN23" s="182">
        <v>11.25</v>
      </c>
      <c r="CO23" s="183"/>
      <c r="CP23" s="187"/>
      <c r="CQ23" s="182" t="s">
        <v>79</v>
      </c>
      <c r="CR23" s="183"/>
      <c r="CS23" s="187"/>
      <c r="CT23" s="182" t="s">
        <v>79</v>
      </c>
      <c r="CU23" s="183"/>
      <c r="CV23" s="168">
        <f t="shared" si="0"/>
        <v>15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80">
        <f>SUM(CV23:DH23)</f>
        <v>31</v>
      </c>
      <c r="DJ23" s="70">
        <f t="shared" si="24"/>
        <v>168.75</v>
      </c>
      <c r="DK23" s="70"/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248</v>
      </c>
      <c r="CW24" s="81">
        <f t="shared" si="28"/>
        <v>0</v>
      </c>
      <c r="CX24" s="97">
        <f t="shared" si="28"/>
        <v>21</v>
      </c>
      <c r="CY24" s="81">
        <f t="shared" si="28"/>
        <v>0</v>
      </c>
      <c r="CZ24" s="81">
        <f t="shared" si="28"/>
        <v>0</v>
      </c>
      <c r="DA24" s="81">
        <f t="shared" si="28"/>
        <v>3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162</v>
      </c>
      <c r="DI24" s="97">
        <f t="shared" si="28"/>
        <v>434</v>
      </c>
      <c r="DJ24" s="77">
        <f t="shared" si="28"/>
        <v>2336.75</v>
      </c>
      <c r="DK24" s="77">
        <f t="shared" si="28"/>
        <v>20.5</v>
      </c>
      <c r="DL24" s="77">
        <f t="shared" si="28"/>
        <v>0</v>
      </c>
      <c r="DM24" s="77">
        <f t="shared" si="28"/>
        <v>0</v>
      </c>
      <c r="DN24" s="77">
        <f t="shared" si="28"/>
        <v>496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81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92"/>
      <c r="AN31" s="292"/>
      <c r="AO31" s="292"/>
      <c r="AP31" s="292"/>
      <c r="AQ31" s="292"/>
      <c r="AR31" s="292"/>
      <c r="AS31" s="292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  <c r="T35" s="292"/>
      <c r="U35" s="292"/>
      <c r="V35" s="292"/>
      <c r="W35" s="292"/>
      <c r="X35" s="292"/>
      <c r="Y35" s="292"/>
      <c r="Z35" s="292"/>
      <c r="AA35" s="292"/>
      <c r="AB35" s="292"/>
      <c r="AC35" s="292"/>
      <c r="AD35" s="292"/>
      <c r="AE35" s="292"/>
      <c r="AF35" s="292"/>
      <c r="AG35" s="292"/>
      <c r="AH35" s="292"/>
      <c r="AI35" s="292"/>
      <c r="AJ35" s="292"/>
      <c r="AK35" s="292"/>
      <c r="AL35" s="292"/>
      <c r="AM35" s="292"/>
      <c r="AN35" s="292"/>
      <c r="AO35" s="292"/>
      <c r="AP35" s="292"/>
      <c r="AQ35" s="292"/>
      <c r="AR35" s="292"/>
      <c r="AS35" s="292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10 G16:G17 AB21:CU21 BC11:CU12 G13:CU13 AW14:CU15 AK16:CU17 AQ18:CU19 AE20:CU20 Y22:CU22 AE23:CU23">
    <cfRule type="containsText" dxfId="194" priority="151" operator="containsText" text="О">
      <formula>NOT(ISERROR(SEARCH("О",G10)))</formula>
    </cfRule>
    <cfRule type="containsText" dxfId="193" priority="152" operator="containsText" text="в">
      <formula>NOT(ISERROR(SEARCH("в",G10)))</formula>
    </cfRule>
  </conditionalFormatting>
  <conditionalFormatting sqref="G11:AD11">
    <cfRule type="containsText" dxfId="192" priority="149" operator="containsText" text="О">
      <formula>NOT(ISERROR(SEARCH("О",G11)))</formula>
    </cfRule>
    <cfRule type="containsText" dxfId="191" priority="150" operator="containsText" text="в">
      <formula>NOT(ISERROR(SEARCH("в",G11)))</formula>
    </cfRule>
  </conditionalFormatting>
  <conditionalFormatting sqref="AE11:BB11">
    <cfRule type="containsText" dxfId="190" priority="147" operator="containsText" text="О">
      <formula>NOT(ISERROR(SEARCH("О",AE11)))</formula>
    </cfRule>
    <cfRule type="containsText" dxfId="189" priority="148" operator="containsText" text="в">
      <formula>NOT(ISERROR(SEARCH("в",AE11)))</formula>
    </cfRule>
  </conditionalFormatting>
  <conditionalFormatting sqref="G12:AD12">
    <cfRule type="containsText" dxfId="188" priority="145" operator="containsText" text="О">
      <formula>NOT(ISERROR(SEARCH("О",G12)))</formula>
    </cfRule>
    <cfRule type="containsText" dxfId="187" priority="146" operator="containsText" text="в">
      <formula>NOT(ISERROR(SEARCH("в",G12)))</formula>
    </cfRule>
  </conditionalFormatting>
  <conditionalFormatting sqref="AE12:BB12">
    <cfRule type="containsText" dxfId="186" priority="143" operator="containsText" text="О">
      <formula>NOT(ISERROR(SEARCH("О",AE12)))</formula>
    </cfRule>
    <cfRule type="containsText" dxfId="185" priority="144" operator="containsText" text="в">
      <formula>NOT(ISERROR(SEARCH("в",AE12)))</formula>
    </cfRule>
  </conditionalFormatting>
  <conditionalFormatting sqref="G14:X14">
    <cfRule type="containsText" dxfId="184" priority="141" operator="containsText" text="О">
      <formula>NOT(ISERROR(SEARCH("О",G14)))</formula>
    </cfRule>
    <cfRule type="containsText" dxfId="183" priority="142" operator="containsText" text="в">
      <formula>NOT(ISERROR(SEARCH("в",G14)))</formula>
    </cfRule>
  </conditionalFormatting>
  <conditionalFormatting sqref="Y14:AV14">
    <cfRule type="containsText" dxfId="182" priority="139" operator="containsText" text="О">
      <formula>NOT(ISERROR(SEARCH("О",Y14)))</formula>
    </cfRule>
    <cfRule type="containsText" dxfId="181" priority="140" operator="containsText" text="в">
      <formula>NOT(ISERROR(SEARCH("в",Y14)))</formula>
    </cfRule>
  </conditionalFormatting>
  <conditionalFormatting sqref="G15:X15">
    <cfRule type="containsText" dxfId="180" priority="137" operator="containsText" text="О">
      <formula>NOT(ISERROR(SEARCH("О",G15)))</formula>
    </cfRule>
    <cfRule type="containsText" dxfId="179" priority="138" operator="containsText" text="в">
      <formula>NOT(ISERROR(SEARCH("в",G15)))</formula>
    </cfRule>
  </conditionalFormatting>
  <conditionalFormatting sqref="Y15:AV15">
    <cfRule type="containsText" dxfId="178" priority="135" operator="containsText" text="О">
      <formula>NOT(ISERROR(SEARCH("О",Y15)))</formula>
    </cfRule>
    <cfRule type="containsText" dxfId="177" priority="136" operator="containsText" text="в">
      <formula>NOT(ISERROR(SEARCH("в",Y15)))</formula>
    </cfRule>
  </conditionalFormatting>
  <conditionalFormatting sqref="H16:L16">
    <cfRule type="containsText" dxfId="176" priority="133" operator="containsText" text="О">
      <formula>NOT(ISERROR(SEARCH("О",H16)))</formula>
    </cfRule>
    <cfRule type="containsText" dxfId="175" priority="134" operator="containsText" text="в">
      <formula>NOT(ISERROR(SEARCH("в",H16)))</formula>
    </cfRule>
  </conditionalFormatting>
  <conditionalFormatting sqref="M16:AJ16">
    <cfRule type="containsText" dxfId="174" priority="131" operator="containsText" text="О">
      <formula>NOT(ISERROR(SEARCH("О",M16)))</formula>
    </cfRule>
    <cfRule type="containsText" dxfId="173" priority="132" operator="containsText" text="в">
      <formula>NOT(ISERROR(SEARCH("в",M16)))</formula>
    </cfRule>
  </conditionalFormatting>
  <conditionalFormatting sqref="H17:L17">
    <cfRule type="containsText" dxfId="172" priority="129" operator="containsText" text="О">
      <formula>NOT(ISERROR(SEARCH("О",H17)))</formula>
    </cfRule>
    <cfRule type="containsText" dxfId="171" priority="130" operator="containsText" text="в">
      <formula>NOT(ISERROR(SEARCH("в",H17)))</formula>
    </cfRule>
  </conditionalFormatting>
  <conditionalFormatting sqref="M17:AJ17">
    <cfRule type="containsText" dxfId="170" priority="127" operator="containsText" text="О">
      <formula>NOT(ISERROR(SEARCH("О",M17)))</formula>
    </cfRule>
    <cfRule type="containsText" dxfId="169" priority="128" operator="containsText" text="в">
      <formula>NOT(ISERROR(SEARCH("в",M17)))</formula>
    </cfRule>
  </conditionalFormatting>
  <conditionalFormatting sqref="G18:R18">
    <cfRule type="containsText" dxfId="168" priority="125" operator="containsText" text="О">
      <formula>NOT(ISERROR(SEARCH("О",G18)))</formula>
    </cfRule>
    <cfRule type="containsText" dxfId="167" priority="126" operator="containsText" text="в">
      <formula>NOT(ISERROR(SEARCH("в",G18)))</formula>
    </cfRule>
  </conditionalFormatting>
  <conditionalFormatting sqref="S18:AP18">
    <cfRule type="containsText" dxfId="166" priority="123" operator="containsText" text="О">
      <formula>NOT(ISERROR(SEARCH("О",S18)))</formula>
    </cfRule>
    <cfRule type="containsText" dxfId="165" priority="124" operator="containsText" text="в">
      <formula>NOT(ISERROR(SEARCH("в",S18)))</formula>
    </cfRule>
  </conditionalFormatting>
  <conditionalFormatting sqref="G19:R19">
    <cfRule type="containsText" dxfId="164" priority="121" operator="containsText" text="О">
      <formula>NOT(ISERROR(SEARCH("О",G19)))</formula>
    </cfRule>
    <cfRule type="containsText" dxfId="163" priority="122" operator="containsText" text="в">
      <formula>NOT(ISERROR(SEARCH("в",G19)))</formula>
    </cfRule>
  </conditionalFormatting>
  <conditionalFormatting sqref="S19:AP19">
    <cfRule type="containsText" dxfId="162" priority="119" operator="containsText" text="О">
      <formula>NOT(ISERROR(SEARCH("О",S19)))</formula>
    </cfRule>
    <cfRule type="containsText" dxfId="161" priority="120" operator="containsText" text="в">
      <formula>NOT(ISERROR(SEARCH("в",S19)))</formula>
    </cfRule>
  </conditionalFormatting>
  <conditionalFormatting sqref="G20:AD20">
    <cfRule type="containsText" dxfId="160" priority="117" operator="containsText" text="О">
      <formula>NOT(ISERROR(SEARCH("О",G20)))</formula>
    </cfRule>
    <cfRule type="containsText" dxfId="159" priority="118" operator="containsText" text="в">
      <formula>NOT(ISERROR(SEARCH("в",G20)))</formula>
    </cfRule>
  </conditionalFormatting>
  <conditionalFormatting sqref="G21:AA21">
    <cfRule type="containsText" dxfId="158" priority="115" operator="containsText" text="О">
      <formula>NOT(ISERROR(SEARCH("О",G21)))</formula>
    </cfRule>
    <cfRule type="containsText" dxfId="157" priority="116" operator="containsText" text="в">
      <formula>NOT(ISERROR(SEARCH("в",G21)))</formula>
    </cfRule>
  </conditionalFormatting>
  <conditionalFormatting sqref="G22:AJ22">
    <cfRule type="containsText" dxfId="156" priority="113" operator="containsText" text="О">
      <formula>NOT(ISERROR(SEARCH("О",G22)))</formula>
    </cfRule>
    <cfRule type="containsText" dxfId="155" priority="114" operator="containsText" text="в">
      <formula>NOT(ISERROR(SEARCH("в",G22)))</formula>
    </cfRule>
  </conditionalFormatting>
  <conditionalFormatting sqref="G23:AD23">
    <cfRule type="containsText" dxfId="154" priority="111" operator="containsText" text="О">
      <formula>NOT(ISERROR(SEARCH("О",G23)))</formula>
    </cfRule>
    <cfRule type="containsText" dxfId="153" priority="112" operator="containsText" text="в">
      <formula>NOT(ISERROR(SEARCH("в",G23)))</formula>
    </cfRule>
  </conditionalFormatting>
  <conditionalFormatting sqref="AF10">
    <cfRule type="containsText" dxfId="152" priority="110" operator="containsText" text="а">
      <formula>NOT(ISERROR(SEARCH("а",AF10)))</formula>
    </cfRule>
  </conditionalFormatting>
  <conditionalFormatting sqref="G10:CU23">
    <cfRule type="containsText" dxfId="151" priority="109" operator="containsText" text="а">
      <formula>NOT(ISERROR(SEARCH("а",G10)))</formula>
    </cfRule>
  </conditionalFormatting>
  <conditionalFormatting sqref="AK16:BE16">
    <cfRule type="containsText" dxfId="150" priority="107" operator="containsText" text="О">
      <formula>NOT(ISERROR(SEARCH("О",AK16)))</formula>
    </cfRule>
    <cfRule type="containsText" dxfId="149" priority="108" operator="containsText" text="в">
      <formula>NOT(ISERROR(SEARCH("в",AK16)))</formula>
    </cfRule>
  </conditionalFormatting>
  <conditionalFormatting sqref="AK17:BE17">
    <cfRule type="containsText" dxfId="148" priority="105" operator="containsText" text="О">
      <formula>NOT(ISERROR(SEARCH("О",AK17)))</formula>
    </cfRule>
    <cfRule type="containsText" dxfId="147" priority="106" operator="containsText" text="в">
      <formula>NOT(ISERROR(SEARCH("в",AK17)))</formula>
    </cfRule>
  </conditionalFormatting>
  <conditionalFormatting sqref="AE20:AP20">
    <cfRule type="containsText" dxfId="146" priority="103" operator="containsText" text="О">
      <formula>NOT(ISERROR(SEARCH("О",AE20)))</formula>
    </cfRule>
    <cfRule type="containsText" dxfId="145" priority="104" operator="containsText" text="в">
      <formula>NOT(ISERROR(SEARCH("в",AE20)))</formula>
    </cfRule>
  </conditionalFormatting>
  <conditionalFormatting sqref="AQ20:BB20">
    <cfRule type="containsText" dxfId="144" priority="101" operator="containsText" text="О">
      <formula>NOT(ISERROR(SEARCH("О",AQ20)))</formula>
    </cfRule>
    <cfRule type="containsText" dxfId="143" priority="102" operator="containsText" text="в">
      <formula>NOT(ISERROR(SEARCH("в",AQ20)))</formula>
    </cfRule>
  </conditionalFormatting>
  <conditionalFormatting sqref="AB21:AM21">
    <cfRule type="containsText" dxfId="142" priority="99" operator="containsText" text="О">
      <formula>NOT(ISERROR(SEARCH("О",AB21)))</formula>
    </cfRule>
    <cfRule type="containsText" dxfId="141" priority="100" operator="containsText" text="в">
      <formula>NOT(ISERROR(SEARCH("в",AB21)))</formula>
    </cfRule>
  </conditionalFormatting>
  <conditionalFormatting sqref="AN21:AY21">
    <cfRule type="containsText" dxfId="140" priority="97" operator="containsText" text="О">
      <formula>NOT(ISERROR(SEARCH("О",AN21)))</formula>
    </cfRule>
    <cfRule type="containsText" dxfId="139" priority="98" operator="containsText" text="в">
      <formula>NOT(ISERROR(SEARCH("в",AN21)))</formula>
    </cfRule>
  </conditionalFormatting>
  <conditionalFormatting sqref="AK22:AV22">
    <cfRule type="containsText" dxfId="138" priority="95" operator="containsText" text="О">
      <formula>NOT(ISERROR(SEARCH("О",AK22)))</formula>
    </cfRule>
    <cfRule type="containsText" dxfId="137" priority="96" operator="containsText" text="в">
      <formula>NOT(ISERROR(SEARCH("в",AK22)))</formula>
    </cfRule>
  </conditionalFormatting>
  <conditionalFormatting sqref="AE23:AP23">
    <cfRule type="containsText" dxfId="136" priority="93" operator="containsText" text="О">
      <formula>NOT(ISERROR(SEARCH("О",AE23)))</formula>
    </cfRule>
    <cfRule type="containsText" dxfId="135" priority="94" operator="containsText" text="в">
      <formula>NOT(ISERROR(SEARCH("в",AE23)))</formula>
    </cfRule>
  </conditionalFormatting>
  <conditionalFormatting sqref="AQ23:BB23">
    <cfRule type="containsText" dxfId="134" priority="91" operator="containsText" text="О">
      <formula>NOT(ISERROR(SEARCH("О",AQ23)))</formula>
    </cfRule>
    <cfRule type="containsText" dxfId="133" priority="92" operator="containsText" text="в">
      <formula>NOT(ISERROR(SEARCH("в",AQ23)))</formula>
    </cfRule>
  </conditionalFormatting>
  <conditionalFormatting sqref="AQ18:BK18">
    <cfRule type="containsText" dxfId="132" priority="89" operator="containsText" text="О">
      <formula>NOT(ISERROR(SEARCH("О",AQ18)))</formula>
    </cfRule>
    <cfRule type="containsText" dxfId="131" priority="90" operator="containsText" text="в">
      <formula>NOT(ISERROR(SEARCH("в",AQ18)))</formula>
    </cfRule>
  </conditionalFormatting>
  <conditionalFormatting sqref="AQ19:BK19">
    <cfRule type="containsText" dxfId="130" priority="87" operator="containsText" text="О">
      <formula>NOT(ISERROR(SEARCH("О",AQ19)))</formula>
    </cfRule>
    <cfRule type="containsText" dxfId="129" priority="88" operator="containsText" text="в">
      <formula>NOT(ISERROR(SEARCH("в",AQ19)))</formula>
    </cfRule>
  </conditionalFormatting>
  <conditionalFormatting sqref="G22:X22">
    <cfRule type="containsText" dxfId="128" priority="85" operator="containsText" text="О">
      <formula>NOT(ISERROR(SEARCH("О",G22)))</formula>
    </cfRule>
    <cfRule type="containsText" dxfId="127" priority="86" operator="containsText" text="в">
      <formula>NOT(ISERROR(SEARCH("в",G22)))</formula>
    </cfRule>
  </conditionalFormatting>
  <conditionalFormatting sqref="Y22:AJ22">
    <cfRule type="containsText" dxfId="126" priority="83" operator="containsText" text="О">
      <formula>NOT(ISERROR(SEARCH("О",Y22)))</formula>
    </cfRule>
    <cfRule type="containsText" dxfId="125" priority="84" operator="containsText" text="в">
      <formula>NOT(ISERROR(SEARCH("в",Y22)))</formula>
    </cfRule>
  </conditionalFormatting>
  <conditionalFormatting sqref="AK22:AV22">
    <cfRule type="containsText" dxfId="124" priority="81" operator="containsText" text="О">
      <formula>NOT(ISERROR(SEARCH("О",AK22)))</formula>
    </cfRule>
    <cfRule type="containsText" dxfId="123" priority="82" operator="containsText" text="в">
      <formula>NOT(ISERROR(SEARCH("в",AK22)))</formula>
    </cfRule>
  </conditionalFormatting>
  <conditionalFormatting sqref="AW14:BT14">
    <cfRule type="containsText" dxfId="122" priority="79" operator="containsText" text="О">
      <formula>NOT(ISERROR(SEARCH("О",AW14)))</formula>
    </cfRule>
    <cfRule type="containsText" dxfId="121" priority="80" operator="containsText" text="в">
      <formula>NOT(ISERROR(SEARCH("в",AW14)))</formula>
    </cfRule>
  </conditionalFormatting>
  <conditionalFormatting sqref="AW15:BT15">
    <cfRule type="containsText" dxfId="120" priority="77" operator="containsText" text="О">
      <formula>NOT(ISERROR(SEARCH("О",AW15)))</formula>
    </cfRule>
    <cfRule type="containsText" dxfId="119" priority="78" operator="containsText" text="в">
      <formula>NOT(ISERROR(SEARCH("в",AW15)))</formula>
    </cfRule>
  </conditionalFormatting>
  <conditionalFormatting sqref="BF16:BH16">
    <cfRule type="containsText" dxfId="118" priority="75" operator="containsText" text="О">
      <formula>NOT(ISERROR(SEARCH("О",BF16)))</formula>
    </cfRule>
    <cfRule type="containsText" dxfId="117" priority="76" operator="containsText" text="в">
      <formula>NOT(ISERROR(SEARCH("в",BF16)))</formula>
    </cfRule>
  </conditionalFormatting>
  <conditionalFormatting sqref="BI16:CC16">
    <cfRule type="containsText" dxfId="116" priority="73" operator="containsText" text="О">
      <formula>NOT(ISERROR(SEARCH("О",BI16)))</formula>
    </cfRule>
    <cfRule type="containsText" dxfId="115" priority="74" operator="containsText" text="в">
      <formula>NOT(ISERROR(SEARCH("в",BI16)))</formula>
    </cfRule>
  </conditionalFormatting>
  <conditionalFormatting sqref="BF17:BH17">
    <cfRule type="containsText" dxfId="114" priority="71" operator="containsText" text="О">
      <formula>NOT(ISERROR(SEARCH("О",BF17)))</formula>
    </cfRule>
    <cfRule type="containsText" dxfId="113" priority="72" operator="containsText" text="в">
      <formula>NOT(ISERROR(SEARCH("в",BF17)))</formula>
    </cfRule>
  </conditionalFormatting>
  <conditionalFormatting sqref="BI17:CC17">
    <cfRule type="containsText" dxfId="112" priority="69" operator="containsText" text="О">
      <formula>NOT(ISERROR(SEARCH("О",BI17)))</formula>
    </cfRule>
    <cfRule type="containsText" dxfId="111" priority="70" operator="containsText" text="в">
      <formula>NOT(ISERROR(SEARCH("в",BI17)))</formula>
    </cfRule>
  </conditionalFormatting>
  <conditionalFormatting sqref="BL18:BN18">
    <cfRule type="containsText" dxfId="110" priority="67" operator="containsText" text="О">
      <formula>NOT(ISERROR(SEARCH("О",BL18)))</formula>
    </cfRule>
    <cfRule type="containsText" dxfId="109" priority="68" operator="containsText" text="в">
      <formula>NOT(ISERROR(SEARCH("в",BL18)))</formula>
    </cfRule>
  </conditionalFormatting>
  <conditionalFormatting sqref="BO18:CI18">
    <cfRule type="containsText" dxfId="108" priority="65" operator="containsText" text="О">
      <formula>NOT(ISERROR(SEARCH("О",BO18)))</formula>
    </cfRule>
    <cfRule type="containsText" dxfId="107" priority="66" operator="containsText" text="в">
      <formula>NOT(ISERROR(SEARCH("в",BO18)))</formula>
    </cfRule>
  </conditionalFormatting>
  <conditionalFormatting sqref="BL19:BN19">
    <cfRule type="containsText" dxfId="106" priority="63" operator="containsText" text="О">
      <formula>NOT(ISERROR(SEARCH("О",BL19)))</formula>
    </cfRule>
    <cfRule type="containsText" dxfId="105" priority="64" operator="containsText" text="в">
      <formula>NOT(ISERROR(SEARCH("в",BL19)))</formula>
    </cfRule>
  </conditionalFormatting>
  <conditionalFormatting sqref="BO19:CI19">
    <cfRule type="containsText" dxfId="104" priority="61" operator="containsText" text="О">
      <formula>NOT(ISERROR(SEARCH("О",BO19)))</formula>
    </cfRule>
    <cfRule type="containsText" dxfId="103" priority="62" operator="containsText" text="в">
      <formula>NOT(ISERROR(SEARCH("в",BO19)))</formula>
    </cfRule>
  </conditionalFormatting>
  <conditionalFormatting sqref="BC20:BN20">
    <cfRule type="containsText" dxfId="102" priority="59" operator="containsText" text="О">
      <formula>NOT(ISERROR(SEARCH("О",BC20)))</formula>
    </cfRule>
    <cfRule type="containsText" dxfId="101" priority="60" operator="containsText" text="в">
      <formula>NOT(ISERROR(SEARCH("в",BC20)))</formula>
    </cfRule>
  </conditionalFormatting>
  <conditionalFormatting sqref="BO20:BZ20">
    <cfRule type="containsText" dxfId="100" priority="57" operator="containsText" text="О">
      <formula>NOT(ISERROR(SEARCH("О",BO20)))</formula>
    </cfRule>
    <cfRule type="containsText" dxfId="99" priority="58" operator="containsText" text="в">
      <formula>NOT(ISERROR(SEARCH("в",BO20)))</formula>
    </cfRule>
  </conditionalFormatting>
  <conditionalFormatting sqref="AZ21:BK21">
    <cfRule type="containsText" dxfId="98" priority="55" operator="containsText" text="О">
      <formula>NOT(ISERROR(SEARCH("О",AZ21)))</formula>
    </cfRule>
    <cfRule type="containsText" dxfId="97" priority="56" operator="containsText" text="в">
      <formula>NOT(ISERROR(SEARCH("в",AZ21)))</formula>
    </cfRule>
  </conditionalFormatting>
  <conditionalFormatting sqref="BL21:BW21">
    <cfRule type="containsText" dxfId="96" priority="53" operator="containsText" text="О">
      <formula>NOT(ISERROR(SEARCH("О",BL21)))</formula>
    </cfRule>
    <cfRule type="containsText" dxfId="95" priority="54" operator="containsText" text="в">
      <formula>NOT(ISERROR(SEARCH("в",BL21)))</formula>
    </cfRule>
  </conditionalFormatting>
  <conditionalFormatting sqref="AZ22:BH22">
    <cfRule type="containsText" dxfId="94" priority="51" operator="containsText" text="О">
      <formula>NOT(ISERROR(SEARCH("О",AZ22)))</formula>
    </cfRule>
    <cfRule type="containsText" dxfId="93" priority="52" operator="containsText" text="в">
      <formula>NOT(ISERROR(SEARCH("в",AZ22)))</formula>
    </cfRule>
  </conditionalFormatting>
  <conditionalFormatting sqref="AZ22:BH22">
    <cfRule type="containsText" dxfId="92" priority="49" operator="containsText" text="О">
      <formula>NOT(ISERROR(SEARCH("О",AZ22)))</formula>
    </cfRule>
    <cfRule type="containsText" dxfId="91" priority="50" operator="containsText" text="в">
      <formula>NOT(ISERROR(SEARCH("в",AZ22)))</formula>
    </cfRule>
  </conditionalFormatting>
  <conditionalFormatting sqref="BL22:BT22">
    <cfRule type="containsText" dxfId="90" priority="47" operator="containsText" text="О">
      <formula>NOT(ISERROR(SEARCH("О",BL22)))</formula>
    </cfRule>
    <cfRule type="containsText" dxfId="89" priority="48" operator="containsText" text="в">
      <formula>NOT(ISERROR(SEARCH("в",BL22)))</formula>
    </cfRule>
  </conditionalFormatting>
  <conditionalFormatting sqref="BL22:BT22">
    <cfRule type="containsText" dxfId="88" priority="45" operator="containsText" text="О">
      <formula>NOT(ISERROR(SEARCH("О",BL22)))</formula>
    </cfRule>
    <cfRule type="containsText" dxfId="87" priority="46" operator="containsText" text="в">
      <formula>NOT(ISERROR(SEARCH("в",BL22)))</formula>
    </cfRule>
  </conditionalFormatting>
  <conditionalFormatting sqref="BC23:BN23">
    <cfRule type="containsText" dxfId="86" priority="43" operator="containsText" text="О">
      <formula>NOT(ISERROR(SEARCH("О",BC23)))</formula>
    </cfRule>
    <cfRule type="containsText" dxfId="85" priority="44" operator="containsText" text="в">
      <formula>NOT(ISERROR(SEARCH("в",BC23)))</formula>
    </cfRule>
  </conditionalFormatting>
  <conditionalFormatting sqref="BO23:BZ23">
    <cfRule type="containsText" dxfId="84" priority="41" operator="containsText" text="О">
      <formula>NOT(ISERROR(SEARCH("О",BO23)))</formula>
    </cfRule>
    <cfRule type="containsText" dxfId="83" priority="42" operator="containsText" text="в">
      <formula>NOT(ISERROR(SEARCH("в",BO23)))</formula>
    </cfRule>
  </conditionalFormatting>
  <conditionalFormatting sqref="BX12:BZ12">
    <cfRule type="containsText" dxfId="82" priority="39" operator="containsText" text="О">
      <formula>NOT(ISERROR(SEARCH("О",BX12)))</formula>
    </cfRule>
    <cfRule type="containsText" dxfId="81" priority="40" operator="containsText" text="в">
      <formula>NOT(ISERROR(SEARCH("в",BX12)))</formula>
    </cfRule>
  </conditionalFormatting>
  <conditionalFormatting sqref="BX13:BZ13">
    <cfRule type="containsText" dxfId="80" priority="37" operator="containsText" text="О">
      <formula>NOT(ISERROR(SEARCH("О",BX13)))</formula>
    </cfRule>
    <cfRule type="containsText" dxfId="79" priority="38" operator="containsText" text="в">
      <formula>NOT(ISERROR(SEARCH("в",BX13)))</formula>
    </cfRule>
  </conditionalFormatting>
  <conditionalFormatting sqref="BU14:CR14">
    <cfRule type="containsText" dxfId="78" priority="35" operator="containsText" text="О">
      <formula>NOT(ISERROR(SEARCH("О",BU14)))</formula>
    </cfRule>
    <cfRule type="containsText" dxfId="77" priority="36" operator="containsText" text="в">
      <formula>NOT(ISERROR(SEARCH("в",BU14)))</formula>
    </cfRule>
  </conditionalFormatting>
  <conditionalFormatting sqref="BU15:CR15">
    <cfRule type="containsText" dxfId="76" priority="33" operator="containsText" text="О">
      <formula>NOT(ISERROR(SEARCH("О",BU15)))</formula>
    </cfRule>
    <cfRule type="containsText" dxfId="75" priority="34" operator="containsText" text="в">
      <formula>NOT(ISERROR(SEARCH("в",BU15)))</formula>
    </cfRule>
  </conditionalFormatting>
  <conditionalFormatting sqref="CD16:CF16">
    <cfRule type="containsText" dxfId="74" priority="31" operator="containsText" text="О">
      <formula>NOT(ISERROR(SEARCH("О",CD16)))</formula>
    </cfRule>
    <cfRule type="containsText" dxfId="73" priority="32" operator="containsText" text="в">
      <formula>NOT(ISERROR(SEARCH("в",CD16)))</formula>
    </cfRule>
  </conditionalFormatting>
  <conditionalFormatting sqref="CG16:CR16">
    <cfRule type="containsText" dxfId="72" priority="29" operator="containsText" text="О">
      <formula>NOT(ISERROR(SEARCH("О",CG16)))</formula>
    </cfRule>
    <cfRule type="containsText" dxfId="71" priority="30" operator="containsText" text="в">
      <formula>NOT(ISERROR(SEARCH("в",CG16)))</formula>
    </cfRule>
  </conditionalFormatting>
  <conditionalFormatting sqref="CD17:CF17">
    <cfRule type="containsText" dxfId="70" priority="27" operator="containsText" text="О">
      <formula>NOT(ISERROR(SEARCH("О",CD17)))</formula>
    </cfRule>
    <cfRule type="containsText" dxfId="69" priority="28" operator="containsText" text="в">
      <formula>NOT(ISERROR(SEARCH("в",CD17)))</formula>
    </cfRule>
  </conditionalFormatting>
  <conditionalFormatting sqref="CG17:CR17">
    <cfRule type="containsText" dxfId="68" priority="25" operator="containsText" text="О">
      <formula>NOT(ISERROR(SEARCH("О",CG17)))</formula>
    </cfRule>
    <cfRule type="containsText" dxfId="67" priority="26" operator="containsText" text="в">
      <formula>NOT(ISERROR(SEARCH("в",CG17)))</formula>
    </cfRule>
  </conditionalFormatting>
  <conditionalFormatting sqref="CJ18:CL18">
    <cfRule type="containsText" dxfId="66" priority="23" operator="containsText" text="О">
      <formula>NOT(ISERROR(SEARCH("О",CJ18)))</formula>
    </cfRule>
    <cfRule type="containsText" dxfId="65" priority="24" operator="containsText" text="в">
      <formula>NOT(ISERROR(SEARCH("в",CJ18)))</formula>
    </cfRule>
  </conditionalFormatting>
  <conditionalFormatting sqref="CM18:CU18">
    <cfRule type="containsText" dxfId="64" priority="21" operator="containsText" text="О">
      <formula>NOT(ISERROR(SEARCH("О",CM18)))</formula>
    </cfRule>
    <cfRule type="containsText" dxfId="63" priority="22" operator="containsText" text="в">
      <formula>NOT(ISERROR(SEARCH("в",CM18)))</formula>
    </cfRule>
  </conditionalFormatting>
  <conditionalFormatting sqref="CJ19:CL19">
    <cfRule type="containsText" dxfId="62" priority="19" operator="containsText" text="О">
      <formula>NOT(ISERROR(SEARCH("О",CJ19)))</formula>
    </cfRule>
    <cfRule type="containsText" dxfId="61" priority="20" operator="containsText" text="в">
      <formula>NOT(ISERROR(SEARCH("в",CJ19)))</formula>
    </cfRule>
  </conditionalFormatting>
  <conditionalFormatting sqref="CM19:CU19">
    <cfRule type="containsText" dxfId="60" priority="17" operator="containsText" text="О">
      <formula>NOT(ISERROR(SEARCH("О",CM19)))</formula>
    </cfRule>
    <cfRule type="containsText" dxfId="59" priority="18" operator="containsText" text="в">
      <formula>NOT(ISERROR(SEARCH("в",CM19)))</formula>
    </cfRule>
  </conditionalFormatting>
  <conditionalFormatting sqref="CA20:CI20">
    <cfRule type="containsText" dxfId="58" priority="15" operator="containsText" text="О">
      <formula>NOT(ISERROR(SEARCH("О",CA20)))</formula>
    </cfRule>
    <cfRule type="containsText" dxfId="57" priority="16" operator="containsText" text="в">
      <formula>NOT(ISERROR(SEARCH("в",CA20)))</formula>
    </cfRule>
  </conditionalFormatting>
  <conditionalFormatting sqref="CJ20:CU20">
    <cfRule type="containsText" dxfId="56" priority="13" operator="containsText" text="О">
      <formula>NOT(ISERROR(SEARCH("О",CJ20)))</formula>
    </cfRule>
    <cfRule type="containsText" dxfId="55" priority="14" operator="containsText" text="в">
      <formula>NOT(ISERROR(SEARCH("в",CJ20)))</formula>
    </cfRule>
  </conditionalFormatting>
  <conditionalFormatting sqref="BX22:CF22">
    <cfRule type="containsText" dxfId="54" priority="11" operator="containsText" text="О">
      <formula>NOT(ISERROR(SEARCH("О",BX22)))</formula>
    </cfRule>
    <cfRule type="containsText" dxfId="53" priority="12" operator="containsText" text="в">
      <formula>NOT(ISERROR(SEARCH("в",BX22)))</formula>
    </cfRule>
  </conditionalFormatting>
  <conditionalFormatting sqref="BX22:CF22">
    <cfRule type="containsText" dxfId="52" priority="9" operator="containsText" text="О">
      <formula>NOT(ISERROR(SEARCH("О",BX22)))</formula>
    </cfRule>
    <cfRule type="containsText" dxfId="51" priority="10" operator="containsText" text="в">
      <formula>NOT(ISERROR(SEARCH("в",BX22)))</formula>
    </cfRule>
  </conditionalFormatting>
  <conditionalFormatting sqref="CJ22:CR22">
    <cfRule type="containsText" dxfId="50" priority="7" operator="containsText" text="О">
      <formula>NOT(ISERROR(SEARCH("О",CJ22)))</formula>
    </cfRule>
    <cfRule type="containsText" dxfId="49" priority="8" operator="containsText" text="в">
      <formula>NOT(ISERROR(SEARCH("в",CJ22)))</formula>
    </cfRule>
  </conditionalFormatting>
  <conditionalFormatting sqref="CJ22:CR22">
    <cfRule type="containsText" dxfId="48" priority="5" operator="containsText" text="О">
      <formula>NOT(ISERROR(SEARCH("О",CJ22)))</formula>
    </cfRule>
    <cfRule type="containsText" dxfId="47" priority="6" operator="containsText" text="в">
      <formula>NOT(ISERROR(SEARCH("в",CJ22)))</formula>
    </cfRule>
  </conditionalFormatting>
  <conditionalFormatting sqref="CA23:CL23">
    <cfRule type="containsText" dxfId="46" priority="3" operator="containsText" text="О">
      <formula>NOT(ISERROR(SEARCH("О",CA23)))</formula>
    </cfRule>
    <cfRule type="containsText" dxfId="45" priority="4" operator="containsText" text="в">
      <formula>NOT(ISERROR(SEARCH("в",CA23)))</formula>
    </cfRule>
  </conditionalFormatting>
  <conditionalFormatting sqref="CM23:CU23">
    <cfRule type="containsText" dxfId="44" priority="1" operator="containsText" text="О">
      <formula>NOT(ISERROR(SEARCH("О",CM23)))</formula>
    </cfRule>
    <cfRule type="containsText" dxfId="43" priority="2" operator="containsText" text="в">
      <formula>NOT(ISERROR(SEARCH("в",CM23)))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view="pageBreakPreview" topLeftCell="BN1" zoomScale="75" zoomScaleNormal="75" zoomScaleSheetLayoutView="75" workbookViewId="0">
      <selection activeCell="DO11" sqref="DO11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247" t="s">
        <v>19</v>
      </c>
      <c r="CG1" s="247"/>
      <c r="CH1" s="247"/>
      <c r="CI1" s="247"/>
      <c r="CJ1" s="247"/>
      <c r="CK1" s="247"/>
      <c r="CL1" s="247"/>
      <c r="CM1" s="247"/>
      <c r="CN1" s="247"/>
      <c r="CO1" s="247"/>
      <c r="CP1" s="247"/>
      <c r="CQ1" s="247"/>
      <c r="CR1" s="247"/>
      <c r="CS1" s="118"/>
      <c r="CT1" s="11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248" t="s">
        <v>71</v>
      </c>
      <c r="CG2" s="248"/>
      <c r="CH2" s="248"/>
      <c r="CI2" s="248"/>
      <c r="CJ2" s="248"/>
      <c r="CK2" s="248"/>
      <c r="CL2" s="248"/>
      <c r="CM2" s="248"/>
      <c r="CN2" s="248"/>
      <c r="CO2" s="248"/>
      <c r="CP2" s="248"/>
      <c r="CQ2" s="248"/>
      <c r="CR2" s="248"/>
      <c r="CS2" s="118"/>
      <c r="CT2" s="118"/>
    </row>
    <row r="3" spans="1:136" ht="23.25" customHeight="1" x14ac:dyDescent="0.3">
      <c r="A3" s="249" t="s">
        <v>85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  <c r="BK3" s="249"/>
      <c r="BL3" s="249"/>
      <c r="BM3" s="249"/>
      <c r="BN3" s="249"/>
      <c r="BO3" s="249"/>
      <c r="BP3" s="249"/>
      <c r="BQ3" s="249"/>
      <c r="BR3" s="249"/>
      <c r="BS3" s="249"/>
      <c r="BT3" s="249"/>
      <c r="BU3" s="249"/>
      <c r="BV3" s="249"/>
      <c r="BW3" s="249"/>
      <c r="BX3" s="249"/>
      <c r="BY3" s="249"/>
      <c r="BZ3" s="249"/>
      <c r="CA3" s="249"/>
      <c r="CB3" s="249"/>
      <c r="CC3" s="249"/>
      <c r="CD3" s="249"/>
      <c r="CE3" s="249"/>
      <c r="CF3" s="250" t="s">
        <v>86</v>
      </c>
      <c r="CG3" s="250"/>
      <c r="CH3" s="250"/>
      <c r="CI3" s="250"/>
      <c r="CJ3" s="250"/>
      <c r="CK3" s="250"/>
      <c r="CL3" s="250"/>
      <c r="CM3" s="250"/>
      <c r="CN3" s="250"/>
      <c r="CO3" s="250"/>
      <c r="CP3" s="250"/>
      <c r="CQ3" s="250"/>
      <c r="CR3" s="250"/>
      <c r="CS3" s="250"/>
      <c r="CT3" s="250"/>
      <c r="CU3" s="250"/>
      <c r="CV3" s="250"/>
    </row>
    <row r="4" spans="1:136" ht="23.25" customHeight="1" x14ac:dyDescent="0.3">
      <c r="A4" s="249" t="s">
        <v>84</v>
      </c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49"/>
      <c r="AX4" s="249"/>
      <c r="AY4" s="249"/>
      <c r="AZ4" s="249"/>
      <c r="BA4" s="249"/>
      <c r="BB4" s="249"/>
      <c r="BC4" s="249"/>
      <c r="BD4" s="249"/>
      <c r="BE4" s="249"/>
      <c r="BF4" s="249"/>
      <c r="BG4" s="249"/>
      <c r="BH4" s="249"/>
      <c r="BI4" s="249"/>
      <c r="BJ4" s="249"/>
      <c r="BK4" s="249"/>
      <c r="BL4" s="249"/>
      <c r="BM4" s="249"/>
      <c r="BN4" s="249"/>
      <c r="BO4" s="249"/>
      <c r="BP4" s="249"/>
      <c r="BQ4" s="249"/>
      <c r="BR4" s="249"/>
      <c r="BS4" s="249"/>
      <c r="BT4" s="249"/>
      <c r="BU4" s="249"/>
      <c r="BV4" s="249"/>
      <c r="BW4" s="249"/>
      <c r="BX4" s="249"/>
      <c r="BY4" s="249"/>
      <c r="BZ4" s="249"/>
      <c r="CA4" s="249"/>
      <c r="CB4" s="249"/>
      <c r="CC4" s="249"/>
      <c r="CD4" s="249"/>
      <c r="CE4" s="249"/>
      <c r="CF4" s="233"/>
      <c r="CG4" s="233"/>
      <c r="CH4" s="233"/>
      <c r="CI4" s="233"/>
      <c r="CJ4" s="233"/>
      <c r="CK4" s="233"/>
      <c r="CL4" s="233"/>
      <c r="CM4" s="233"/>
      <c r="CN4" s="233"/>
      <c r="CO4" s="233"/>
      <c r="CP4" s="233"/>
      <c r="CQ4" s="233"/>
      <c r="CR4" s="233"/>
      <c r="CS4" s="233"/>
      <c r="CT4" s="233"/>
      <c r="CU4" s="233"/>
      <c r="CV4" s="231"/>
      <c r="CW4" s="231"/>
      <c r="CX4" s="231"/>
      <c r="CY4" s="231"/>
      <c r="CZ4" s="231"/>
      <c r="DA4" s="231"/>
      <c r="DB4" s="231"/>
      <c r="DC4" s="231"/>
      <c r="DD4" s="231"/>
      <c r="DE4" s="231"/>
      <c r="DF4" s="231"/>
      <c r="DG4" s="231"/>
    </row>
    <row r="5" spans="1:136" ht="18.75" customHeight="1" x14ac:dyDescent="0.3">
      <c r="A5" s="263" t="s">
        <v>83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  <c r="BJ5" s="263"/>
      <c r="BK5" s="263"/>
      <c r="BL5" s="263"/>
      <c r="BM5" s="263"/>
      <c r="BN5" s="263"/>
      <c r="BO5" s="263"/>
      <c r="BP5" s="263"/>
      <c r="BQ5" s="263"/>
      <c r="BR5" s="263"/>
      <c r="BS5" s="263"/>
      <c r="BT5" s="263"/>
      <c r="BU5" s="263"/>
      <c r="BV5" s="263"/>
      <c r="BW5" s="263"/>
      <c r="BX5" s="263"/>
      <c r="BY5" s="263"/>
      <c r="BZ5" s="263"/>
      <c r="CA5" s="263"/>
      <c r="CB5" s="263"/>
      <c r="CC5" s="263"/>
      <c r="CD5" s="263"/>
      <c r="CE5" s="263"/>
      <c r="CF5" s="234"/>
      <c r="CG5" s="234"/>
      <c r="CH5" s="234"/>
      <c r="CI5" s="234"/>
      <c r="CJ5" s="234"/>
      <c r="CK5" s="234"/>
      <c r="CL5" s="234"/>
      <c r="CM5" s="234"/>
      <c r="CN5" s="234"/>
      <c r="CO5" s="234"/>
      <c r="CP5" s="234"/>
      <c r="CQ5" s="234"/>
      <c r="CR5" s="234"/>
      <c r="CS5" s="234"/>
      <c r="CT5" s="234"/>
      <c r="CU5" s="234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63" t="s">
        <v>69</v>
      </c>
      <c r="C6" s="7"/>
      <c r="D6" s="7"/>
      <c r="E6" s="7"/>
      <c r="F6" s="7"/>
      <c r="G6" s="119"/>
      <c r="H6" s="119"/>
      <c r="I6" s="119"/>
      <c r="J6" s="119"/>
      <c r="K6" s="119"/>
      <c r="L6" s="119"/>
      <c r="M6" s="119"/>
      <c r="N6" s="119"/>
      <c r="O6" s="119"/>
      <c r="P6" s="6"/>
      <c r="Q6" s="6"/>
      <c r="R6" s="6"/>
      <c r="S6" s="6"/>
      <c r="T6" s="6"/>
      <c r="U6" s="6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6"/>
      <c r="AL6" s="6"/>
      <c r="AM6" s="6"/>
      <c r="AN6" s="119"/>
      <c r="AO6" s="119"/>
      <c r="AP6" s="119"/>
      <c r="AQ6" s="119"/>
      <c r="AR6" s="119"/>
      <c r="AS6" s="119"/>
      <c r="AT6" s="6"/>
      <c r="AU6" s="6"/>
      <c r="AV6" s="6"/>
      <c r="AW6" s="6"/>
      <c r="AX6" s="6"/>
      <c r="AY6" s="6"/>
      <c r="AZ6" s="119"/>
      <c r="BA6" s="119"/>
      <c r="BB6" s="119"/>
      <c r="BC6" s="119"/>
      <c r="BD6" s="119"/>
      <c r="BE6" s="119"/>
      <c r="BF6" s="6"/>
      <c r="BG6" s="6"/>
      <c r="BH6" s="6"/>
      <c r="BI6" s="119"/>
      <c r="BJ6" s="119"/>
      <c r="BK6" s="119"/>
      <c r="BL6" s="119"/>
      <c r="BM6" s="119"/>
      <c r="BN6" s="119"/>
      <c r="BO6" s="6"/>
      <c r="BP6" s="6"/>
      <c r="BQ6" s="6"/>
      <c r="BR6" s="6"/>
      <c r="BS6" s="6"/>
      <c r="BT6" s="6"/>
      <c r="BU6" s="119"/>
      <c r="BV6" s="119"/>
      <c r="BW6" s="119"/>
      <c r="BX6" s="119"/>
      <c r="BY6" s="119"/>
      <c r="BZ6" s="119"/>
      <c r="CA6" s="6"/>
      <c r="CB6" s="6"/>
      <c r="CC6" s="6"/>
      <c r="CD6" s="119"/>
      <c r="CE6" s="119"/>
      <c r="CF6" s="119"/>
      <c r="CG6" s="119"/>
      <c r="CH6" s="119"/>
      <c r="CI6" s="119"/>
      <c r="CJ6" s="6"/>
      <c r="CK6" s="6"/>
      <c r="CL6" s="6"/>
      <c r="CM6" s="6"/>
      <c r="CN6" s="6"/>
      <c r="CO6" s="6"/>
      <c r="CP6" s="6"/>
      <c r="CQ6" s="6"/>
      <c r="CR6" s="6"/>
      <c r="CS6" s="119"/>
      <c r="CT6" s="119"/>
      <c r="CU6" s="11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264" t="s">
        <v>0</v>
      </c>
      <c r="B7" s="267" t="s">
        <v>40</v>
      </c>
      <c r="C7" s="270" t="s">
        <v>41</v>
      </c>
      <c r="D7" s="244" t="s">
        <v>48</v>
      </c>
      <c r="E7" s="244" t="s">
        <v>42</v>
      </c>
      <c r="F7" s="273" t="s">
        <v>12</v>
      </c>
      <c r="G7" s="289" t="s">
        <v>1</v>
      </c>
      <c r="H7" s="289"/>
      <c r="I7" s="289"/>
      <c r="J7" s="289"/>
      <c r="K7" s="289"/>
      <c r="L7" s="289"/>
      <c r="M7" s="289"/>
      <c r="N7" s="289"/>
      <c r="O7" s="289"/>
      <c r="P7" s="289"/>
      <c r="Q7" s="289"/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  <c r="AC7" s="289"/>
      <c r="AD7" s="289"/>
      <c r="AE7" s="289"/>
      <c r="AF7" s="289"/>
      <c r="AG7" s="289"/>
      <c r="AH7" s="289"/>
      <c r="AI7" s="289"/>
      <c r="AJ7" s="289"/>
      <c r="AK7" s="289"/>
      <c r="AL7" s="289"/>
      <c r="AM7" s="289"/>
      <c r="AN7" s="289"/>
      <c r="AO7" s="289"/>
      <c r="AP7" s="289"/>
      <c r="AQ7" s="289"/>
      <c r="AR7" s="289"/>
      <c r="AS7" s="289"/>
      <c r="AT7" s="289"/>
      <c r="AU7" s="289"/>
      <c r="AV7" s="289"/>
      <c r="AW7" s="289"/>
      <c r="AX7" s="289"/>
      <c r="AY7" s="289"/>
      <c r="AZ7" s="289"/>
      <c r="BA7" s="289"/>
      <c r="BB7" s="289"/>
      <c r="BC7" s="289"/>
      <c r="BD7" s="289"/>
      <c r="BE7" s="289"/>
      <c r="BF7" s="289"/>
      <c r="BG7" s="289"/>
      <c r="BH7" s="289"/>
      <c r="BI7" s="289"/>
      <c r="BJ7" s="289"/>
      <c r="BK7" s="289"/>
      <c r="BL7" s="289"/>
      <c r="BM7" s="289"/>
      <c r="BN7" s="289"/>
      <c r="BO7" s="289"/>
      <c r="BP7" s="289"/>
      <c r="BQ7" s="289"/>
      <c r="BR7" s="289"/>
      <c r="BS7" s="289"/>
      <c r="BT7" s="289"/>
      <c r="BU7" s="289"/>
      <c r="BV7" s="289"/>
      <c r="BW7" s="289"/>
      <c r="BX7" s="289"/>
      <c r="BY7" s="289"/>
      <c r="BZ7" s="289"/>
      <c r="CA7" s="289"/>
      <c r="CB7" s="289"/>
      <c r="CC7" s="289"/>
      <c r="CD7" s="289"/>
      <c r="CE7" s="289"/>
      <c r="CF7" s="289"/>
      <c r="CG7" s="289"/>
      <c r="CH7" s="289"/>
      <c r="CI7" s="289"/>
      <c r="CJ7" s="289"/>
      <c r="CK7" s="289"/>
      <c r="CL7" s="289"/>
      <c r="CM7" s="289"/>
      <c r="CN7" s="289"/>
      <c r="CO7" s="289"/>
      <c r="CP7" s="289"/>
      <c r="CQ7" s="289"/>
      <c r="CR7" s="289"/>
      <c r="CS7" s="289"/>
      <c r="CT7" s="289"/>
      <c r="CU7" s="289"/>
      <c r="CV7" s="251" t="s">
        <v>3</v>
      </c>
      <c r="CW7" s="252"/>
      <c r="CX7" s="251" t="s">
        <v>8</v>
      </c>
      <c r="CY7" s="255"/>
      <c r="CZ7" s="255"/>
      <c r="DA7" s="255"/>
      <c r="DB7" s="255"/>
      <c r="DC7" s="255"/>
      <c r="DD7" s="255"/>
      <c r="DE7" s="255"/>
      <c r="DF7" s="255"/>
      <c r="DG7" s="255"/>
      <c r="DH7" s="279" t="s">
        <v>37</v>
      </c>
      <c r="DI7" s="282" t="s">
        <v>38</v>
      </c>
      <c r="DJ7" s="240" t="s">
        <v>4</v>
      </c>
      <c r="DK7" s="240"/>
      <c r="DL7" s="240"/>
      <c r="DM7" s="240"/>
      <c r="DN7" s="240"/>
      <c r="DO7" s="241"/>
    </row>
    <row r="8" spans="1:136" ht="13.8" thickBot="1" x14ac:dyDescent="0.3">
      <c r="A8" s="265"/>
      <c r="B8" s="268"/>
      <c r="C8" s="271"/>
      <c r="D8" s="245"/>
      <c r="E8" s="245"/>
      <c r="F8" s="274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0"/>
      <c r="AM8" s="290"/>
      <c r="AN8" s="290"/>
      <c r="AO8" s="290"/>
      <c r="AP8" s="290"/>
      <c r="AQ8" s="290"/>
      <c r="AR8" s="290"/>
      <c r="AS8" s="290"/>
      <c r="AT8" s="290"/>
      <c r="AU8" s="290"/>
      <c r="AV8" s="290"/>
      <c r="AW8" s="290"/>
      <c r="AX8" s="290"/>
      <c r="AY8" s="290"/>
      <c r="AZ8" s="290"/>
      <c r="BA8" s="290"/>
      <c r="BB8" s="290"/>
      <c r="BC8" s="290"/>
      <c r="BD8" s="290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1"/>
      <c r="BP8" s="291"/>
      <c r="BQ8" s="291"/>
      <c r="BR8" s="290"/>
      <c r="BS8" s="290"/>
      <c r="BT8" s="290"/>
      <c r="BU8" s="290"/>
      <c r="BV8" s="290"/>
      <c r="BW8" s="290"/>
      <c r="BX8" s="290"/>
      <c r="BY8" s="290"/>
      <c r="BZ8" s="290"/>
      <c r="CA8" s="290"/>
      <c r="CB8" s="290"/>
      <c r="CC8" s="290"/>
      <c r="CD8" s="290"/>
      <c r="CE8" s="290"/>
      <c r="CF8" s="290"/>
      <c r="CG8" s="290"/>
      <c r="CH8" s="290"/>
      <c r="CI8" s="290"/>
      <c r="CJ8" s="290"/>
      <c r="CK8" s="290"/>
      <c r="CL8" s="290"/>
      <c r="CM8" s="290"/>
      <c r="CN8" s="290"/>
      <c r="CO8" s="290"/>
      <c r="CP8" s="290"/>
      <c r="CQ8" s="290"/>
      <c r="CR8" s="290"/>
      <c r="CS8" s="290"/>
      <c r="CT8" s="290"/>
      <c r="CU8" s="290"/>
      <c r="CV8" s="253"/>
      <c r="CW8" s="254"/>
      <c r="CX8" s="253"/>
      <c r="CY8" s="256"/>
      <c r="CZ8" s="256"/>
      <c r="DA8" s="256"/>
      <c r="DB8" s="256"/>
      <c r="DC8" s="256"/>
      <c r="DD8" s="256"/>
      <c r="DE8" s="256"/>
      <c r="DF8" s="256"/>
      <c r="DG8" s="256"/>
      <c r="DH8" s="280"/>
      <c r="DI8" s="283"/>
      <c r="DJ8" s="242"/>
      <c r="DK8" s="242"/>
      <c r="DL8" s="242"/>
      <c r="DM8" s="242"/>
      <c r="DN8" s="242"/>
      <c r="DO8" s="243"/>
    </row>
    <row r="9" spans="1:136" ht="130.5" customHeight="1" thickBot="1" x14ac:dyDescent="0.3">
      <c r="A9" s="266"/>
      <c r="B9" s="269"/>
      <c r="C9" s="272"/>
      <c r="D9" s="246"/>
      <c r="E9" s="246"/>
      <c r="F9" s="275"/>
      <c r="G9" s="303">
        <v>1</v>
      </c>
      <c r="H9" s="295"/>
      <c r="I9" s="296"/>
      <c r="J9" s="294">
        <v>2</v>
      </c>
      <c r="K9" s="295"/>
      <c r="L9" s="296"/>
      <c r="M9" s="294">
        <v>3</v>
      </c>
      <c r="N9" s="295"/>
      <c r="O9" s="298"/>
      <c r="P9" s="294">
        <v>4</v>
      </c>
      <c r="Q9" s="295"/>
      <c r="R9" s="296"/>
      <c r="S9" s="257">
        <v>5</v>
      </c>
      <c r="T9" s="258"/>
      <c r="U9" s="278"/>
      <c r="V9" s="257">
        <v>6</v>
      </c>
      <c r="W9" s="258"/>
      <c r="X9" s="259"/>
      <c r="Y9" s="294">
        <v>7</v>
      </c>
      <c r="Z9" s="295"/>
      <c r="AA9" s="296"/>
      <c r="AB9" s="294">
        <v>8</v>
      </c>
      <c r="AC9" s="295"/>
      <c r="AD9" s="296"/>
      <c r="AE9" s="294">
        <v>9</v>
      </c>
      <c r="AF9" s="295"/>
      <c r="AG9" s="298"/>
      <c r="AH9" s="294">
        <v>10</v>
      </c>
      <c r="AI9" s="295"/>
      <c r="AJ9" s="296"/>
      <c r="AK9" s="294">
        <v>11</v>
      </c>
      <c r="AL9" s="295"/>
      <c r="AM9" s="296"/>
      <c r="AN9" s="288">
        <v>12</v>
      </c>
      <c r="AO9" s="258"/>
      <c r="AP9" s="278"/>
      <c r="AQ9" s="257">
        <v>13</v>
      </c>
      <c r="AR9" s="258"/>
      <c r="AS9" s="259"/>
      <c r="AT9" s="297">
        <v>14</v>
      </c>
      <c r="AU9" s="295"/>
      <c r="AV9" s="296"/>
      <c r="AW9" s="294">
        <v>15</v>
      </c>
      <c r="AX9" s="295"/>
      <c r="AY9" s="296"/>
      <c r="AZ9" s="294">
        <v>16</v>
      </c>
      <c r="BA9" s="295"/>
      <c r="BB9" s="296"/>
      <c r="BC9" s="294">
        <v>17</v>
      </c>
      <c r="BD9" s="295"/>
      <c r="BE9" s="298"/>
      <c r="BF9" s="294">
        <v>18</v>
      </c>
      <c r="BG9" s="295"/>
      <c r="BH9" s="296"/>
      <c r="BI9" s="288">
        <v>19</v>
      </c>
      <c r="BJ9" s="258"/>
      <c r="BK9" s="278"/>
      <c r="BL9" s="257">
        <v>20</v>
      </c>
      <c r="BM9" s="258"/>
      <c r="BN9" s="259"/>
      <c r="BO9" s="294">
        <v>21</v>
      </c>
      <c r="BP9" s="295"/>
      <c r="BQ9" s="296"/>
      <c r="BR9" s="294">
        <v>22</v>
      </c>
      <c r="BS9" s="295"/>
      <c r="BT9" s="296"/>
      <c r="BU9" s="297">
        <v>23</v>
      </c>
      <c r="BV9" s="295"/>
      <c r="BW9" s="298"/>
      <c r="BX9" s="294">
        <v>24</v>
      </c>
      <c r="BY9" s="295"/>
      <c r="BZ9" s="296"/>
      <c r="CA9" s="297">
        <v>25</v>
      </c>
      <c r="CB9" s="295"/>
      <c r="CC9" s="298"/>
      <c r="CD9" s="257">
        <v>26</v>
      </c>
      <c r="CE9" s="258"/>
      <c r="CF9" s="259"/>
      <c r="CG9" s="288">
        <v>27</v>
      </c>
      <c r="CH9" s="258"/>
      <c r="CI9" s="278"/>
      <c r="CJ9" s="294">
        <v>28</v>
      </c>
      <c r="CK9" s="295"/>
      <c r="CL9" s="296"/>
      <c r="CM9" s="294">
        <v>29</v>
      </c>
      <c r="CN9" s="295"/>
      <c r="CO9" s="296"/>
      <c r="CP9" s="294">
        <v>30</v>
      </c>
      <c r="CQ9" s="295"/>
      <c r="CR9" s="296"/>
      <c r="CS9" s="300">
        <v>31</v>
      </c>
      <c r="CT9" s="301"/>
      <c r="CU9" s="302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81"/>
      <c r="DI9" s="284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165" t="s">
        <v>49</v>
      </c>
      <c r="H10" s="166" t="s">
        <v>50</v>
      </c>
      <c r="I10" s="167" t="s">
        <v>51</v>
      </c>
      <c r="J10" s="165" t="s">
        <v>49</v>
      </c>
      <c r="K10" s="166" t="s">
        <v>50</v>
      </c>
      <c r="L10" s="167" t="s">
        <v>51</v>
      </c>
      <c r="M10" s="165" t="s">
        <v>49</v>
      </c>
      <c r="N10" s="166" t="s">
        <v>50</v>
      </c>
      <c r="O10" s="167" t="s">
        <v>51</v>
      </c>
      <c r="P10" s="165" t="s">
        <v>49</v>
      </c>
      <c r="Q10" s="166" t="s">
        <v>50</v>
      </c>
      <c r="R10" s="167" t="s">
        <v>51</v>
      </c>
      <c r="S10" s="88" t="s">
        <v>49</v>
      </c>
      <c r="T10" s="89" t="s">
        <v>50</v>
      </c>
      <c r="U10" s="90" t="s">
        <v>51</v>
      </c>
      <c r="V10" s="88" t="s">
        <v>49</v>
      </c>
      <c r="W10" s="89" t="s">
        <v>50</v>
      </c>
      <c r="X10" s="90" t="s">
        <v>51</v>
      </c>
      <c r="Y10" s="165" t="s">
        <v>49</v>
      </c>
      <c r="Z10" s="166" t="s">
        <v>50</v>
      </c>
      <c r="AA10" s="167" t="s">
        <v>51</v>
      </c>
      <c r="AB10" s="165" t="s">
        <v>49</v>
      </c>
      <c r="AC10" s="166" t="s">
        <v>50</v>
      </c>
      <c r="AD10" s="167" t="s">
        <v>51</v>
      </c>
      <c r="AE10" s="165" t="s">
        <v>49</v>
      </c>
      <c r="AF10" s="166" t="s">
        <v>50</v>
      </c>
      <c r="AG10" s="167" t="s">
        <v>51</v>
      </c>
      <c r="AH10" s="165" t="s">
        <v>49</v>
      </c>
      <c r="AI10" s="166" t="s">
        <v>50</v>
      </c>
      <c r="AJ10" s="167" t="s">
        <v>51</v>
      </c>
      <c r="AK10" s="165" t="s">
        <v>49</v>
      </c>
      <c r="AL10" s="166" t="s">
        <v>50</v>
      </c>
      <c r="AM10" s="167" t="s">
        <v>51</v>
      </c>
      <c r="AN10" s="88" t="s">
        <v>49</v>
      </c>
      <c r="AO10" s="89" t="s">
        <v>50</v>
      </c>
      <c r="AP10" s="90" t="s">
        <v>51</v>
      </c>
      <c r="AQ10" s="88" t="s">
        <v>49</v>
      </c>
      <c r="AR10" s="89" t="s">
        <v>50</v>
      </c>
      <c r="AS10" s="90" t="s">
        <v>51</v>
      </c>
      <c r="AT10" s="165" t="s">
        <v>49</v>
      </c>
      <c r="AU10" s="166" t="s">
        <v>50</v>
      </c>
      <c r="AV10" s="167" t="s">
        <v>51</v>
      </c>
      <c r="AW10" s="165" t="s">
        <v>49</v>
      </c>
      <c r="AX10" s="166" t="s">
        <v>50</v>
      </c>
      <c r="AY10" s="167" t="s">
        <v>51</v>
      </c>
      <c r="AZ10" s="165" t="s">
        <v>49</v>
      </c>
      <c r="BA10" s="166" t="s">
        <v>50</v>
      </c>
      <c r="BB10" s="167" t="s">
        <v>51</v>
      </c>
      <c r="BC10" s="165" t="s">
        <v>49</v>
      </c>
      <c r="BD10" s="166" t="s">
        <v>50</v>
      </c>
      <c r="BE10" s="167" t="s">
        <v>51</v>
      </c>
      <c r="BF10" s="165" t="s">
        <v>49</v>
      </c>
      <c r="BG10" s="166" t="s">
        <v>50</v>
      </c>
      <c r="BH10" s="167" t="s">
        <v>51</v>
      </c>
      <c r="BI10" s="88" t="s">
        <v>49</v>
      </c>
      <c r="BJ10" s="89" t="s">
        <v>50</v>
      </c>
      <c r="BK10" s="90" t="s">
        <v>51</v>
      </c>
      <c r="BL10" s="88" t="s">
        <v>49</v>
      </c>
      <c r="BM10" s="89" t="s">
        <v>50</v>
      </c>
      <c r="BN10" s="90" t="s">
        <v>51</v>
      </c>
      <c r="BO10" s="165" t="s">
        <v>49</v>
      </c>
      <c r="BP10" s="166" t="s">
        <v>50</v>
      </c>
      <c r="BQ10" s="167" t="s">
        <v>51</v>
      </c>
      <c r="BR10" s="165" t="s">
        <v>49</v>
      </c>
      <c r="BS10" s="166" t="s">
        <v>50</v>
      </c>
      <c r="BT10" s="167" t="s">
        <v>51</v>
      </c>
      <c r="BU10" s="165" t="s">
        <v>49</v>
      </c>
      <c r="BV10" s="166" t="s">
        <v>50</v>
      </c>
      <c r="BW10" s="167" t="s">
        <v>51</v>
      </c>
      <c r="BX10" s="165" t="s">
        <v>49</v>
      </c>
      <c r="BY10" s="166" t="s">
        <v>50</v>
      </c>
      <c r="BZ10" s="167" t="s">
        <v>51</v>
      </c>
      <c r="CA10" s="165" t="s">
        <v>49</v>
      </c>
      <c r="CB10" s="166" t="s">
        <v>50</v>
      </c>
      <c r="CC10" s="167" t="s">
        <v>51</v>
      </c>
      <c r="CD10" s="88" t="s">
        <v>49</v>
      </c>
      <c r="CE10" s="89" t="s">
        <v>50</v>
      </c>
      <c r="CF10" s="90" t="s">
        <v>51</v>
      </c>
      <c r="CG10" s="88" t="s">
        <v>49</v>
      </c>
      <c r="CH10" s="89" t="s">
        <v>50</v>
      </c>
      <c r="CI10" s="90" t="s">
        <v>51</v>
      </c>
      <c r="CJ10" s="165" t="s">
        <v>49</v>
      </c>
      <c r="CK10" s="166" t="s">
        <v>50</v>
      </c>
      <c r="CL10" s="167" t="s">
        <v>51</v>
      </c>
      <c r="CM10" s="165" t="s">
        <v>49</v>
      </c>
      <c r="CN10" s="166" t="s">
        <v>50</v>
      </c>
      <c r="CO10" s="167" t="s">
        <v>51</v>
      </c>
      <c r="CP10" s="165" t="s">
        <v>49</v>
      </c>
      <c r="CQ10" s="166" t="s">
        <v>50</v>
      </c>
      <c r="CR10" s="167" t="s">
        <v>51</v>
      </c>
      <c r="CS10" s="165" t="s">
        <v>49</v>
      </c>
      <c r="CT10" s="166" t="s">
        <v>50</v>
      </c>
      <c r="CU10" s="167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 t="e">
        <f>#REF!+1</f>
        <v>#REF!</v>
      </c>
      <c r="B11" s="45"/>
      <c r="C11" s="46" t="s">
        <v>70</v>
      </c>
      <c r="D11" s="43" t="s">
        <v>68</v>
      </c>
      <c r="E11" s="47">
        <v>6</v>
      </c>
      <c r="F11" s="41" t="s">
        <v>56</v>
      </c>
      <c r="G11" s="187"/>
      <c r="H11" s="182"/>
      <c r="I11" s="183"/>
      <c r="J11" s="187"/>
      <c r="K11" s="182"/>
      <c r="L11" s="183"/>
      <c r="M11" s="187"/>
      <c r="N11" s="182"/>
      <c r="O11" s="183"/>
      <c r="P11" s="187"/>
      <c r="Q11" s="182"/>
      <c r="R11" s="183"/>
      <c r="S11" s="187"/>
      <c r="T11" s="182"/>
      <c r="U11" s="183"/>
      <c r="V11" s="187"/>
      <c r="W11" s="182"/>
      <c r="X11" s="183"/>
      <c r="Y11" s="187"/>
      <c r="Z11" s="182"/>
      <c r="AA11" s="183"/>
      <c r="AB11" s="187"/>
      <c r="AC11" s="182" t="s">
        <v>79</v>
      </c>
      <c r="AD11" s="183"/>
      <c r="AE11" s="187"/>
      <c r="AF11" s="182" t="s">
        <v>79</v>
      </c>
      <c r="AG11" s="183"/>
      <c r="AH11" s="187"/>
      <c r="AI11" s="182">
        <v>11.25</v>
      </c>
      <c r="AJ11" s="183"/>
      <c r="AK11" s="187"/>
      <c r="AL11" s="182">
        <v>11.25</v>
      </c>
      <c r="AM11" s="183"/>
      <c r="AN11" s="187"/>
      <c r="AO11" s="182" t="s">
        <v>79</v>
      </c>
      <c r="AP11" s="183"/>
      <c r="AQ11" s="187"/>
      <c r="AR11" s="182" t="s">
        <v>79</v>
      </c>
      <c r="AS11" s="183"/>
      <c r="AT11" s="187"/>
      <c r="AU11" s="182">
        <v>11.25</v>
      </c>
      <c r="AV11" s="183"/>
      <c r="AW11" s="187"/>
      <c r="AX11" s="182">
        <v>11.25</v>
      </c>
      <c r="AY11" s="183"/>
      <c r="AZ11" s="187"/>
      <c r="BA11" s="182" t="s">
        <v>79</v>
      </c>
      <c r="BB11" s="183"/>
      <c r="BC11" s="187"/>
      <c r="BD11" s="182" t="s">
        <v>79</v>
      </c>
      <c r="BE11" s="183"/>
      <c r="BF11" s="187"/>
      <c r="BG11" s="182">
        <v>11.25</v>
      </c>
      <c r="BH11" s="183"/>
      <c r="BI11" s="187"/>
      <c r="BJ11" s="182">
        <v>11.25</v>
      </c>
      <c r="BK11" s="183"/>
      <c r="BL11" s="187"/>
      <c r="BM11" s="182" t="s">
        <v>79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 t="s">
        <v>79</v>
      </c>
      <c r="BZ11" s="183"/>
      <c r="CA11" s="187"/>
      <c r="CB11" s="182" t="s">
        <v>79</v>
      </c>
      <c r="CC11" s="183"/>
      <c r="CD11" s="187"/>
      <c r="CE11" s="182">
        <v>11.25</v>
      </c>
      <c r="CF11" s="183"/>
      <c r="CG11" s="187"/>
      <c r="CH11" s="182">
        <v>11.25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>
        <v>11.25</v>
      </c>
      <c r="CU11" s="183"/>
      <c r="CV11" s="168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12</v>
      </c>
      <c r="CW11" s="79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144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79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79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79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79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79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79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79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79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79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80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12</v>
      </c>
      <c r="DI11" s="80">
        <f t="shared" ref="DI11" si="13">SUM(CV11:DH11)</f>
        <v>24</v>
      </c>
      <c r="DJ11" s="70">
        <f t="shared" ref="DJ11:DJ12" si="14">SUM(G11:CU11)</f>
        <v>135</v>
      </c>
      <c r="DK11" s="69">
        <v>0</v>
      </c>
      <c r="DL11" s="69"/>
      <c r="DM11" s="69"/>
      <c r="DN11" s="71">
        <f t="shared" ref="DN11:DN12" si="15">(DQ11)*2+(EC11)*6</f>
        <v>0</v>
      </c>
      <c r="DO11" s="72">
        <f>SUM(G11:CU11)</f>
        <v>135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12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152">
        <f t="shared" ref="EE11:EE12" si="25">COUNTIF(G11:CU11, "4")</f>
        <v>0</v>
      </c>
      <c r="EF11" s="152">
        <f t="shared" ref="EF11:EF12" si="26">COUNTIF(G11:CU11, "7,25")</f>
        <v>0</v>
      </c>
    </row>
    <row r="12" spans="1:136" ht="36.75" customHeight="1" thickBot="1" x14ac:dyDescent="0.3">
      <c r="A12" s="34" t="e">
        <f t="shared" ref="A12" si="27">A11+1</f>
        <v>#REF!</v>
      </c>
      <c r="B12" s="45"/>
      <c r="C12" s="46" t="s">
        <v>67</v>
      </c>
      <c r="D12" s="43" t="s">
        <v>68</v>
      </c>
      <c r="E12" s="47">
        <v>4</v>
      </c>
      <c r="F12" s="41" t="s">
        <v>56</v>
      </c>
      <c r="G12" s="187"/>
      <c r="H12" s="182"/>
      <c r="I12" s="183"/>
      <c r="J12" s="187"/>
      <c r="K12" s="182"/>
      <c r="L12" s="183"/>
      <c r="M12" s="187"/>
      <c r="N12" s="182"/>
      <c r="O12" s="183"/>
      <c r="P12" s="187"/>
      <c r="Q12" s="182"/>
      <c r="R12" s="183"/>
      <c r="S12" s="187"/>
      <c r="T12" s="182"/>
      <c r="U12" s="183"/>
      <c r="V12" s="187"/>
      <c r="W12" s="182"/>
      <c r="X12" s="183"/>
      <c r="Y12" s="187"/>
      <c r="Z12" s="182"/>
      <c r="AA12" s="183"/>
      <c r="AB12" s="187"/>
      <c r="AC12" s="182">
        <v>11.25</v>
      </c>
      <c r="AD12" s="183"/>
      <c r="AE12" s="187"/>
      <c r="AF12" s="182">
        <v>11.25</v>
      </c>
      <c r="AG12" s="183"/>
      <c r="AH12" s="187"/>
      <c r="AI12" s="182" t="s">
        <v>79</v>
      </c>
      <c r="AJ12" s="183"/>
      <c r="AK12" s="187"/>
      <c r="AL12" s="182" t="s">
        <v>79</v>
      </c>
      <c r="AM12" s="183"/>
      <c r="AN12" s="187"/>
      <c r="AO12" s="182">
        <v>11.25</v>
      </c>
      <c r="AP12" s="183"/>
      <c r="AQ12" s="187"/>
      <c r="AR12" s="182">
        <v>11.25</v>
      </c>
      <c r="AS12" s="183"/>
      <c r="AT12" s="187"/>
      <c r="AU12" s="182" t="s">
        <v>79</v>
      </c>
      <c r="AV12" s="183"/>
      <c r="AW12" s="187"/>
      <c r="AX12" s="182" t="s">
        <v>79</v>
      </c>
      <c r="AY12" s="183"/>
      <c r="AZ12" s="187"/>
      <c r="BA12" s="182">
        <v>11.25</v>
      </c>
      <c r="BB12" s="183"/>
      <c r="BC12" s="187"/>
      <c r="BD12" s="182">
        <v>11.25</v>
      </c>
      <c r="BE12" s="183"/>
      <c r="BF12" s="187"/>
      <c r="BG12" s="182" t="s">
        <v>79</v>
      </c>
      <c r="BH12" s="183"/>
      <c r="BI12" s="187"/>
      <c r="BJ12" s="182" t="s">
        <v>79</v>
      </c>
      <c r="BK12" s="183"/>
      <c r="BL12" s="187"/>
      <c r="BM12" s="182">
        <v>11.25</v>
      </c>
      <c r="BN12" s="183"/>
      <c r="BO12" s="187"/>
      <c r="BP12" s="182">
        <v>11.25</v>
      </c>
      <c r="BQ12" s="183"/>
      <c r="BR12" s="187"/>
      <c r="BS12" s="182" t="s">
        <v>79</v>
      </c>
      <c r="BT12" s="183"/>
      <c r="BU12" s="187"/>
      <c r="BV12" s="182" t="s">
        <v>79</v>
      </c>
      <c r="BW12" s="183"/>
      <c r="BX12" s="187"/>
      <c r="BY12" s="182">
        <v>11.25</v>
      </c>
      <c r="BZ12" s="183"/>
      <c r="CA12" s="187"/>
      <c r="CB12" s="182">
        <v>11.25</v>
      </c>
      <c r="CC12" s="183"/>
      <c r="CD12" s="187"/>
      <c r="CE12" s="182" t="s">
        <v>79</v>
      </c>
      <c r="CF12" s="183"/>
      <c r="CG12" s="187"/>
      <c r="CH12" s="182" t="s">
        <v>79</v>
      </c>
      <c r="CI12" s="183"/>
      <c r="CJ12" s="187"/>
      <c r="CK12" s="182">
        <v>11.25</v>
      </c>
      <c r="CL12" s="183"/>
      <c r="CM12" s="187"/>
      <c r="CN12" s="182">
        <v>11.25</v>
      </c>
      <c r="CO12" s="183"/>
      <c r="CP12" s="187"/>
      <c r="CQ12" s="182" t="s">
        <v>79</v>
      </c>
      <c r="CR12" s="183"/>
      <c r="CS12" s="187"/>
      <c r="CT12" s="182" t="s">
        <v>79</v>
      </c>
      <c r="CU12" s="183"/>
      <c r="CV12" s="168">
        <f t="shared" si="0"/>
        <v>12</v>
      </c>
      <c r="CW12" s="79">
        <f t="shared" si="1"/>
        <v>0</v>
      </c>
      <c r="CX12" s="144">
        <f t="shared" si="2"/>
        <v>0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80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80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80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80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12</v>
      </c>
      <c r="DI12" s="80">
        <f>SUM(CV12:DH12)</f>
        <v>24</v>
      </c>
      <c r="DJ12" s="70">
        <f t="shared" si="14"/>
        <v>135</v>
      </c>
      <c r="DK12" s="70">
        <v>8</v>
      </c>
      <c r="DL12" s="70"/>
      <c r="DM12" s="69"/>
      <c r="DN12" s="71">
        <f t="shared" si="15"/>
        <v>0</v>
      </c>
      <c r="DO12" s="72">
        <f>SUM(G12:CU12)</f>
        <v>135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12</v>
      </c>
      <c r="EC12" s="32">
        <f t="shared" si="24"/>
        <v>0</v>
      </c>
      <c r="EE12" s="164">
        <f t="shared" si="25"/>
        <v>0</v>
      </c>
      <c r="EF12" s="152">
        <f t="shared" si="26"/>
        <v>0</v>
      </c>
    </row>
    <row r="13" spans="1:136" ht="22.5" customHeight="1" thickBot="1" x14ac:dyDescent="0.3">
      <c r="A13" s="7"/>
      <c r="B13" s="7"/>
      <c r="C13" s="7"/>
      <c r="D13" s="50"/>
      <c r="E13" s="7"/>
      <c r="F13" s="7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76"/>
      <c r="AU13" s="76"/>
      <c r="AV13" s="76"/>
      <c r="AW13" s="76"/>
      <c r="AX13" s="76"/>
      <c r="AY13" s="76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76"/>
      <c r="CB13" s="76"/>
      <c r="CC13" s="76"/>
      <c r="CD13" s="122"/>
      <c r="CE13" s="122"/>
      <c r="CF13" s="122"/>
      <c r="CG13" s="122"/>
      <c r="CH13" s="122"/>
      <c r="CI13" s="122"/>
      <c r="CJ13" s="76"/>
      <c r="CK13" s="76"/>
      <c r="CL13" s="76"/>
      <c r="CM13" s="76"/>
      <c r="CN13" s="76"/>
      <c r="CO13" s="76"/>
      <c r="CP13" s="76"/>
      <c r="CQ13" s="76"/>
      <c r="CR13" s="76"/>
      <c r="CS13" s="122"/>
      <c r="CT13" s="122"/>
      <c r="CU13" s="122"/>
      <c r="CV13" s="97">
        <f t="shared" ref="CV13:DO13" si="28">SUM(CV11:CV12)</f>
        <v>24</v>
      </c>
      <c r="CW13" s="81">
        <f t="shared" si="28"/>
        <v>0</v>
      </c>
      <c r="CX13" s="97">
        <f t="shared" si="28"/>
        <v>0</v>
      </c>
      <c r="CY13" s="81">
        <f t="shared" si="28"/>
        <v>0</v>
      </c>
      <c r="CZ13" s="81">
        <f t="shared" si="28"/>
        <v>0</v>
      </c>
      <c r="DA13" s="81">
        <f t="shared" si="28"/>
        <v>0</v>
      </c>
      <c r="DB13" s="81">
        <f t="shared" si="28"/>
        <v>0</v>
      </c>
      <c r="DC13" s="81">
        <f t="shared" si="28"/>
        <v>0</v>
      </c>
      <c r="DD13" s="81">
        <f t="shared" si="28"/>
        <v>0</v>
      </c>
      <c r="DE13" s="81">
        <f t="shared" si="28"/>
        <v>0</v>
      </c>
      <c r="DF13" s="81">
        <f t="shared" si="28"/>
        <v>0</v>
      </c>
      <c r="DG13" s="81">
        <f t="shared" si="28"/>
        <v>0</v>
      </c>
      <c r="DH13" s="81">
        <f t="shared" si="28"/>
        <v>24</v>
      </c>
      <c r="DI13" s="97">
        <f t="shared" si="28"/>
        <v>48</v>
      </c>
      <c r="DJ13" s="77">
        <f t="shared" si="28"/>
        <v>270</v>
      </c>
      <c r="DK13" s="77">
        <f t="shared" si="28"/>
        <v>8</v>
      </c>
      <c r="DL13" s="77">
        <f t="shared" si="28"/>
        <v>0</v>
      </c>
      <c r="DM13" s="77">
        <f t="shared" si="28"/>
        <v>0</v>
      </c>
      <c r="DN13" s="77">
        <f t="shared" si="28"/>
        <v>0</v>
      </c>
      <c r="DO13" s="77">
        <f t="shared" si="28"/>
        <v>270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50"/>
      <c r="E14" s="7"/>
      <c r="F14" s="7"/>
      <c r="P14" s="123"/>
      <c r="Q14" s="123"/>
      <c r="R14" s="123"/>
      <c r="S14" s="123"/>
      <c r="T14" s="123"/>
      <c r="U14" s="123"/>
      <c r="AK14" s="123"/>
      <c r="AL14" s="123"/>
      <c r="AM14" s="123"/>
      <c r="AZ14" s="123"/>
      <c r="BA14" s="123"/>
      <c r="BB14" s="123"/>
      <c r="BC14" s="123"/>
      <c r="BD14" s="123"/>
      <c r="BE14" s="123"/>
      <c r="BF14" s="123"/>
      <c r="BG14" s="123"/>
      <c r="BH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5"/>
      <c r="DK14" s="64"/>
      <c r="DL14" s="65"/>
      <c r="DM14" s="65"/>
      <c r="DN14" s="65"/>
      <c r="DO14" s="64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51" t="s">
        <v>81</v>
      </c>
      <c r="D15" s="52"/>
      <c r="E15" s="52"/>
      <c r="F15" s="52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3"/>
      <c r="R15" s="123"/>
      <c r="S15" s="123"/>
      <c r="T15" s="123"/>
      <c r="U15" s="123"/>
      <c r="AK15" s="123"/>
      <c r="AL15" s="123"/>
      <c r="AM15" s="123"/>
      <c r="AZ15" s="123"/>
      <c r="BA15" s="123"/>
      <c r="BB15" s="123"/>
      <c r="BC15" s="123"/>
      <c r="BD15" s="123"/>
      <c r="BE15" s="123"/>
      <c r="BF15" s="123"/>
      <c r="BG15" s="123"/>
      <c r="BH15" s="123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123"/>
      <c r="Q16" s="123"/>
      <c r="R16" s="123"/>
      <c r="S16" s="123"/>
      <c r="T16" s="123"/>
      <c r="U16" s="123"/>
      <c r="AK16" s="123"/>
      <c r="AL16" s="123"/>
      <c r="AM16" s="123"/>
      <c r="AZ16" s="123"/>
      <c r="BA16" s="123"/>
      <c r="BB16" s="123"/>
      <c r="BC16" s="123"/>
      <c r="BD16" s="123"/>
      <c r="BE16" s="123"/>
      <c r="BF16" s="123"/>
      <c r="BG16" s="123"/>
      <c r="BH16" s="123"/>
      <c r="BO16" s="123"/>
      <c r="BP16" s="123"/>
      <c r="BQ16" s="123"/>
      <c r="BR16" s="123"/>
      <c r="BS16" s="123"/>
      <c r="BT16" s="123"/>
      <c r="BU16" s="123"/>
      <c r="BV16" s="123"/>
      <c r="BW16" s="123"/>
      <c r="BX16" s="123"/>
      <c r="BY16" s="123"/>
      <c r="BZ16" s="123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51"/>
      <c r="D17" s="52"/>
      <c r="E17" s="52"/>
      <c r="F17" s="52"/>
      <c r="G17" s="124"/>
      <c r="P17" s="123"/>
      <c r="Q17" s="123"/>
      <c r="R17" s="123"/>
      <c r="S17" s="123"/>
      <c r="T17" s="123"/>
      <c r="U17" s="123"/>
      <c r="AK17" s="123"/>
      <c r="AL17" s="123"/>
      <c r="AM17" s="123"/>
      <c r="AT17" s="6"/>
      <c r="AU17" s="6"/>
      <c r="AV17" s="6"/>
      <c r="AW17" s="6"/>
      <c r="AX17" s="6"/>
      <c r="AY17" s="6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6"/>
      <c r="CB17" s="6"/>
      <c r="CC17" s="6"/>
      <c r="CD17" s="119"/>
      <c r="CE17" s="119"/>
      <c r="CF17" s="119"/>
      <c r="CG17" s="119"/>
      <c r="CH17" s="119"/>
      <c r="CI17" s="119"/>
      <c r="CJ17" s="6"/>
      <c r="CK17" s="6"/>
      <c r="CL17" s="6"/>
      <c r="CM17" s="6"/>
      <c r="CN17" s="6"/>
      <c r="CO17" s="6"/>
      <c r="CP17" s="6"/>
      <c r="CQ17" s="6"/>
      <c r="CR17" s="6"/>
      <c r="CS17" s="119"/>
      <c r="CT17" s="119"/>
      <c r="CU17" s="11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123"/>
      <c r="Q18" s="123"/>
      <c r="R18" s="123"/>
      <c r="S18" s="123"/>
      <c r="T18" s="123"/>
      <c r="U18" s="123"/>
      <c r="AK18" s="123"/>
      <c r="AL18" s="123"/>
      <c r="AM18" s="123"/>
      <c r="AT18" s="6"/>
      <c r="AU18" s="6"/>
      <c r="AV18" s="6"/>
      <c r="AW18" s="6"/>
      <c r="AX18" s="6"/>
      <c r="AY18" s="6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6"/>
      <c r="CB18" s="6"/>
      <c r="CC18" s="6"/>
      <c r="CD18" s="119"/>
      <c r="CE18" s="119"/>
      <c r="CF18" s="119"/>
      <c r="CG18" s="119"/>
      <c r="CH18" s="119"/>
      <c r="CI18" s="119"/>
      <c r="CJ18" s="6"/>
      <c r="CK18" s="6"/>
      <c r="CL18" s="6"/>
      <c r="CM18" s="6"/>
      <c r="CN18" s="6"/>
      <c r="CO18" s="6"/>
      <c r="CP18" s="6"/>
      <c r="CQ18" s="6"/>
      <c r="CR18" s="6"/>
      <c r="CS18" s="119"/>
      <c r="CT18" s="119"/>
      <c r="CU18" s="11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123"/>
      <c r="Q19" s="123"/>
      <c r="R19" s="123"/>
      <c r="S19" s="123"/>
      <c r="T19" s="123"/>
      <c r="U19" s="123"/>
      <c r="AK19" s="123"/>
      <c r="AL19" s="123"/>
      <c r="AM19" s="123"/>
      <c r="AT19" s="6"/>
      <c r="AU19" s="6"/>
      <c r="AV19" s="6"/>
      <c r="AW19" s="6"/>
      <c r="AX19" s="6"/>
      <c r="AY19" s="6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6"/>
      <c r="CB19" s="6"/>
      <c r="CC19" s="6"/>
      <c r="CD19" s="119"/>
      <c r="CE19" s="119"/>
      <c r="CF19" s="119"/>
      <c r="CG19" s="119"/>
      <c r="CH19" s="119"/>
      <c r="CI19" s="119"/>
      <c r="CJ19" s="6"/>
      <c r="CK19" s="6"/>
      <c r="CL19" s="6"/>
      <c r="CM19" s="6"/>
      <c r="CN19" s="6"/>
      <c r="CO19" s="6"/>
      <c r="CP19" s="6"/>
      <c r="CQ19" s="6"/>
      <c r="CR19" s="6"/>
      <c r="CS19" s="119"/>
      <c r="CT19" s="119"/>
      <c r="CU19" s="11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  <c r="S20" s="292"/>
      <c r="T20" s="292"/>
      <c r="U20" s="292"/>
      <c r="V20" s="292"/>
      <c r="W20" s="292"/>
      <c r="X20" s="292"/>
      <c r="Y20" s="292"/>
      <c r="Z20" s="292"/>
      <c r="AA20" s="292"/>
      <c r="AB20" s="292"/>
      <c r="AC20" s="292"/>
      <c r="AD20" s="292"/>
      <c r="AE20" s="292"/>
      <c r="AF20" s="292"/>
      <c r="AG20" s="292"/>
      <c r="AH20" s="292"/>
      <c r="AI20" s="292"/>
      <c r="AJ20" s="292"/>
      <c r="AK20" s="292"/>
      <c r="AL20" s="292"/>
      <c r="AM20" s="292"/>
      <c r="AN20" s="292"/>
      <c r="AO20" s="292"/>
      <c r="AP20" s="292"/>
      <c r="AQ20" s="292"/>
      <c r="AR20" s="292"/>
      <c r="AS20" s="292"/>
      <c r="AT20" s="6"/>
      <c r="AU20" s="6"/>
      <c r="AV20" s="6"/>
      <c r="AW20" s="6"/>
      <c r="AX20" s="6"/>
      <c r="AY20" s="6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6"/>
      <c r="CB20" s="6"/>
      <c r="CC20" s="6"/>
      <c r="CD20" s="119"/>
      <c r="CE20" s="119"/>
      <c r="CF20" s="119"/>
      <c r="CG20" s="119"/>
      <c r="CH20" s="119"/>
      <c r="CI20" s="119"/>
      <c r="CJ20" s="6"/>
      <c r="CK20" s="6"/>
      <c r="CL20" s="6"/>
      <c r="CM20" s="6"/>
      <c r="CN20" s="6"/>
      <c r="CO20" s="6"/>
      <c r="CP20" s="6"/>
      <c r="CQ20" s="6"/>
      <c r="CR20" s="6"/>
      <c r="CS20" s="119"/>
      <c r="CT20" s="119"/>
      <c r="CU20" s="11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6"/>
      <c r="AU21" s="6"/>
      <c r="AV21" s="6"/>
      <c r="AW21" s="6"/>
      <c r="AX21" s="6"/>
      <c r="AY21" s="6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6"/>
      <c r="CB21" s="6"/>
      <c r="CC21" s="6"/>
      <c r="CD21" s="119"/>
      <c r="CE21" s="119"/>
      <c r="CF21" s="119"/>
      <c r="CG21" s="119"/>
      <c r="CH21" s="119"/>
      <c r="CI21" s="119"/>
      <c r="CJ21" s="6"/>
      <c r="CK21" s="6"/>
      <c r="CL21" s="6"/>
      <c r="CM21" s="6"/>
      <c r="CN21" s="6"/>
      <c r="CO21" s="6"/>
      <c r="CP21" s="6"/>
      <c r="CQ21" s="6"/>
      <c r="CR21" s="6"/>
      <c r="CS21" s="119"/>
      <c r="CT21" s="119"/>
      <c r="CU21" s="11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126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Z22" s="123"/>
      <c r="BA22" s="123"/>
      <c r="BB22" s="123"/>
      <c r="BC22" s="123"/>
      <c r="BD22" s="123"/>
      <c r="BE22" s="123"/>
      <c r="BF22" s="123"/>
      <c r="BG22" s="123"/>
      <c r="BH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</row>
    <row r="23" spans="1:111" x14ac:dyDescent="0.25">
      <c r="G23" s="126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Z23" s="123"/>
      <c r="BA23" s="123"/>
      <c r="BB23" s="123"/>
      <c r="BC23" s="123"/>
      <c r="BD23" s="123"/>
      <c r="BE23" s="123"/>
      <c r="BF23" s="123"/>
      <c r="BG23" s="123"/>
      <c r="BH23" s="123"/>
      <c r="BO23" s="123"/>
      <c r="BP23" s="123"/>
      <c r="BQ23" s="123"/>
      <c r="BR23" s="123"/>
      <c r="BS23" s="123"/>
      <c r="BT23" s="123"/>
      <c r="BU23" s="123"/>
      <c r="BV23" s="123"/>
      <c r="BW23" s="123"/>
      <c r="BX23" s="123"/>
      <c r="BY23" s="123"/>
      <c r="BZ23" s="123"/>
    </row>
    <row r="24" spans="1:111" x14ac:dyDescent="0.25"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2"/>
      <c r="AG24" s="292"/>
      <c r="AH24" s="292"/>
      <c r="AI24" s="292"/>
      <c r="AJ24" s="292"/>
      <c r="AK24" s="292"/>
      <c r="AL24" s="292"/>
      <c r="AM24" s="292"/>
      <c r="AN24" s="292"/>
      <c r="AO24" s="292"/>
      <c r="AP24" s="292"/>
      <c r="AQ24" s="292"/>
      <c r="AR24" s="292"/>
      <c r="AS24" s="292"/>
      <c r="AZ24" s="123"/>
      <c r="BA24" s="123"/>
      <c r="BB24" s="123"/>
      <c r="BC24" s="123"/>
      <c r="BD24" s="123"/>
      <c r="BE24" s="123"/>
      <c r="BF24" s="123"/>
      <c r="BG24" s="123"/>
      <c r="BH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</row>
    <row r="25" spans="1:111" ht="7.5" customHeight="1" x14ac:dyDescent="0.25"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</row>
    <row r="26" spans="1:111" hidden="1" x14ac:dyDescent="0.25">
      <c r="P26" s="123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</row>
    <row r="27" spans="1:111" hidden="1" x14ac:dyDescent="0.25"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</row>
    <row r="28" spans="1:111" hidden="1" x14ac:dyDescent="0.25">
      <c r="P28" s="123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</row>
    <row r="29" spans="1:111" hidden="1" x14ac:dyDescent="0.25"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</row>
    <row r="30" spans="1:111" hidden="1" x14ac:dyDescent="0.25">
      <c r="P30" s="123"/>
      <c r="Q30" s="123"/>
      <c r="R30" s="123"/>
      <c r="S30" s="123"/>
      <c r="T30" s="123"/>
      <c r="U30" s="123"/>
      <c r="AK30" s="123"/>
      <c r="AL30" s="123"/>
      <c r="AM30" s="123"/>
      <c r="AZ30" s="123"/>
      <c r="BA30" s="123"/>
      <c r="BB30" s="123"/>
      <c r="BC30" s="123"/>
      <c r="BD30" s="123"/>
      <c r="BE30" s="123"/>
      <c r="BF30" s="123"/>
      <c r="BG30" s="123"/>
      <c r="BH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</row>
    <row r="31" spans="1:111" hidden="1" x14ac:dyDescent="0.25">
      <c r="P31" s="123"/>
      <c r="Q31" s="123"/>
      <c r="R31" s="123"/>
      <c r="S31" s="123"/>
      <c r="T31" s="123"/>
      <c r="U31" s="123"/>
      <c r="AK31" s="123"/>
      <c r="AL31" s="123"/>
      <c r="AM31" s="123"/>
      <c r="AZ31" s="123"/>
      <c r="BA31" s="123"/>
      <c r="BB31" s="123"/>
      <c r="BC31" s="123"/>
      <c r="BD31" s="123"/>
      <c r="BE31" s="123"/>
      <c r="BF31" s="123"/>
      <c r="BG31" s="123"/>
      <c r="BH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</row>
    <row r="32" spans="1:111" x14ac:dyDescent="0.25">
      <c r="P32" s="123"/>
      <c r="Q32" s="123"/>
      <c r="R32" s="123"/>
      <c r="S32" s="123"/>
      <c r="T32" s="123"/>
      <c r="U32" s="123"/>
      <c r="AK32" s="123"/>
      <c r="AL32" s="123"/>
      <c r="AM32" s="123"/>
      <c r="AZ32" s="123"/>
      <c r="BA32" s="123"/>
      <c r="BB32" s="123"/>
      <c r="BC32" s="123"/>
      <c r="BD32" s="123"/>
      <c r="BE32" s="123"/>
      <c r="BF32" s="123"/>
      <c r="BG32" s="123"/>
      <c r="BH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</row>
    <row r="33" spans="16:78" x14ac:dyDescent="0.25">
      <c r="P33" s="123"/>
      <c r="Q33" s="123"/>
      <c r="R33" s="123"/>
      <c r="S33" s="123"/>
      <c r="T33" s="123"/>
      <c r="U33" s="123"/>
      <c r="AK33" s="123"/>
      <c r="AL33" s="123"/>
      <c r="AM33" s="123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16:78" x14ac:dyDescent="0.25">
      <c r="P34" s="123"/>
      <c r="Q34" s="123"/>
      <c r="R34" s="123"/>
      <c r="S34" s="123"/>
      <c r="T34" s="123"/>
      <c r="U34" s="123"/>
      <c r="AK34" s="123"/>
      <c r="AL34" s="123"/>
      <c r="AM34" s="123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16:78" x14ac:dyDescent="0.25">
      <c r="P35" s="123"/>
      <c r="Q35" s="123"/>
      <c r="R35" s="123"/>
      <c r="S35" s="123"/>
      <c r="T35" s="123"/>
      <c r="U35" s="123"/>
      <c r="AK35" s="123"/>
      <c r="AL35" s="123"/>
      <c r="AM35" s="12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6:78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6:78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6:78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6:78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6:78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6:78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6:78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6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6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6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6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6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6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s="123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127"/>
      <c r="BA68" s="127"/>
      <c r="BB68" s="127"/>
      <c r="BC68" s="127"/>
      <c r="BD68" s="127"/>
      <c r="BE68" s="127"/>
      <c r="BF68" s="5"/>
      <c r="BG68" s="5"/>
      <c r="BH68" s="5"/>
      <c r="BO68" s="5"/>
      <c r="BP68" s="5"/>
      <c r="BQ68" s="5"/>
      <c r="BR68" s="5"/>
      <c r="BS68" s="5"/>
      <c r="BT68" s="5"/>
      <c r="BU68" s="127"/>
      <c r="BV68" s="127"/>
      <c r="BW68" s="127"/>
      <c r="BX68" s="127"/>
      <c r="BY68" s="127"/>
      <c r="BZ68" s="127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123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127"/>
      <c r="BA69" s="127"/>
      <c r="BB69" s="127"/>
      <c r="BC69" s="127"/>
      <c r="BD69" s="127"/>
      <c r="BE69" s="127"/>
      <c r="BF69" s="5"/>
      <c r="BG69" s="5"/>
      <c r="BH69" s="5"/>
      <c r="BO69" s="5"/>
      <c r="BP69" s="5"/>
      <c r="BQ69" s="5"/>
      <c r="BR69" s="5"/>
      <c r="BS69" s="5"/>
      <c r="BT69" s="5"/>
      <c r="BU69" s="127"/>
      <c r="BV69" s="127"/>
      <c r="BW69" s="127"/>
      <c r="BX69" s="127"/>
      <c r="BY69" s="127"/>
      <c r="BZ69" s="127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123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127"/>
      <c r="BA70" s="127"/>
      <c r="BB70" s="127"/>
      <c r="BC70" s="127"/>
      <c r="BD70" s="127"/>
      <c r="BE70" s="127"/>
      <c r="BF70" s="5"/>
      <c r="BG70" s="5"/>
      <c r="BH70" s="5"/>
      <c r="BO70" s="5"/>
      <c r="BP70" s="5"/>
      <c r="BQ70" s="5"/>
      <c r="BR70" s="5"/>
      <c r="BS70" s="5"/>
      <c r="BT70" s="5"/>
      <c r="BU70" s="127"/>
      <c r="BV70" s="127"/>
      <c r="BW70" s="127"/>
      <c r="BX70" s="127"/>
      <c r="BY70" s="127"/>
      <c r="BZ70" s="127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123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127"/>
      <c r="BA71" s="127"/>
      <c r="BB71" s="127"/>
      <c r="BC71" s="127"/>
      <c r="BD71" s="127"/>
      <c r="BE71" s="127"/>
      <c r="BF71" s="5"/>
      <c r="BG71" s="5"/>
      <c r="BH71" s="5"/>
      <c r="BO71" s="5"/>
      <c r="BP71" s="5"/>
      <c r="BQ71" s="5"/>
      <c r="BR71" s="5"/>
      <c r="BS71" s="5"/>
      <c r="BT71" s="5"/>
      <c r="BU71" s="127"/>
      <c r="BV71" s="127"/>
      <c r="BW71" s="127"/>
      <c r="BX71" s="127"/>
      <c r="BY71" s="127"/>
      <c r="BZ71" s="127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123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127"/>
      <c r="BA72" s="127"/>
      <c r="BB72" s="127"/>
      <c r="BC72" s="127"/>
      <c r="BD72" s="127"/>
      <c r="BE72" s="127"/>
      <c r="BF72" s="5"/>
      <c r="BG72" s="5"/>
      <c r="BH72" s="5"/>
      <c r="BO72" s="5"/>
      <c r="BP72" s="5"/>
      <c r="BQ72" s="5"/>
      <c r="BR72" s="5"/>
      <c r="BS72" s="5"/>
      <c r="BT72" s="5"/>
      <c r="BU72" s="127"/>
      <c r="BV72" s="127"/>
      <c r="BW72" s="127"/>
      <c r="BX72" s="127"/>
      <c r="BY72" s="127"/>
      <c r="BZ72" s="127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123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127"/>
      <c r="BA73" s="127"/>
      <c r="BB73" s="127"/>
      <c r="BC73" s="127"/>
      <c r="BD73" s="127"/>
      <c r="BE73" s="127"/>
      <c r="BF73" s="5"/>
      <c r="BG73" s="5"/>
      <c r="BH73" s="5"/>
      <c r="BO73" s="5"/>
      <c r="BP73" s="5"/>
      <c r="BQ73" s="5"/>
      <c r="BR73" s="5"/>
      <c r="BS73" s="5"/>
      <c r="BT73" s="5"/>
      <c r="BU73" s="127"/>
      <c r="BV73" s="127"/>
      <c r="BW73" s="127"/>
      <c r="BX73" s="127"/>
      <c r="BY73" s="127"/>
      <c r="BZ73" s="127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123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127"/>
      <c r="BA74" s="127"/>
      <c r="BB74" s="127"/>
      <c r="BC74" s="127"/>
      <c r="BD74" s="127"/>
      <c r="BE74" s="127"/>
      <c r="BF74" s="5"/>
      <c r="BG74" s="5"/>
      <c r="BH74" s="5"/>
      <c r="BO74" s="5"/>
      <c r="BP74" s="5"/>
      <c r="BQ74" s="5"/>
      <c r="BR74" s="5"/>
      <c r="BS74" s="5"/>
      <c r="BT74" s="5"/>
      <c r="BU74" s="127"/>
      <c r="BV74" s="127"/>
      <c r="BW74" s="127"/>
      <c r="BX74" s="127"/>
      <c r="BY74" s="127"/>
      <c r="BZ74" s="127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123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127"/>
      <c r="BA75" s="127"/>
      <c r="BB75" s="127"/>
      <c r="BC75" s="127"/>
      <c r="BD75" s="127"/>
      <c r="BE75" s="127"/>
      <c r="BF75" s="5"/>
      <c r="BG75" s="5"/>
      <c r="BH75" s="5"/>
      <c r="BO75" s="5"/>
      <c r="BP75" s="5"/>
      <c r="BQ75" s="5"/>
      <c r="BR75" s="5"/>
      <c r="BS75" s="5"/>
      <c r="BT75" s="5"/>
      <c r="BU75" s="127"/>
      <c r="BV75" s="127"/>
      <c r="BW75" s="127"/>
      <c r="BX75" s="127"/>
      <c r="BY75" s="127"/>
      <c r="BZ75" s="127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123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127"/>
      <c r="BA76" s="127"/>
      <c r="BB76" s="127"/>
      <c r="BC76" s="127"/>
      <c r="BD76" s="127"/>
      <c r="BE76" s="127"/>
      <c r="BF76" s="5"/>
      <c r="BG76" s="5"/>
      <c r="BH76" s="5"/>
      <c r="BO76" s="5"/>
      <c r="BP76" s="5"/>
      <c r="BQ76" s="5"/>
      <c r="BR76" s="5"/>
      <c r="BS76" s="5"/>
      <c r="BT76" s="5"/>
      <c r="BU76" s="127"/>
      <c r="BV76" s="127"/>
      <c r="BW76" s="127"/>
      <c r="BX76" s="127"/>
      <c r="BY76" s="127"/>
      <c r="BZ76" s="127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CF1:CR1"/>
    <mergeCell ref="CF2:CR2"/>
    <mergeCell ref="A7:A9"/>
    <mergeCell ref="B7:B9"/>
    <mergeCell ref="C7:C9"/>
    <mergeCell ref="D7:D9"/>
    <mergeCell ref="E7:E9"/>
    <mergeCell ref="F7:F9"/>
    <mergeCell ref="G7:CU8"/>
    <mergeCell ref="CV7:CW8"/>
    <mergeCell ref="CX7:DG8"/>
    <mergeCell ref="DH7:DH9"/>
    <mergeCell ref="AH9:AJ9"/>
    <mergeCell ref="AK9:AM9"/>
    <mergeCell ref="AN9:AP9"/>
    <mergeCell ref="AQ9:AS9"/>
    <mergeCell ref="DJ7:DO8"/>
    <mergeCell ref="G9:I9"/>
    <mergeCell ref="J9:L9"/>
    <mergeCell ref="M9:O9"/>
    <mergeCell ref="P9:R9"/>
    <mergeCell ref="S9:U9"/>
    <mergeCell ref="V9:X9"/>
    <mergeCell ref="Y9:AA9"/>
    <mergeCell ref="AB9:AD9"/>
    <mergeCell ref="AE9:AG9"/>
    <mergeCell ref="DI7:DI9"/>
    <mergeCell ref="BX9:BZ9"/>
    <mergeCell ref="CA9:CC9"/>
    <mergeCell ref="AT9:AV9"/>
    <mergeCell ref="AW9:AY9"/>
    <mergeCell ref="AZ9:BB9"/>
    <mergeCell ref="BC9:BE9"/>
    <mergeCell ref="BF9:BH9"/>
    <mergeCell ref="BI9:BK9"/>
    <mergeCell ref="CF3:CV3"/>
    <mergeCell ref="G20:AS20"/>
    <mergeCell ref="G24:AS24"/>
    <mergeCell ref="A3:CE3"/>
    <mergeCell ref="A4:CE4"/>
    <mergeCell ref="A5:CE5"/>
    <mergeCell ref="CD9:CF9"/>
    <mergeCell ref="CG9:CI9"/>
    <mergeCell ref="CJ9:CL9"/>
    <mergeCell ref="CM9:CO9"/>
    <mergeCell ref="CP9:CR9"/>
    <mergeCell ref="CS9:CU9"/>
    <mergeCell ref="BL9:BN9"/>
    <mergeCell ref="BO9:BQ9"/>
    <mergeCell ref="BR9:BT9"/>
    <mergeCell ref="BU9:BW9"/>
  </mergeCells>
  <conditionalFormatting sqref="Y11:CU11 AE12:CU12">
    <cfRule type="containsText" dxfId="42" priority="151" operator="containsText" text="О">
      <formula>NOT(ISERROR(SEARCH("О",Y11)))</formula>
    </cfRule>
    <cfRule type="containsText" dxfId="41" priority="152" operator="containsText" text="в">
      <formula>NOT(ISERROR(SEARCH("в",Y11)))</formula>
    </cfRule>
  </conditionalFormatting>
  <conditionalFormatting sqref="G11:AJ11">
    <cfRule type="containsText" dxfId="40" priority="113" operator="containsText" text="О">
      <formula>NOT(ISERROR(SEARCH("О",G11)))</formula>
    </cfRule>
    <cfRule type="containsText" dxfId="39" priority="114" operator="containsText" text="в">
      <formula>NOT(ISERROR(SEARCH("в",G11)))</formula>
    </cfRule>
  </conditionalFormatting>
  <conditionalFormatting sqref="G12:AD12">
    <cfRule type="containsText" dxfId="38" priority="111" operator="containsText" text="О">
      <formula>NOT(ISERROR(SEARCH("О",G12)))</formula>
    </cfRule>
    <cfRule type="containsText" dxfId="37" priority="112" operator="containsText" text="в">
      <formula>NOT(ISERROR(SEARCH("в",G12)))</formula>
    </cfRule>
  </conditionalFormatting>
  <conditionalFormatting sqref="G11:CU12">
    <cfRule type="containsText" dxfId="36" priority="109" operator="containsText" text="а">
      <formula>NOT(ISERROR(SEARCH("а",G11)))</formula>
    </cfRule>
  </conditionalFormatting>
  <conditionalFormatting sqref="AK11:AV11">
    <cfRule type="containsText" dxfId="35" priority="95" operator="containsText" text="О">
      <formula>NOT(ISERROR(SEARCH("О",AK11)))</formula>
    </cfRule>
    <cfRule type="containsText" dxfId="34" priority="96" operator="containsText" text="в">
      <formula>NOT(ISERROR(SEARCH("в",AK11)))</formula>
    </cfRule>
  </conditionalFormatting>
  <conditionalFormatting sqref="AE12:AP12">
    <cfRule type="containsText" dxfId="33" priority="93" operator="containsText" text="О">
      <formula>NOT(ISERROR(SEARCH("О",AE12)))</formula>
    </cfRule>
    <cfRule type="containsText" dxfId="32" priority="94" operator="containsText" text="в">
      <formula>NOT(ISERROR(SEARCH("в",AE12)))</formula>
    </cfRule>
  </conditionalFormatting>
  <conditionalFormatting sqref="AQ12:BB12">
    <cfRule type="containsText" dxfId="31" priority="91" operator="containsText" text="О">
      <formula>NOT(ISERROR(SEARCH("О",AQ12)))</formula>
    </cfRule>
    <cfRule type="containsText" dxfId="30" priority="92" operator="containsText" text="в">
      <formula>NOT(ISERROR(SEARCH("в",AQ12)))</formula>
    </cfRule>
  </conditionalFormatting>
  <conditionalFormatting sqref="G11:X11">
    <cfRule type="containsText" dxfId="29" priority="85" operator="containsText" text="О">
      <formula>NOT(ISERROR(SEARCH("О",G11)))</formula>
    </cfRule>
    <cfRule type="containsText" dxfId="28" priority="86" operator="containsText" text="в">
      <formula>NOT(ISERROR(SEARCH("в",G11)))</formula>
    </cfRule>
  </conditionalFormatting>
  <conditionalFormatting sqref="Y11:AJ11">
    <cfRule type="containsText" dxfId="27" priority="83" operator="containsText" text="О">
      <formula>NOT(ISERROR(SEARCH("О",Y11)))</formula>
    </cfRule>
    <cfRule type="containsText" dxfId="26" priority="84" operator="containsText" text="в">
      <formula>NOT(ISERROR(SEARCH("в",Y11)))</formula>
    </cfRule>
  </conditionalFormatting>
  <conditionalFormatting sqref="AK11:AV11">
    <cfRule type="containsText" dxfId="25" priority="81" operator="containsText" text="О">
      <formula>NOT(ISERROR(SEARCH("О",AK11)))</formula>
    </cfRule>
    <cfRule type="containsText" dxfId="24" priority="82" operator="containsText" text="в">
      <formula>NOT(ISERROR(SEARCH("в",AK11)))</formula>
    </cfRule>
  </conditionalFormatting>
  <conditionalFormatting sqref="AZ11:BH11">
    <cfRule type="containsText" dxfId="23" priority="51" operator="containsText" text="О">
      <formula>NOT(ISERROR(SEARCH("О",AZ11)))</formula>
    </cfRule>
    <cfRule type="containsText" dxfId="22" priority="52" operator="containsText" text="в">
      <formula>NOT(ISERROR(SEARCH("в",AZ11)))</formula>
    </cfRule>
  </conditionalFormatting>
  <conditionalFormatting sqref="AZ11:BH11">
    <cfRule type="containsText" dxfId="21" priority="49" operator="containsText" text="О">
      <formula>NOT(ISERROR(SEARCH("О",AZ11)))</formula>
    </cfRule>
    <cfRule type="containsText" dxfId="20" priority="50" operator="containsText" text="в">
      <formula>NOT(ISERROR(SEARCH("в",AZ11)))</formula>
    </cfRule>
  </conditionalFormatting>
  <conditionalFormatting sqref="BL11:BT11">
    <cfRule type="containsText" dxfId="19" priority="47" operator="containsText" text="О">
      <formula>NOT(ISERROR(SEARCH("О",BL11)))</formula>
    </cfRule>
    <cfRule type="containsText" dxfId="18" priority="48" operator="containsText" text="в">
      <formula>NOT(ISERROR(SEARCH("в",BL11)))</formula>
    </cfRule>
  </conditionalFormatting>
  <conditionalFormatting sqref="BL11:BT11">
    <cfRule type="containsText" dxfId="17" priority="45" operator="containsText" text="О">
      <formula>NOT(ISERROR(SEARCH("О",BL11)))</formula>
    </cfRule>
    <cfRule type="containsText" dxfId="16" priority="46" operator="containsText" text="в">
      <formula>NOT(ISERROR(SEARCH("в",BL11)))</formula>
    </cfRule>
  </conditionalFormatting>
  <conditionalFormatting sqref="BC12:BN12">
    <cfRule type="containsText" dxfId="15" priority="43" operator="containsText" text="О">
      <formula>NOT(ISERROR(SEARCH("О",BC12)))</formula>
    </cfRule>
    <cfRule type="containsText" dxfId="14" priority="44" operator="containsText" text="в">
      <formula>NOT(ISERROR(SEARCH("в",BC12)))</formula>
    </cfRule>
  </conditionalFormatting>
  <conditionalFormatting sqref="BO12:BZ12">
    <cfRule type="containsText" dxfId="13" priority="41" operator="containsText" text="О">
      <formula>NOT(ISERROR(SEARCH("О",BO12)))</formula>
    </cfRule>
    <cfRule type="containsText" dxfId="12" priority="42" operator="containsText" text="в">
      <formula>NOT(ISERROR(SEARCH("в",BO12)))</formula>
    </cfRule>
  </conditionalFormatting>
  <conditionalFormatting sqref="BX11:CF11">
    <cfRule type="containsText" dxfId="11" priority="11" operator="containsText" text="О">
      <formula>NOT(ISERROR(SEARCH("О",BX11)))</formula>
    </cfRule>
    <cfRule type="containsText" dxfId="10" priority="12" operator="containsText" text="в">
      <formula>NOT(ISERROR(SEARCH("в",BX11)))</formula>
    </cfRule>
  </conditionalFormatting>
  <conditionalFormatting sqref="BX11:CF11">
    <cfRule type="containsText" dxfId="9" priority="9" operator="containsText" text="О">
      <formula>NOT(ISERROR(SEARCH("О",BX11)))</formula>
    </cfRule>
    <cfRule type="containsText" dxfId="8" priority="10" operator="containsText" text="в">
      <formula>NOT(ISERROR(SEARCH("в",BX11)))</formula>
    </cfRule>
  </conditionalFormatting>
  <conditionalFormatting sqref="CJ11:CR11">
    <cfRule type="containsText" dxfId="7" priority="7" operator="containsText" text="О">
      <formula>NOT(ISERROR(SEARCH("О",CJ11)))</formula>
    </cfRule>
    <cfRule type="containsText" dxfId="6" priority="8" operator="containsText" text="в">
      <formula>NOT(ISERROR(SEARCH("в",CJ11)))</formula>
    </cfRule>
  </conditionalFormatting>
  <conditionalFormatting sqref="CJ11:CR11">
    <cfRule type="containsText" dxfId="5" priority="5" operator="containsText" text="О">
      <formula>NOT(ISERROR(SEARCH("О",CJ11)))</formula>
    </cfRule>
    <cfRule type="containsText" dxfId="4" priority="6" operator="containsText" text="в">
      <formula>NOT(ISERROR(SEARCH("в",CJ11)))</formula>
    </cfRule>
  </conditionalFormatting>
  <conditionalFormatting sqref="CA12:CL12">
    <cfRule type="containsText" dxfId="3" priority="3" operator="containsText" text="О">
      <formula>NOT(ISERROR(SEARCH("О",CA12)))</formula>
    </cfRule>
    <cfRule type="containsText" dxfId="2" priority="4" operator="containsText" text="в">
      <formula>NOT(ISERROR(SEARCH("в",CA12)))</formula>
    </cfRule>
  </conditionalFormatting>
  <conditionalFormatting sqref="CM12:CU12">
    <cfRule type="containsText" dxfId="1" priority="1" operator="containsText" text="О">
      <formula>NOT(ISERROR(SEARCH("О",CM12)))</formula>
    </cfRule>
    <cfRule type="containsText" dxfId="0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АВГУСТ</vt:lpstr>
      <vt:lpstr>СЕНТЯБРЬ</vt:lpstr>
      <vt:lpstr>ОКТЯБРЬ</vt:lpstr>
      <vt:lpstr>Октябрь вредность</vt:lpstr>
      <vt:lpstr>АВГУСТ!Область_печати</vt:lpstr>
      <vt:lpstr>ОКТЯБРЬ!Область_печати</vt:lpstr>
      <vt:lpstr>'Октябрь вредность'!Область_печати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2019-11-01T06:51:35Z</cp:lastPrinted>
  <dcterms:created xsi:type="dcterms:W3CDTF">1996-10-08T23:32:33Z</dcterms:created>
  <dcterms:modified xsi:type="dcterms:W3CDTF">2019-11-06T10:35:11Z</dcterms:modified>
</cp:coreProperties>
</file>