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xr:revisionPtr revIDLastSave="0" documentId="13_ncr:1_{7BF653FD-633C-4A3F-9042-C6B09D6211B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G27" i="1"/>
  <c r="I27" i="1" s="1"/>
  <c r="A15" i="1" l="1"/>
  <c r="G26" i="1" l="1"/>
  <c r="G25" i="1"/>
  <c r="G24" i="1"/>
  <c r="G23" i="1"/>
  <c r="G22" i="1"/>
  <c r="G21" i="1"/>
  <c r="G20" i="1"/>
  <c r="G19" i="1"/>
  <c r="G18" i="1"/>
  <c r="G17" i="1"/>
  <c r="G16" i="1"/>
  <c r="G15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G10" i="1"/>
  <c r="G9" i="1"/>
  <c r="I25" i="1" l="1"/>
  <c r="I26" i="1" s="1"/>
  <c r="G11" i="1"/>
  <c r="A6" i="1"/>
  <c r="A7" i="1" s="1"/>
  <c r="A8" i="1" s="1"/>
  <c r="G6" i="1"/>
  <c r="G7" i="1"/>
  <c r="G8" i="1"/>
  <c r="G5" i="1"/>
  <c r="E29" i="1"/>
  <c r="F29" i="1"/>
  <c r="A9" i="1" l="1"/>
  <c r="A10" i="1" s="1"/>
  <c r="A11" i="1" s="1"/>
  <c r="A35" i="1"/>
  <c r="H29" i="1"/>
  <c r="G29" i="1"/>
  <c r="C35" i="1" s="1"/>
  <c r="D35" i="1" s="1"/>
  <c r="I29" i="1" l="1"/>
</calcChain>
</file>

<file path=xl/sharedStrings.xml><?xml version="1.0" encoding="utf-8"?>
<sst xmlns="http://schemas.openxmlformats.org/spreadsheetml/2006/main" count="56" uniqueCount="42">
  <si>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</si>
  <si>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</si>
  <si>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</si>
  <si>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</si>
  <si>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</si>
  <si>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</si>
  <si>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</si>
  <si>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</si>
  <si>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</si>
  <si>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</si>
  <si>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</si>
  <si>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</si>
  <si>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</si>
  <si>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</si>
  <si>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</si>
  <si>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</si>
  <si>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</si>
  <si>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</si>
  <si>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</si>
  <si>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</si>
  <si>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</si>
  <si>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</si>
  <si>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</si>
  <si>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</si>
  <si>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</si>
  <si>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</si>
  <si>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</si>
  <si>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</si>
  <si>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</si>
  <si>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</si>
  <si>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</si>
  <si>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</si>
  <si>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</si>
  <si>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</si>
  <si>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</si>
  <si>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</si>
  <si>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</si>
  <si>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</si>
  <si>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</si>
  <si>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</si>
  <si>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</si>
  <si>
    <t>Вес, гр. (ном. 195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</si>
</sst>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10" fontId="4" fillId="0" borderId="13" xfId="0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3" fontId="4" fillId="0" borderId="1" xfId="2" applyNumberFormat="1" applyFont="1" applyFill="1" applyBorder="1" applyAlignment="1">
      <alignment horizontal="center"/>
    </xf>
    <xf numFmtId="1" fontId="4" fillId="0" borderId="21" xfId="1" applyNumberFormat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3" fontId="5" fillId="4" borderId="8" xfId="0" applyNumberFormat="1" applyFont="1" applyFill="1" applyBorder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3" fontId="4" fillId="0" borderId="10" xfId="2" applyNumberFormat="1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view="pageBreakPreview" topLeftCell="A10" zoomScale="120" zoomScaleSheetLayoutView="120" workbookViewId="0">
      <selection activeCell="G27" sqref="G27"/>
    </sheetView>
  </sheetViews>
  <sheetFormatPr defaultColWidth="8.85546875" defaultRowHeight="12.75" x14ac:dyDescent="0.2"/>
  <cols>
    <col min="1" max="1" width="12.140625" style="4" customWidth="1"/>
    <col min="2" max="2" width="17.28515625" style="4" customWidth="1"/>
    <col min="3" max="3" width="22.28515625" style="4" customWidth="1"/>
    <col min="4" max="4" width="10.85546875" style="4" customWidth="1"/>
    <col min="5" max="5" width="13.7109375" style="4" customWidth="1"/>
    <col min="6" max="6" width="14.85546875" style="4" customWidth="1"/>
    <col min="7" max="7" width="12.5703125" style="4" customWidth="1"/>
    <col min="8" max="8" width="13.42578125" style="4" customWidth="1"/>
    <col min="9" max="9" width="12.5703125" style="4" customWidth="1"/>
    <col min="10" max="10" width="10.42578125" style="4" customWidth="1"/>
    <col min="11" max="11" width="11.7109375" style="4" customWidth="1"/>
    <col min="12" max="12" width="9.28515625" style="4" customWidth="1"/>
    <col min="13" max="16384" width="8.85546875" style="4"/>
  </cols>
  <sheetData>
    <row r="1" spans="1:13" ht="15.75" x14ac:dyDescent="0.25">
      <c r="A1" s="104" t="s">
        <v>40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x14ac:dyDescent="0.2">
      <c r="A2" s="108" t="s">
        <v>36</v>
      </c>
      <c r="B2" s="108"/>
      <c r="C2" s="108"/>
      <c r="D2" s="108"/>
      <c r="E2" s="108"/>
      <c r="F2" s="3"/>
      <c r="G2" s="2"/>
      <c r="H2" s="5"/>
      <c r="K2" s="6"/>
      <c r="L2" s="6"/>
      <c r="M2" s="7"/>
    </row>
    <row r="3" spans="1:13" ht="15.75" thickBot="1" x14ac:dyDescent="0.25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4.5" thickBot="1" x14ac:dyDescent="0.25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 x14ac:dyDescent="0.2">
      <c r="A5" s="15">
        <v>1</v>
      </c>
      <c r="B5" s="16" t="s">
        <v>12</v>
      </c>
      <c r="C5" s="87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 x14ac:dyDescent="0.2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 x14ac:dyDescent="0.2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 x14ac:dyDescent="0.2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 x14ac:dyDescent="0.2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>
        <v>11</v>
      </c>
      <c r="G9" s="25">
        <f t="shared" si="0"/>
        <v>29</v>
      </c>
      <c r="H9" s="31"/>
      <c r="I9" s="32"/>
      <c r="J9" s="25"/>
      <c r="K9" s="25"/>
      <c r="L9" s="30"/>
    </row>
    <row r="10" spans="1:13" ht="15" customHeight="1" x14ac:dyDescent="0.2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>
        <v>5</v>
      </c>
      <c r="G10" s="25">
        <f t="shared" si="0"/>
        <v>75</v>
      </c>
      <c r="H10" s="31"/>
      <c r="I10" s="32"/>
      <c r="J10" s="25"/>
      <c r="K10" s="25"/>
      <c r="L10" s="30"/>
    </row>
    <row r="11" spans="1:13" ht="16.5" customHeight="1" x14ac:dyDescent="0.2">
      <c r="A11" s="23">
        <f t="shared" si="1"/>
        <v>7</v>
      </c>
      <c r="B11" s="34" t="s">
        <v>9</v>
      </c>
      <c r="C11" s="88" t="s">
        <v>37</v>
      </c>
      <c r="D11" s="25">
        <v>80</v>
      </c>
      <c r="E11" s="33">
        <v>80</v>
      </c>
      <c r="F11" s="26">
        <v>29</v>
      </c>
      <c r="G11" s="25">
        <f t="shared" si="0"/>
        <v>51</v>
      </c>
      <c r="H11" s="31"/>
      <c r="I11" s="35"/>
      <c r="J11" s="25"/>
      <c r="K11" s="25"/>
      <c r="L11" s="30"/>
    </row>
    <row r="12" spans="1:13" x14ac:dyDescent="0.2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5" thickBot="1" x14ac:dyDescent="0.3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4.5" thickBot="1" x14ac:dyDescent="0.25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3" t="s">
        <v>41</v>
      </c>
      <c r="K14" s="44"/>
      <c r="L14" s="44"/>
    </row>
    <row r="15" spans="1:13" x14ac:dyDescent="0.2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79">
        <v>2566080</v>
      </c>
      <c r="F15" s="79">
        <v>2733394</v>
      </c>
      <c r="G15" s="47">
        <f t="shared" ref="G15:G27" si="2">F15/A$15</f>
        <v>0.16270202380952381</v>
      </c>
      <c r="H15" s="85">
        <f>A15-F15</f>
        <v>14066606</v>
      </c>
      <c r="I15" s="48">
        <f>1-G15</f>
        <v>0.83729797619047619</v>
      </c>
      <c r="J15" s="90">
        <v>192</v>
      </c>
      <c r="K15" s="50"/>
      <c r="L15" s="50"/>
    </row>
    <row r="16" spans="1:13" ht="12.75" customHeight="1" x14ac:dyDescent="0.2">
      <c r="A16" s="23"/>
      <c r="B16" s="51" t="s">
        <v>38</v>
      </c>
      <c r="C16" s="46">
        <v>43753</v>
      </c>
      <c r="D16" s="51">
        <v>43756</v>
      </c>
      <c r="E16" s="89">
        <v>2846745</v>
      </c>
      <c r="F16" s="89">
        <v>2962109</v>
      </c>
      <c r="G16" s="47">
        <f t="shared" si="2"/>
        <v>0.1763160119047619</v>
      </c>
      <c r="H16" s="80">
        <f t="shared" ref="H16:I16" si="3">H15-F16</f>
        <v>11104497</v>
      </c>
      <c r="I16" s="52">
        <f t="shared" si="3"/>
        <v>0.66098196428571432</v>
      </c>
      <c r="J16" s="91"/>
      <c r="K16" s="7"/>
      <c r="L16" s="7"/>
    </row>
    <row r="17" spans="1:12" ht="12.75" customHeight="1" x14ac:dyDescent="0.2">
      <c r="A17" s="53"/>
      <c r="B17" s="54">
        <v>43767</v>
      </c>
      <c r="C17" s="54" t="s">
        <v>38</v>
      </c>
      <c r="D17" s="54">
        <v>43770</v>
      </c>
      <c r="E17" s="80">
        <v>524880</v>
      </c>
      <c r="F17" s="80">
        <v>587765</v>
      </c>
      <c r="G17" s="47">
        <f t="shared" si="2"/>
        <v>3.4986011904761902E-2</v>
      </c>
      <c r="H17" s="80">
        <f t="shared" ref="H17" si="4">H16-F17</f>
        <v>10516732</v>
      </c>
      <c r="I17" s="52">
        <f t="shared" ref="I17" si="5">I16-G17</f>
        <v>0.6259959523809524</v>
      </c>
      <c r="J17" s="91"/>
      <c r="K17" s="50"/>
      <c r="L17" s="50"/>
    </row>
    <row r="18" spans="1:12" x14ac:dyDescent="0.2">
      <c r="A18" s="53"/>
      <c r="B18" s="54" t="s">
        <v>38</v>
      </c>
      <c r="C18" s="54">
        <v>43777</v>
      </c>
      <c r="D18" s="54">
        <v>43782</v>
      </c>
      <c r="E18" s="81">
        <v>1337715</v>
      </c>
      <c r="F18" s="82">
        <v>1385395</v>
      </c>
      <c r="G18" s="47">
        <f t="shared" si="2"/>
        <v>8.2463988095238097E-2</v>
      </c>
      <c r="H18" s="80">
        <f t="shared" ref="H18" si="6">H17-F18</f>
        <v>9131337</v>
      </c>
      <c r="I18" s="52">
        <f t="shared" ref="I18" si="7">I17-G18</f>
        <v>0.54353196428571426</v>
      </c>
      <c r="J18" s="91"/>
      <c r="K18" s="49"/>
      <c r="L18" s="7"/>
    </row>
    <row r="19" spans="1:12" x14ac:dyDescent="0.2">
      <c r="A19" s="53"/>
      <c r="B19" s="54">
        <v>43789</v>
      </c>
      <c r="C19" s="54" t="s">
        <v>38</v>
      </c>
      <c r="D19" s="54">
        <v>43801</v>
      </c>
      <c r="E19" s="80">
        <v>2074072</v>
      </c>
      <c r="F19" s="80">
        <v>2166293</v>
      </c>
      <c r="G19" s="55">
        <f t="shared" si="2"/>
        <v>0.1289460119047619</v>
      </c>
      <c r="H19" s="80">
        <f t="shared" ref="H19" si="8">H18-F19</f>
        <v>6965044</v>
      </c>
      <c r="I19" s="52">
        <f t="shared" ref="I19" si="9">I18-G19</f>
        <v>0.41458595238095236</v>
      </c>
      <c r="J19" s="91">
        <v>192</v>
      </c>
      <c r="K19" s="56"/>
      <c r="L19" s="7"/>
    </row>
    <row r="20" spans="1:12" x14ac:dyDescent="0.2">
      <c r="A20" s="53"/>
      <c r="B20" s="54" t="s">
        <v>38</v>
      </c>
      <c r="C20" s="54">
        <v>43817</v>
      </c>
      <c r="D20" s="54">
        <v>43833</v>
      </c>
      <c r="E20" s="80">
        <v>3422655</v>
      </c>
      <c r="F20" s="80">
        <v>3550680</v>
      </c>
      <c r="G20" s="55">
        <f t="shared" si="2"/>
        <v>0.21135000000000001</v>
      </c>
      <c r="H20" s="80">
        <f t="shared" ref="H20" si="10">H19-F20</f>
        <v>3414364</v>
      </c>
      <c r="I20" s="52">
        <f t="shared" ref="I20" si="11">I19-G20</f>
        <v>0.20323595238095235</v>
      </c>
      <c r="J20" s="91"/>
      <c r="K20" s="49"/>
      <c r="L20" s="7"/>
    </row>
    <row r="21" spans="1:12" x14ac:dyDescent="0.2">
      <c r="A21" s="53"/>
      <c r="B21" s="54">
        <v>43826</v>
      </c>
      <c r="C21" s="54" t="s">
        <v>38</v>
      </c>
      <c r="D21" s="54">
        <v>43468</v>
      </c>
      <c r="E21" s="80">
        <v>934344</v>
      </c>
      <c r="F21" s="80">
        <v>969023</v>
      </c>
      <c r="G21" s="55">
        <f t="shared" si="2"/>
        <v>5.7679940476190475E-2</v>
      </c>
      <c r="H21" s="80">
        <f t="shared" ref="H21" si="12">H20-F21</f>
        <v>2445341</v>
      </c>
      <c r="I21" s="52">
        <f t="shared" ref="I21" si="13">I20-G21</f>
        <v>0.14555601190476186</v>
      </c>
      <c r="J21" s="91"/>
      <c r="K21" s="49"/>
      <c r="L21" s="7"/>
    </row>
    <row r="22" spans="1:12" x14ac:dyDescent="0.2">
      <c r="A22" s="53"/>
      <c r="B22" s="54" t="s">
        <v>38</v>
      </c>
      <c r="C22" s="54">
        <v>43851</v>
      </c>
      <c r="D22" s="54">
        <v>43852</v>
      </c>
      <c r="E22" s="80">
        <v>3991275</v>
      </c>
      <c r="F22" s="80">
        <v>4144291</v>
      </c>
      <c r="G22" s="55">
        <f t="shared" si="2"/>
        <v>0.24668398809523809</v>
      </c>
      <c r="H22" s="80">
        <f t="shared" ref="H22" si="14">H21-F22</f>
        <v>-1698950</v>
      </c>
      <c r="I22" s="52">
        <f t="shared" ref="I22" si="15">I21-G22</f>
        <v>-0.10112797619047623</v>
      </c>
      <c r="J22" s="91">
        <v>193</v>
      </c>
      <c r="K22" s="49"/>
      <c r="L22" s="7"/>
    </row>
    <row r="23" spans="1:12" x14ac:dyDescent="0.2">
      <c r="A23" s="53"/>
      <c r="B23" s="54">
        <v>43864</v>
      </c>
      <c r="C23" s="54">
        <v>43878</v>
      </c>
      <c r="D23" s="54">
        <v>43881</v>
      </c>
      <c r="E23" s="81">
        <v>2788425</v>
      </c>
      <c r="F23" s="80">
        <v>2939530</v>
      </c>
      <c r="G23" s="55">
        <f t="shared" si="2"/>
        <v>0.17497202380952381</v>
      </c>
      <c r="H23" s="80">
        <f t="shared" ref="H23" si="16">H22-F23</f>
        <v>-4638480</v>
      </c>
      <c r="I23" s="52">
        <f t="shared" ref="I23" si="17">I22-G23</f>
        <v>-0.27610000000000001</v>
      </c>
      <c r="J23" s="91">
        <v>193</v>
      </c>
      <c r="K23" s="49"/>
      <c r="L23" s="7"/>
    </row>
    <row r="24" spans="1:12" x14ac:dyDescent="0.2">
      <c r="A24" s="53"/>
      <c r="B24" s="54">
        <v>43885</v>
      </c>
      <c r="C24" s="54" t="s">
        <v>38</v>
      </c>
      <c r="D24" s="54">
        <v>43892</v>
      </c>
      <c r="E24" s="81">
        <v>1075275</v>
      </c>
      <c r="F24" s="80">
        <v>1168474</v>
      </c>
      <c r="G24" s="55">
        <f t="shared" si="2"/>
        <v>6.9552023809523814E-2</v>
      </c>
      <c r="H24" s="80">
        <f t="shared" ref="H24" si="18">H23-F24</f>
        <v>-5806954</v>
      </c>
      <c r="I24" s="52">
        <f t="shared" ref="I24" si="19">I23-G24</f>
        <v>-0.34565202380952381</v>
      </c>
      <c r="J24" s="91">
        <v>194</v>
      </c>
      <c r="K24" s="49"/>
      <c r="L24" s="7"/>
    </row>
    <row r="25" spans="1:12" x14ac:dyDescent="0.2">
      <c r="A25" s="53"/>
      <c r="B25" s="54" t="s">
        <v>38</v>
      </c>
      <c r="C25" s="54">
        <v>43913</v>
      </c>
      <c r="D25" s="54">
        <v>43920</v>
      </c>
      <c r="E25" s="81">
        <v>4239135</v>
      </c>
      <c r="F25" s="80">
        <v>4362725</v>
      </c>
      <c r="G25" s="55">
        <f t="shared" si="2"/>
        <v>0.25968601190476193</v>
      </c>
      <c r="H25" s="80">
        <f t="shared" ref="H25" si="20">H24-F25</f>
        <v>-10169679</v>
      </c>
      <c r="I25" s="52">
        <f t="shared" ref="I25" si="21">I24-G25</f>
        <v>-0.60533803571428568</v>
      </c>
      <c r="J25" s="91">
        <v>195</v>
      </c>
      <c r="K25" s="49"/>
      <c r="L25" s="7"/>
    </row>
    <row r="26" spans="1:12" x14ac:dyDescent="0.2">
      <c r="A26" s="53"/>
      <c r="B26" s="54"/>
      <c r="C26" s="54">
        <v>43921</v>
      </c>
      <c r="D26" s="54">
        <v>43921</v>
      </c>
      <c r="E26" s="81">
        <v>134865</v>
      </c>
      <c r="F26" s="80">
        <v>184363</v>
      </c>
      <c r="G26" s="55">
        <f t="shared" si="2"/>
        <v>1.0973988095238096E-2</v>
      </c>
      <c r="H26" s="80">
        <f t="shared" ref="H26:H27" si="22">H25-F26</f>
        <v>-10354042</v>
      </c>
      <c r="I26" s="52">
        <f t="shared" ref="I26:I27" si="23">I25-G26</f>
        <v>-0.61631202380952377</v>
      </c>
      <c r="J26" s="91">
        <v>195</v>
      </c>
      <c r="K26" s="49"/>
      <c r="L26" s="7"/>
    </row>
    <row r="27" spans="1:12" x14ac:dyDescent="0.2">
      <c r="A27" s="53"/>
      <c r="B27" s="54">
        <v>43922</v>
      </c>
      <c r="C27" s="54">
        <v>43941</v>
      </c>
      <c r="D27" s="54">
        <v>43941</v>
      </c>
      <c r="E27" s="81">
        <v>3930155</v>
      </c>
      <c r="F27" s="80">
        <v>4059576</v>
      </c>
      <c r="G27" s="57">
        <f t="shared" si="2"/>
        <v>0.24164142857142856</v>
      </c>
      <c r="H27" s="80">
        <f t="shared" si="22"/>
        <v>-14413618</v>
      </c>
      <c r="I27" s="52">
        <f t="shared" si="23"/>
        <v>-0.85795345238095233</v>
      </c>
      <c r="J27" s="92">
        <v>196</v>
      </c>
      <c r="K27" s="49"/>
      <c r="L27" s="7"/>
    </row>
    <row r="28" spans="1:12" ht="13.5" thickBot="1" x14ac:dyDescent="0.25">
      <c r="A28" s="58"/>
      <c r="B28" s="59"/>
      <c r="C28" s="59"/>
      <c r="D28" s="60"/>
      <c r="E28" s="83"/>
      <c r="F28" s="84"/>
      <c r="G28" s="61"/>
      <c r="H28" s="86"/>
      <c r="I28" s="62"/>
      <c r="J28" s="93"/>
      <c r="K28" s="7"/>
      <c r="L28" s="7"/>
    </row>
    <row r="29" spans="1:12" ht="13.5" thickBot="1" x14ac:dyDescent="0.25">
      <c r="A29" s="63" t="s">
        <v>25</v>
      </c>
      <c r="B29" s="64"/>
      <c r="C29" s="64"/>
      <c r="D29" s="65"/>
      <c r="E29" s="95">
        <f>SUM(E15:E28)</f>
        <v>29865621</v>
      </c>
      <c r="F29" s="96">
        <f>SUM(F15:F28)</f>
        <v>31213618</v>
      </c>
      <c r="G29" s="66">
        <f>SUM(G15:G28)</f>
        <v>1.8579534523809524</v>
      </c>
      <c r="H29" s="97">
        <f>A15-F29</f>
        <v>-14413618</v>
      </c>
      <c r="I29" s="67">
        <f>1-G29</f>
        <v>-0.85795345238095244</v>
      </c>
      <c r="J29" s="94"/>
      <c r="K29" s="68"/>
      <c r="L29" s="68"/>
    </row>
    <row r="32" spans="1:12" x14ac:dyDescent="0.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1" ht="12.75" customHeight="1" x14ac:dyDescent="0.25">
      <c r="A33" s="105" t="s">
        <v>13</v>
      </c>
      <c r="B33" s="105"/>
      <c r="C33" s="105"/>
      <c r="D33" s="105"/>
      <c r="E33" s="7"/>
      <c r="F33" s="7"/>
      <c r="G33" s="7"/>
      <c r="H33" s="7"/>
      <c r="I33" s="7"/>
      <c r="J33" s="7"/>
    </row>
    <row r="34" spans="1:11" x14ac:dyDescent="0.2">
      <c r="A34" s="102" t="s">
        <v>14</v>
      </c>
      <c r="B34" s="102"/>
      <c r="C34" s="69" t="s">
        <v>15</v>
      </c>
      <c r="D34" s="69" t="s">
        <v>16</v>
      </c>
      <c r="E34" s="7"/>
      <c r="F34" s="7"/>
      <c r="G34" s="7"/>
      <c r="H34" s="7"/>
      <c r="I34" s="7"/>
      <c r="J34" s="7"/>
    </row>
    <row r="35" spans="1:11" x14ac:dyDescent="0.2">
      <c r="A35" s="100">
        <f>A15-F29</f>
        <v>-14413618</v>
      </c>
      <c r="B35" s="101"/>
      <c r="C35" s="70">
        <f>1-G29</f>
        <v>-0.85795345238095244</v>
      </c>
      <c r="D35" s="71">
        <f>(C35/0.8)*100</f>
        <v>-107.24418154761905</v>
      </c>
      <c r="E35" s="78" t="s">
        <v>39</v>
      </c>
      <c r="F35" s="78"/>
      <c r="G35" s="78"/>
      <c r="H35" s="78"/>
      <c r="I35" s="78"/>
      <c r="J35" s="78"/>
    </row>
    <row r="36" spans="1:11" x14ac:dyDescent="0.2">
      <c r="A36" s="7"/>
      <c r="B36" s="7"/>
      <c r="C36" s="7"/>
      <c r="D36" s="7"/>
      <c r="E36" s="7"/>
      <c r="F36" s="7"/>
    </row>
    <row r="37" spans="1:1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4" t="s">
        <v>26</v>
      </c>
    </row>
    <row r="38" spans="1:11" ht="15.75" x14ac:dyDescent="0.25">
      <c r="A38" s="7"/>
      <c r="B38" s="72"/>
      <c r="C38" s="72"/>
      <c r="D38" s="7"/>
      <c r="E38" s="7"/>
      <c r="F38" s="7"/>
      <c r="G38" s="7"/>
      <c r="H38" s="7"/>
      <c r="I38" s="7"/>
      <c r="J38" s="7"/>
    </row>
    <row r="39" spans="1:11" x14ac:dyDescent="0.2">
      <c r="A39" s="73"/>
      <c r="B39" s="73"/>
      <c r="C39" s="73"/>
      <c r="D39" s="73"/>
      <c r="E39" s="73"/>
      <c r="F39" s="73"/>
      <c r="G39" s="73"/>
      <c r="H39" s="73"/>
      <c r="I39" s="98"/>
      <c r="J39" s="99"/>
    </row>
    <row r="40" spans="1:11" x14ac:dyDescent="0.2">
      <c r="A40" s="74"/>
      <c r="B40" s="75"/>
      <c r="C40" s="75"/>
      <c r="D40" s="7"/>
      <c r="E40" s="7"/>
      <c r="F40" s="75"/>
      <c r="G40" s="76"/>
      <c r="H40" s="75"/>
    </row>
    <row r="41" spans="1:11" x14ac:dyDescent="0.2">
      <c r="A41" s="74"/>
      <c r="B41" s="75"/>
      <c r="C41" s="75"/>
      <c r="D41" s="75"/>
      <c r="E41" s="75"/>
      <c r="F41" s="75"/>
      <c r="G41" s="76"/>
      <c r="H41" s="75"/>
    </row>
    <row r="42" spans="1:11" x14ac:dyDescent="0.2">
      <c r="A42" s="74"/>
      <c r="B42" s="75"/>
      <c r="C42" s="75"/>
      <c r="D42" s="7"/>
      <c r="E42" s="7"/>
      <c r="F42" s="75"/>
      <c r="G42" s="76"/>
      <c r="H42" s="75"/>
    </row>
    <row r="43" spans="1:11" x14ac:dyDescent="0.2">
      <c r="A43" s="74"/>
      <c r="B43" s="75"/>
      <c r="C43" s="75"/>
      <c r="D43" s="75"/>
      <c r="E43" s="75"/>
      <c r="F43" s="75"/>
      <c r="G43" s="76"/>
      <c r="H43" s="75"/>
    </row>
    <row r="44" spans="1:11" x14ac:dyDescent="0.2">
      <c r="A44" s="74"/>
      <c r="B44" s="75"/>
      <c r="C44" s="75"/>
      <c r="D44" s="7"/>
      <c r="E44" s="7"/>
      <c r="F44" s="75"/>
      <c r="G44" s="76"/>
      <c r="H44" s="75"/>
    </row>
    <row r="45" spans="1:11" x14ac:dyDescent="0.2">
      <c r="A45" s="74"/>
      <c r="B45" s="75"/>
      <c r="C45" s="50"/>
      <c r="D45" s="77"/>
      <c r="E45" s="77"/>
      <c r="F45" s="50"/>
      <c r="G45" s="50"/>
      <c r="H45" s="50"/>
    </row>
    <row r="46" spans="1:11" x14ac:dyDescent="0.2">
      <c r="A46" s="74"/>
      <c r="B46" s="75"/>
      <c r="C46" s="75"/>
      <c r="D46" s="75"/>
      <c r="E46" s="75"/>
      <c r="F46" s="75"/>
      <c r="G46" s="76"/>
      <c r="H46" s="75"/>
    </row>
    <row r="47" spans="1:11" x14ac:dyDescent="0.2">
      <c r="A47" s="74"/>
      <c r="B47" s="75"/>
      <c r="C47" s="75"/>
      <c r="D47" s="75"/>
      <c r="E47" s="75"/>
      <c r="F47" s="75"/>
      <c r="G47" s="76"/>
      <c r="H47" s="75"/>
    </row>
    <row r="48" spans="1:11" x14ac:dyDescent="0.2">
      <c r="A48" s="74"/>
      <c r="B48" s="75"/>
      <c r="C48" s="75"/>
      <c r="D48" s="7"/>
      <c r="E48" s="7"/>
      <c r="F48" s="75"/>
      <c r="G48" s="76"/>
      <c r="H48" s="75"/>
    </row>
    <row r="49" spans="1:10" ht="15.75" x14ac:dyDescent="0.25">
      <c r="A49" s="7"/>
      <c r="B49" s="106"/>
      <c r="C49" s="106"/>
      <c r="D49" s="107"/>
      <c r="E49" s="78"/>
      <c r="F49" s="7"/>
      <c r="G49" s="7"/>
      <c r="H49" s="7"/>
      <c r="I49" s="7"/>
      <c r="J49" s="7"/>
    </row>
    <row r="50" spans="1:10" x14ac:dyDescent="0.2">
      <c r="A50" s="73"/>
      <c r="B50" s="73"/>
      <c r="C50" s="73"/>
      <c r="D50" s="73"/>
      <c r="E50" s="73"/>
      <c r="F50" s="73"/>
      <c r="G50" s="73"/>
      <c r="H50" s="73"/>
      <c r="I50" s="98"/>
      <c r="J50" s="99"/>
    </row>
    <row r="51" spans="1:10" x14ac:dyDescent="0.2">
      <c r="A51" s="74"/>
      <c r="B51" s="7"/>
      <c r="C51" s="7"/>
      <c r="D51" s="7"/>
      <c r="E51" s="7"/>
      <c r="F51" s="76"/>
      <c r="G51" s="76"/>
      <c r="H51" s="75"/>
      <c r="I51" s="103"/>
      <c r="J51" s="103"/>
    </row>
    <row r="52" spans="1:10" x14ac:dyDescent="0.2">
      <c r="A52" s="74"/>
      <c r="B52" s="7"/>
      <c r="C52" s="7"/>
      <c r="D52" s="50"/>
      <c r="E52" s="50"/>
      <c r="F52" s="50"/>
      <c r="G52" s="50"/>
      <c r="H52" s="50"/>
      <c r="I52" s="103"/>
      <c r="J52" s="103"/>
    </row>
    <row r="53" spans="1:10" x14ac:dyDescent="0.2">
      <c r="A53" s="7"/>
      <c r="B53" s="7"/>
      <c r="C53" s="7"/>
      <c r="D53" s="7"/>
      <c r="E53" s="7"/>
      <c r="F53" s="7"/>
      <c r="G53" s="7"/>
      <c r="H53" s="7"/>
    </row>
    <row r="58" spans="1:10" x14ac:dyDescent="0.2">
      <c r="B58" s="98"/>
      <c r="C58" s="99"/>
    </row>
    <row r="65" spans="2:3" x14ac:dyDescent="0.2">
      <c r="B65" s="98"/>
      <c r="C65" s="99"/>
    </row>
  </sheetData>
  <sortState ref="B9:B16">
    <sortCondition ref="B9"/>
  </sortState>
  <mergeCells count="12">
    <mergeCell ref="A1:L1"/>
    <mergeCell ref="A33:D33"/>
    <mergeCell ref="I52:J52"/>
    <mergeCell ref="B49:D49"/>
    <mergeCell ref="A2:E2"/>
    <mergeCell ref="B65:C65"/>
    <mergeCell ref="A35:B35"/>
    <mergeCell ref="A34:B34"/>
    <mergeCell ref="B58:C58"/>
    <mergeCell ref="I39:J39"/>
    <mergeCell ref="I50:J50"/>
    <mergeCell ref="I51:J51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2019-10-01T11:56:54Z</cp:lastPrinted>
  <dcterms:created xsi:type="dcterms:W3CDTF">2004-08-05T11:03:05Z</dcterms:created>
  <dcterms:modified xsi:type="dcterms:W3CDTF">2020-05-07T07:33:27Z</dcterms:modified>
</cp:coreProperties>
</file>