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0" yWindow="0" windowWidth="11400" windowHeight="5892" activeTab="2"/>
  </bookViews>
  <sheets>
    <sheet name="Сентябрь" sheetId="1" r:id="rId1"/>
    <sheet name="Сентябрь (2)" sheetId="3" r:id="rId2"/>
    <sheet name="Сентябрь СИЗ" sheetId="4" r:id="rId3"/>
  </sheets>
  <calcPr calcId="152511" refMode="R1C1"/>
</workbook>
</file>

<file path=xl/calcChain.xml><?xml version="1.0" encoding="utf-8"?>
<calcChain xmlns="http://schemas.openxmlformats.org/spreadsheetml/2006/main">
  <c r="E23" i="4" l="1"/>
  <c r="G22" i="4"/>
  <c r="G21" i="4"/>
  <c r="A21" i="4"/>
  <c r="A22" i="4" s="1"/>
  <c r="G20" i="4"/>
  <c r="G23" i="4" l="1"/>
  <c r="G24" i="3" l="1"/>
  <c r="A24" i="3"/>
  <c r="A25" i="3" s="1"/>
  <c r="E26" i="3"/>
  <c r="G25" i="3"/>
  <c r="G23" i="3"/>
  <c r="G22" i="3"/>
  <c r="A22" i="3"/>
  <c r="A23" i="3" s="1"/>
  <c r="G21" i="3"/>
  <c r="A21" i="3"/>
  <c r="G20" i="3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21" i="1"/>
  <c r="G26" i="3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1" i="1"/>
  <c r="G20" i="1"/>
  <c r="E164" i="1" l="1"/>
  <c r="G164" i="1"/>
</calcChain>
</file>

<file path=xl/sharedStrings.xml><?xml version="1.0" encoding="utf-8"?>
<sst xmlns="http://schemas.openxmlformats.org/spreadsheetml/2006/main" count="650" uniqueCount="220">
  <si>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</si>
  <si>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</si>
  <si>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</si>
  <si>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</si>
  <si>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</si>
  <si>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</si>
  <si>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</si>
  <si>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</si>
  <si>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</si>
  <si>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</si>
  <si>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</si>
  <si>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</si>
  <si>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</si>
  <si>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</si>
  <si>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</si>
  <si>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</si>
  <si>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</si>
  <si>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</si>
  <si>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</si>
  <si>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</si>
  <si>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</si>
  <si>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</si>
  <si>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</si>
  <si>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</si>
  <si>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заместитель директора по производству и технологии</t>
  </si>
  <si>
    <t>Александрович И.М.</t>
  </si>
  <si>
    <t>Должность</t>
  </si>
  <si>
    <t>Подпись</t>
  </si>
  <si>
    <t>Ф.И.О</t>
  </si>
  <si>
    <t>Члены комиссии:</t>
  </si>
  <si>
    <t>главный механик</t>
  </si>
  <si>
    <t>Романьков С.Л.</t>
  </si>
  <si>
    <t>главный энергетик</t>
  </si>
  <si>
    <t>Лызо С.И.</t>
  </si>
  <si>
    <t>главный бухгалтер</t>
  </si>
  <si>
    <t>Бадюкова И.А.</t>
  </si>
  <si>
    <t>Карчмит К.О.</t>
  </si>
  <si>
    <t>МОЛ:</t>
  </si>
  <si>
    <t>главный экономист</t>
  </si>
  <si>
    <t>Лефол ламира</t>
  </si>
  <si>
    <t>начальник производства</t>
  </si>
  <si>
    <t>Карчмит Я.В.</t>
  </si>
  <si>
    <t>Комиссия в составе:  Заместитель директора по производству и технологии Александрович И.М.,  Начальник производства Карчмит Я.В., Главный механик Романьков С.Л.,  Главный энергетик Лызо С.И.,  Главный бухгалтер Бадюкова И.А.,  Главный экономист Карчмит К.О.,</t>
  </si>
  <si>
    <t>ООО"Стеклозавод "Ведатранзит"</t>
  </si>
  <si>
    <t>" _____ " ______________ 2019 г.</t>
  </si>
  <si>
    <t>Сенкевич В.Н.</t>
  </si>
  <si>
    <t xml:space="preserve"> </t>
  </si>
  <si>
    <t>назначенная приказом (распоряжением) от 29 октября 2018 г. № 11 произвела проверку состояния предметов, находящихся в подотчете у _________________________________________________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</si>
  <si>
    <t>Кислород технический газообразный  (1бал=6,4мз)</t>
  </si>
  <si>
    <t>Покрытие для форм ACMOS 43-47 /0.9/</t>
  </si>
  <si>
    <t>Предварительное покрытие для форм ACMOS 43-2414 (400мл)</t>
  </si>
  <si>
    <t>Вставка (58PD5086)</t>
  </si>
  <si>
    <t>м3</t>
  </si>
  <si>
    <t>шт</t>
  </si>
  <si>
    <t>пар</t>
  </si>
  <si>
    <t>Бисер керамический ZIRBLAST B60</t>
  </si>
  <si>
    <t>Борфреза из быстрорежущей стали 301/6 SP</t>
  </si>
  <si>
    <t>Борфреза из быстрорежущей стали 305/6 SP PFERD</t>
  </si>
  <si>
    <t>Борфреза из быстрорежущей стали 306/6 SP</t>
  </si>
  <si>
    <t>Борфреза твердосплавная KUD 0302/3 Z3RLUS GL 75</t>
  </si>
  <si>
    <t>Борфреза твердосплавная ZYAS 0313/3 Z3 PLUS GL75</t>
  </si>
  <si>
    <t>Вставки КРМ-26-3 60,3*50*73*8 мм</t>
  </si>
  <si>
    <t>Вставки КРМ-30 (КПМ-30) 2"*8 мм</t>
  </si>
  <si>
    <t>Вставки Р-25 (П-25) 2"*8 мм</t>
  </si>
  <si>
    <t>Вставки РМ-29-G 60,3*50*7*8 мм</t>
  </si>
  <si>
    <t>Головка войлочная  FK KEL 2025/6 M</t>
  </si>
  <si>
    <t>Головка шлифовальная POLINOX PNL 4020/6  SIC 280</t>
  </si>
  <si>
    <t>Головка шлифовальная POLINOX PNL 5030/6  SIC 100</t>
  </si>
  <si>
    <t>Головка шлифовальная POLINOX PNL 5030/6  SIC 280</t>
  </si>
  <si>
    <t>Головка шлифовальная абразивная ZY 5008 6 ARN 30 K5V CAST</t>
  </si>
  <si>
    <t>Головка шлифовальная алмазная DWR5,0-18,0/6 D126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</si>
  <si>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</si>
  <si>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</si>
  <si>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</si>
  <si>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4010/6 A 120</t>
  </si>
  <si>
    <t>Головка шлифовальная лепестковая F 4010/6 A 150</t>
  </si>
  <si>
    <t>Головка шлифовальная лепестковая F 4010/6 A 80</t>
  </si>
  <si>
    <t>Головка шлифовальная лепестковая F 4020/6  А120</t>
  </si>
  <si>
    <t>Головка шлифовальная лепестковая F 4020/6  А150</t>
  </si>
  <si>
    <t>Головка шлифовальная лепестковая F 4020/6 A 80</t>
  </si>
  <si>
    <t>Головка шлифовальная лепестковая F 5010/6 A 120</t>
  </si>
  <si>
    <t>Головка шлифовальная лепестковая F 5010/6 A 150</t>
  </si>
  <si>
    <t>Головка шлифовальная лепестковая F 5010/6 A 80</t>
  </si>
  <si>
    <t>Головка шлифовальная лепестковая F 5030/6  CO-COOL 40</t>
  </si>
  <si>
    <t>Головка шлифовальная лепестковая F 5030/6  CO-COOL 60</t>
  </si>
  <si>
    <t>Головка шлифовальная лепестковая F 5030/6  CO-COOL 80</t>
  </si>
  <si>
    <t>Головка шлифовальная лепестковая F 5030/6 A 120</t>
  </si>
  <si>
    <t>Головка шлифовальная лепестковая F 5030/6 A 150</t>
  </si>
  <si>
    <t>Головка шлифовальная лепестковая F 5030/6 A 80</t>
  </si>
  <si>
    <t>Губка абразивная 100*70*25 Р220 KLINGSPOR</t>
  </si>
  <si>
    <t>Губка абразивная 125*90*26мм Р60 FORTE TOOLS</t>
  </si>
  <si>
    <t>Губка-притир абразивная алмазная  6200О Т250 (250мкм) зеленая</t>
  </si>
  <si>
    <t>Диск войлочный CD FR 75</t>
  </si>
  <si>
    <t>Диск шлифовальный CD 25 A 80 FORTE</t>
  </si>
  <si>
    <t>Диск шлифовальный CD 38 A 120 FLEX</t>
  </si>
  <si>
    <t>Диск шлифовальный CD 50 A 120 PLUS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</si>
  <si>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</si>
  <si>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</si>
  <si>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</si>
  <si>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</si>
  <si>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</si>
  <si>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Круг шлифовальный  POLIVLIES PVKR 125-22 А 100G</t>
  </si>
  <si>
    <t>Круг шлифовальный  POLIVLIES PVKR 125-22 А 180М</t>
  </si>
  <si>
    <t>Круг шлифовальный  POLIVLIES PVKR 125-22 А 240F</t>
  </si>
  <si>
    <t>Круг шлифовальный  компактный POLINOX PNER-H 5003 AF</t>
  </si>
  <si>
    <t>Круг шлифовальный 1 250*32*76 25 А 40L 6 V 50 2</t>
  </si>
  <si>
    <t>Круг шлифовальный 1 300*40*76 63C 40 O7 V35 2</t>
  </si>
  <si>
    <t>Круг шлифовальный 4-0041 12A2-45 150 20 3 40 32 AC4 100/80 НЕТ 100%В2-01 108,000 ct ОБ П</t>
  </si>
  <si>
    <t>Маркер промышленный CRC, белый  20395-АВ 20395-АВ</t>
  </si>
  <si>
    <t>Набор выколоток 6пр. (2*140 мм, 3*150 мм,4*190 мм, 5*200 мм, 6*210 мм, 8*215 мм) в пласт. держателе</t>
  </si>
  <si>
    <t>Набор сверл по металлу HSS, 25 пр.</t>
  </si>
  <si>
    <t>Напильник плоский 10 "250 мм, на пластиковом держателе</t>
  </si>
  <si>
    <t>Напильник плоский тупоносый с рукояткой PF1112 250 Н2</t>
  </si>
  <si>
    <t>Перчатки рез. камерные Т-2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</si>
  <si>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</si>
  <si>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</si>
  <si>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</si>
  <si>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</si>
  <si>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</si>
  <si>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</si>
  <si>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</si>
  <si>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</si>
  <si>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</si>
  <si>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</si>
  <si>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</si>
  <si>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т/с 32250 ВКВ</t>
  </si>
  <si>
    <t>Пластина т/с 32250 Т5К10</t>
  </si>
  <si>
    <t>Пластина т/с 32270 ВКВ</t>
  </si>
  <si>
    <t>Пластина т/с 32270 Т15К6</t>
  </si>
  <si>
    <t>Пластина т/с 32290  ВК8</t>
  </si>
  <si>
    <t>Пластина т/с 48070  ВКВ</t>
  </si>
  <si>
    <t>Пластина т/с 48070 Т5К10</t>
  </si>
  <si>
    <t>Пластина т/с 48090  ВК8</t>
  </si>
  <si>
    <t>Пластина т/с 48110 ВКВ</t>
  </si>
  <si>
    <t>Пластина т/с 48110 Т15К6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</si>
  <si>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</si>
  <si>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</si>
  <si>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</si>
  <si>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</si>
  <si>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</si>
  <si>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</si>
  <si>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</si>
  <si>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</si>
  <si>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</si>
  <si>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Полотно ножовочное по металлу 300*13*0,6 HSS(24зуба на 1") PILANA</t>
  </si>
  <si>
    <t>Порошок наплавочный марки Eutalloy LT PE 8422</t>
  </si>
  <si>
    <t>Порошок наплавочный марки Eutalloy LT PE 8426</t>
  </si>
  <si>
    <t>Порошок наплавочный марки Eutalloy LT PE 8435</t>
  </si>
  <si>
    <t>Резец отрезной 25*16*140мм ВКВ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</si>
  <si>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</si>
  <si>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</si>
  <si>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</si>
  <si>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</si>
  <si>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</si>
  <si>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</si>
  <si>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</si>
  <si>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</si>
  <si>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</si>
  <si>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</si>
  <si>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</si>
  <si>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</si>
  <si>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ступенчатое STB HSS 04-30/10 HC-FER</t>
  </si>
  <si>
    <t>Сверло ц/х 1,0</t>
  </si>
  <si>
    <t>Сверло ц/х 6,2</t>
  </si>
  <si>
    <t>Сверло ц/х 8,0</t>
  </si>
  <si>
    <t>Сверло ц/х 9,0</t>
  </si>
  <si>
    <t>Сверло центровочное 5,0мм БПК А</t>
  </si>
  <si>
    <t>Стекло 402№4 260*180</t>
  </si>
  <si>
    <t>Стекло лист б/цв 402М4 (255*160,5)</t>
  </si>
  <si>
    <t>Стекло лист.. полиров. 61*90 401М4</t>
  </si>
  <si>
    <t>Стержень зажимной ВО 6/6 3-10</t>
  </si>
  <si>
    <t>Стержень зажимной ВО 6/6 3-10 /Германия/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</si>
  <si>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</si>
  <si>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</si>
  <si>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</si>
  <si>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10 Z=2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</si>
  <si>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</si>
  <si>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</si>
  <si>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</si>
  <si>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</si>
  <si>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</si>
  <si>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</si>
  <si>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</si>
  <si>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</si>
  <si>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</si>
  <si>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</si>
  <si>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</si>
  <si>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</si>
  <si>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</si>
  <si>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</si>
  <si>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</si>
  <si>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COMBIDISC CD-B 50 STAHL 0.35</t>
  </si>
  <si>
    <t>Щетка для напильников HBF 10ST 0.15</t>
  </si>
  <si>
    <t>Щетка угольная 230 V UGER 5/250 SI 95726701/Германия/</t>
  </si>
  <si>
    <t>кг</t>
  </si>
  <si>
    <t>м2</t>
  </si>
  <si>
    <t>Ацетилен (п) РБ</t>
  </si>
  <si>
    <t>Пришли в негодность в процессе эксплуатации (износ кромок)</t>
  </si>
  <si>
    <t>Наплавочные работы</t>
  </si>
  <si>
    <t>Покрытие форм</t>
  </si>
  <si>
    <t>Очистка деталей формокмлектов</t>
  </si>
  <si>
    <t>100% износ</t>
  </si>
  <si>
    <t>Восстановление деталей формокомплектов</t>
  </si>
  <si>
    <t>Наплавка деталей формокомплектов</t>
  </si>
  <si>
    <t>Замена в пескоструйной камере</t>
  </si>
  <si>
    <t>Замена в шлифмашинке</t>
  </si>
  <si>
    <t>Анкерный болт с гайкой 10,0*95/97</t>
  </si>
  <si>
    <t>Анкерный болт с гайкой 12,0*129/130</t>
  </si>
  <si>
    <t>Воздуховоды  из оц. стали с фасонными изделиями</t>
  </si>
  <si>
    <t>Труба 40*20*3,0мм ст3 (S235JR) (H) 6.0 DIN EN 10219-1.2</t>
  </si>
  <si>
    <t>Трубы стальные прямоугольные ГК (60*40*3мм), 3сп, 6000мм</t>
  </si>
  <si>
    <t>т</t>
  </si>
  <si>
    <t>Лента клейкая армированная YOURTOOLS 50мм*25мм, 150мкм</t>
  </si>
  <si>
    <t>рул.</t>
  </si>
  <si>
    <t>Монтаж «Пылеулавливающего агрегата ПУАВ-3000 /Россия/. Устройства «Лиана – 160» /Россия/»</t>
  </si>
  <si>
    <t>Перчатки с 2-слойным латексным покрытием</t>
  </si>
  <si>
    <t>Перчатки х/б 13 кл,с двойным латексным покрытием РФ</t>
  </si>
  <si>
    <t>Респиратор ЗМ 9161 Viflex складн. с клап. FFP2 (до 4ПКД)</t>
  </si>
  <si>
    <t>Рабочим по ведомости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</si>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</sst>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000"/>
    <numFmt numFmtId="165" formatCode="0;[Red]\-0"/>
    <numFmt numFmtId="166" formatCode="0.00;[Red]\-0.00"/>
  </numFmts>
  <fonts count="11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4" fontId="7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right" vertical="top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0" fillId="0" borderId="11" xfId="0" applyFont="1" applyBorder="1" applyAlignment="1">
      <alignment horizontal="left" wrapText="1" indent="2"/>
    </xf>
    <xf numFmtId="0" fontId="10" fillId="0" borderId="11" xfId="0" applyFont="1" applyFill="1" applyBorder="1" applyAlignment="1">
      <alignment horizontal="left" wrapText="1" indent="2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86"/>
  <sheetViews>
    <sheetView view="pageBreakPreview" topLeftCell="A103" zoomScale="110" zoomScaleNormal="100" zoomScaleSheetLayoutView="110" workbookViewId="0">
      <selection activeCell="A114" sqref="A114:XFD116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6.85546875" style="1" customWidth="1"/>
    <col min="8" max="8" width="31.140625" style="41" customWidth="1"/>
  </cols>
  <sheetData>
    <row r="1" spans="1:8" s="1" customFormat="1" ht="13.2" customHeight="1" x14ac:dyDescent="0.2">
      <c r="A1" s="52" t="s">
        <v>43</v>
      </c>
      <c r="B1" s="52"/>
      <c r="C1" s="52"/>
      <c r="D1" s="52"/>
      <c r="F1" s="53" t="s">
        <v>0</v>
      </c>
      <c r="G1" s="53"/>
      <c r="H1" s="53"/>
    </row>
    <row r="2" spans="1:8" ht="13.2" customHeight="1" x14ac:dyDescent="0.2">
      <c r="A2" s="54" t="s">
        <v>1</v>
      </c>
      <c r="B2" s="54"/>
      <c r="C2" s="54"/>
      <c r="D2" s="54"/>
      <c r="F2" s="55" t="s">
        <v>2</v>
      </c>
      <c r="G2" s="55"/>
      <c r="H2" s="55"/>
    </row>
    <row r="3" spans="1:8" ht="10.95" customHeight="1" x14ac:dyDescent="0.2">
      <c r="A3" s="56" t="s">
        <v>3</v>
      </c>
      <c r="B3" s="56"/>
      <c r="C3" s="56"/>
      <c r="D3" s="56"/>
      <c r="H3" s="1"/>
    </row>
    <row r="4" spans="1:8" s="1" customFormat="1" ht="12" customHeight="1" x14ac:dyDescent="0.2">
      <c r="F4" s="57" t="s">
        <v>45</v>
      </c>
      <c r="G4" s="57"/>
      <c r="H4" s="57"/>
    </row>
    <row r="5" spans="1:8" ht="10.95" customHeight="1" x14ac:dyDescent="0.2">
      <c r="F5" s="58" t="s">
        <v>4</v>
      </c>
      <c r="G5" s="58"/>
      <c r="H5" s="58"/>
    </row>
    <row r="6" spans="1:8" s="1" customFormat="1" ht="16.95" customHeight="1" x14ac:dyDescent="0.2">
      <c r="F6" s="3" t="s">
        <v>44</v>
      </c>
    </row>
    <row r="7" spans="1:8" ht="16.2" customHeight="1" x14ac:dyDescent="0.2">
      <c r="H7" s="1"/>
    </row>
    <row r="8" spans="1:8" ht="16.2" customHeight="1" x14ac:dyDescent="0.3">
      <c r="A8" s="59" t="s">
        <v>5</v>
      </c>
      <c r="B8" s="59"/>
      <c r="C8" s="59"/>
      <c r="D8" s="59"/>
      <c r="E8" s="59"/>
      <c r="F8" s="59"/>
      <c r="G8" s="59"/>
      <c r="H8" s="59"/>
    </row>
    <row r="9" spans="1:8" ht="16.2" customHeight="1" x14ac:dyDescent="0.3">
      <c r="A9" s="59" t="s">
        <v>6</v>
      </c>
      <c r="B9" s="59"/>
      <c r="C9" s="59"/>
      <c r="D9" s="59"/>
      <c r="E9" s="59"/>
      <c r="F9" s="59"/>
      <c r="G9" s="59"/>
      <c r="H9" s="59"/>
    </row>
    <row r="10" spans="1:8" ht="13.2" customHeight="1" x14ac:dyDescent="0.25">
      <c r="C10" s="60"/>
      <c r="D10" s="60"/>
      <c r="E10" s="60"/>
      <c r="F10" s="60"/>
      <c r="H10" s="1"/>
    </row>
    <row r="11" spans="1:8" ht="10.95" customHeight="1" x14ac:dyDescent="0.2">
      <c r="C11" s="61" t="s">
        <v>7</v>
      </c>
      <c r="D11" s="61"/>
      <c r="E11" s="61"/>
      <c r="F11" s="61"/>
      <c r="H11" s="1"/>
    </row>
    <row r="12" spans="1:8" s="1" customFormat="1" ht="12" customHeight="1" x14ac:dyDescent="0.2">
      <c r="H12" s="1" t="s">
        <v>46</v>
      </c>
    </row>
    <row r="13" spans="1:8" ht="10.95" customHeight="1" x14ac:dyDescent="0.2">
      <c r="H13" s="1"/>
    </row>
    <row r="14" spans="1:8" s="1" customFormat="1" ht="24.6" customHeight="1" x14ac:dyDescent="0.2">
      <c r="A14" s="62" t="s">
        <v>42</v>
      </c>
      <c r="B14" s="62"/>
      <c r="C14" s="62"/>
      <c r="D14" s="62"/>
      <c r="E14" s="62"/>
      <c r="F14" s="62"/>
      <c r="G14" s="62"/>
      <c r="H14" s="62"/>
    </row>
    <row r="15" spans="1:8" s="2" customFormat="1" ht="42.6" customHeight="1" x14ac:dyDescent="0.2">
      <c r="A15" s="63" t="s">
        <v>47</v>
      </c>
      <c r="B15" s="63"/>
      <c r="C15" s="63"/>
      <c r="D15" s="63"/>
      <c r="E15" s="63"/>
      <c r="F15" s="63"/>
      <c r="G15" s="63"/>
      <c r="H15" s="63"/>
    </row>
    <row r="16" spans="1:8" s="2" customFormat="1" ht="9" customHeight="1" x14ac:dyDescent="0.2">
      <c r="A16" s="16"/>
      <c r="B16" s="16"/>
      <c r="C16" s="16"/>
      <c r="D16" s="16"/>
      <c r="E16" s="16"/>
      <c r="F16" s="16"/>
      <c r="G16" s="16"/>
      <c r="H16" s="41"/>
    </row>
    <row r="17" spans="1:8" s="4" customFormat="1" ht="20.399999999999999" x14ac:dyDescent="0.2">
      <c r="A17" s="22" t="s">
        <v>8</v>
      </c>
      <c r="B17" s="24" t="s">
        <v>9</v>
      </c>
      <c r="C17" s="24"/>
      <c r="D17" s="22" t="s">
        <v>10</v>
      </c>
      <c r="E17" s="22" t="s">
        <v>11</v>
      </c>
      <c r="F17" s="22" t="s">
        <v>12</v>
      </c>
      <c r="G17" s="22" t="s">
        <v>13</v>
      </c>
      <c r="H17" s="42" t="s">
        <v>14</v>
      </c>
    </row>
    <row r="18" spans="1:8" s="4" customFormat="1" ht="22.2" customHeight="1" x14ac:dyDescent="0.2">
      <c r="A18" s="23"/>
      <c r="B18" s="24" t="s">
        <v>15</v>
      </c>
      <c r="C18" s="24" t="s">
        <v>16</v>
      </c>
      <c r="D18" s="23"/>
      <c r="E18" s="23"/>
      <c r="F18" s="23"/>
      <c r="G18" s="23"/>
      <c r="H18" s="43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4">
        <v>8</v>
      </c>
    </row>
    <row r="20" spans="1:8" s="7" customFormat="1" ht="20.399999999999999" x14ac:dyDescent="0.2">
      <c r="A20" s="28">
        <v>1</v>
      </c>
      <c r="B20" s="40" t="s">
        <v>48</v>
      </c>
      <c r="C20" s="30">
        <v>7931</v>
      </c>
      <c r="D20" s="35" t="s">
        <v>52</v>
      </c>
      <c r="E20" s="37">
        <v>12.8</v>
      </c>
      <c r="F20" s="36">
        <v>1.82</v>
      </c>
      <c r="G20" s="32">
        <f>E20*F20</f>
        <v>23.296000000000003</v>
      </c>
      <c r="H20" s="49" t="s">
        <v>198</v>
      </c>
    </row>
    <row r="21" spans="1:8" s="7" customFormat="1" ht="10.199999999999999" x14ac:dyDescent="0.2">
      <c r="A21" s="28">
        <f>A20+1</f>
        <v>2</v>
      </c>
      <c r="B21" s="40" t="s">
        <v>49</v>
      </c>
      <c r="C21" s="30">
        <v>4896</v>
      </c>
      <c r="D21" s="35" t="s">
        <v>53</v>
      </c>
      <c r="E21" s="38">
        <v>2</v>
      </c>
      <c r="F21" s="36">
        <v>91.71</v>
      </c>
      <c r="G21" s="32">
        <f>E21*F21</f>
        <v>183.42</v>
      </c>
      <c r="H21" s="49" t="s">
        <v>199</v>
      </c>
    </row>
    <row r="22" spans="1:8" s="7" customFormat="1" ht="20.399999999999999" x14ac:dyDescent="0.2">
      <c r="A22" s="28">
        <f t="shared" ref="A22:A85" si="0">A21+1</f>
        <v>3</v>
      </c>
      <c r="B22" s="40" t="s">
        <v>50</v>
      </c>
      <c r="C22" s="30">
        <v>6343</v>
      </c>
      <c r="D22" s="35" t="s">
        <v>53</v>
      </c>
      <c r="E22" s="38">
        <v>4</v>
      </c>
      <c r="F22" s="36">
        <v>72.12</v>
      </c>
      <c r="G22" s="32">
        <f t="shared" ref="G22:G85" si="1">E22*F22</f>
        <v>288.48</v>
      </c>
      <c r="H22" s="49" t="s">
        <v>199</v>
      </c>
    </row>
    <row r="23" spans="1:8" s="7" customFormat="1" ht="20.399999999999999" x14ac:dyDescent="0.2">
      <c r="A23" s="28">
        <f t="shared" si="0"/>
        <v>4</v>
      </c>
      <c r="B23" s="40" t="s">
        <v>51</v>
      </c>
      <c r="C23" s="30">
        <v>7961</v>
      </c>
      <c r="D23" s="35" t="s">
        <v>54</v>
      </c>
      <c r="E23" s="38">
        <v>60</v>
      </c>
      <c r="F23" s="36">
        <v>5.76</v>
      </c>
      <c r="G23" s="32">
        <f t="shared" si="1"/>
        <v>345.59999999999997</v>
      </c>
      <c r="H23" s="50" t="s">
        <v>197</v>
      </c>
    </row>
    <row r="24" spans="1:8" s="7" customFormat="1" ht="10.199999999999999" x14ac:dyDescent="0.2">
      <c r="A24" s="28">
        <f t="shared" si="0"/>
        <v>5</v>
      </c>
      <c r="B24" s="40" t="s">
        <v>55</v>
      </c>
      <c r="C24" s="30">
        <v>1654</v>
      </c>
      <c r="D24" s="35" t="s">
        <v>194</v>
      </c>
      <c r="E24" s="38">
        <v>50</v>
      </c>
      <c r="F24" s="36">
        <v>26.59</v>
      </c>
      <c r="G24" s="32">
        <f t="shared" si="1"/>
        <v>1329.5</v>
      </c>
      <c r="H24" s="49" t="s">
        <v>200</v>
      </c>
    </row>
    <row r="25" spans="1:8" s="7" customFormat="1" ht="20.399999999999999" x14ac:dyDescent="0.2">
      <c r="A25" s="28">
        <f t="shared" si="0"/>
        <v>6</v>
      </c>
      <c r="B25" s="40" t="s">
        <v>56</v>
      </c>
      <c r="C25" s="30">
        <v>3416</v>
      </c>
      <c r="D25" s="35" t="s">
        <v>53</v>
      </c>
      <c r="E25" s="38">
        <v>2</v>
      </c>
      <c r="F25" s="36">
        <v>16.46</v>
      </c>
      <c r="G25" s="32">
        <f t="shared" si="1"/>
        <v>32.92</v>
      </c>
      <c r="H25" s="49" t="s">
        <v>201</v>
      </c>
    </row>
    <row r="26" spans="1:8" s="7" customFormat="1" ht="20.399999999999999" x14ac:dyDescent="0.2">
      <c r="A26" s="28">
        <f t="shared" si="0"/>
        <v>7</v>
      </c>
      <c r="B26" s="40" t="s">
        <v>57</v>
      </c>
      <c r="C26" s="30">
        <v>3417</v>
      </c>
      <c r="D26" s="35" t="s">
        <v>53</v>
      </c>
      <c r="E26" s="38">
        <v>2</v>
      </c>
      <c r="F26" s="36">
        <v>17.63</v>
      </c>
      <c r="G26" s="32">
        <f t="shared" si="1"/>
        <v>35.26</v>
      </c>
      <c r="H26" s="49" t="s">
        <v>201</v>
      </c>
    </row>
    <row r="27" spans="1:8" s="7" customFormat="1" ht="20.399999999999999" x14ac:dyDescent="0.2">
      <c r="A27" s="28">
        <f t="shared" si="0"/>
        <v>8</v>
      </c>
      <c r="B27" s="40" t="s">
        <v>58</v>
      </c>
      <c r="C27" s="30">
        <v>3418</v>
      </c>
      <c r="D27" s="35" t="s">
        <v>53</v>
      </c>
      <c r="E27" s="38">
        <v>2</v>
      </c>
      <c r="F27" s="36">
        <v>17.63</v>
      </c>
      <c r="G27" s="32">
        <f t="shared" si="1"/>
        <v>35.26</v>
      </c>
      <c r="H27" s="49" t="s">
        <v>201</v>
      </c>
    </row>
    <row r="28" spans="1:8" s="7" customFormat="1" ht="20.399999999999999" x14ac:dyDescent="0.2">
      <c r="A28" s="28">
        <f t="shared" si="0"/>
        <v>9</v>
      </c>
      <c r="B28" s="40" t="s">
        <v>59</v>
      </c>
      <c r="C28" s="30">
        <v>7382</v>
      </c>
      <c r="D28" s="35" t="s">
        <v>53</v>
      </c>
      <c r="E28" s="39">
        <v>2</v>
      </c>
      <c r="F28" s="36">
        <v>15.11</v>
      </c>
      <c r="G28" s="32">
        <f t="shared" si="1"/>
        <v>30.22</v>
      </c>
      <c r="H28" s="49" t="s">
        <v>201</v>
      </c>
    </row>
    <row r="29" spans="1:8" s="7" customFormat="1" ht="20.399999999999999" x14ac:dyDescent="0.2">
      <c r="A29" s="28">
        <f t="shared" si="0"/>
        <v>10</v>
      </c>
      <c r="B29" s="40" t="s">
        <v>60</v>
      </c>
      <c r="C29" s="30">
        <v>7384</v>
      </c>
      <c r="D29" s="29" t="s">
        <v>53</v>
      </c>
      <c r="E29" s="33">
        <v>2</v>
      </c>
      <c r="F29" s="31">
        <v>15.11</v>
      </c>
      <c r="G29" s="32">
        <f t="shared" si="1"/>
        <v>30.22</v>
      </c>
      <c r="H29" s="49" t="s">
        <v>201</v>
      </c>
    </row>
    <row r="30" spans="1:8" s="7" customFormat="1" ht="20.399999999999999" x14ac:dyDescent="0.2">
      <c r="A30" s="28">
        <f t="shared" si="0"/>
        <v>11</v>
      </c>
      <c r="B30" s="40" t="s">
        <v>61</v>
      </c>
      <c r="C30" s="30">
        <v>4230</v>
      </c>
      <c r="D30" s="29" t="s">
        <v>53</v>
      </c>
      <c r="E30" s="33">
        <v>40</v>
      </c>
      <c r="F30" s="31">
        <v>31.93</v>
      </c>
      <c r="G30" s="32">
        <f t="shared" si="1"/>
        <v>1277.2</v>
      </c>
      <c r="H30" s="50" t="s">
        <v>197</v>
      </c>
    </row>
    <row r="31" spans="1:8" s="7" customFormat="1" ht="20.399999999999999" x14ac:dyDescent="0.2">
      <c r="A31" s="28">
        <f t="shared" si="0"/>
        <v>12</v>
      </c>
      <c r="B31" s="40" t="s">
        <v>62</v>
      </c>
      <c r="C31" s="30">
        <v>4231</v>
      </c>
      <c r="D31" s="29" t="s">
        <v>53</v>
      </c>
      <c r="E31" s="33">
        <v>30</v>
      </c>
      <c r="F31" s="31">
        <v>31.93</v>
      </c>
      <c r="G31" s="32">
        <f t="shared" si="1"/>
        <v>957.9</v>
      </c>
      <c r="H31" s="50" t="s">
        <v>197</v>
      </c>
    </row>
    <row r="32" spans="1:8" s="7" customFormat="1" ht="20.399999999999999" x14ac:dyDescent="0.2">
      <c r="A32" s="28">
        <f t="shared" si="0"/>
        <v>13</v>
      </c>
      <c r="B32" s="40" t="s">
        <v>63</v>
      </c>
      <c r="C32" s="30">
        <v>4232</v>
      </c>
      <c r="D32" s="29" t="s">
        <v>53</v>
      </c>
      <c r="E32" s="33">
        <v>20</v>
      </c>
      <c r="F32" s="31">
        <v>31.93</v>
      </c>
      <c r="G32" s="32">
        <f t="shared" si="1"/>
        <v>638.6</v>
      </c>
      <c r="H32" s="50" t="s">
        <v>197</v>
      </c>
    </row>
    <row r="33" spans="1:8" s="7" customFormat="1" ht="20.399999999999999" x14ac:dyDescent="0.2">
      <c r="A33" s="28">
        <f t="shared" si="0"/>
        <v>14</v>
      </c>
      <c r="B33" s="40" t="s">
        <v>64</v>
      </c>
      <c r="C33" s="30">
        <v>4233</v>
      </c>
      <c r="D33" s="29" t="s">
        <v>53</v>
      </c>
      <c r="E33" s="33">
        <v>20</v>
      </c>
      <c r="F33" s="31">
        <v>31.93</v>
      </c>
      <c r="G33" s="32">
        <f t="shared" si="1"/>
        <v>638.6</v>
      </c>
      <c r="H33" s="50" t="s">
        <v>197</v>
      </c>
    </row>
    <row r="34" spans="1:8" s="7" customFormat="1" ht="20.399999999999999" x14ac:dyDescent="0.2">
      <c r="A34" s="28">
        <f t="shared" si="0"/>
        <v>15</v>
      </c>
      <c r="B34" s="40" t="s">
        <v>65</v>
      </c>
      <c r="C34" s="30">
        <v>7741</v>
      </c>
      <c r="D34" s="29" t="s">
        <v>53</v>
      </c>
      <c r="E34" s="33">
        <v>5</v>
      </c>
      <c r="F34" s="31">
        <v>4.8499999999999996</v>
      </c>
      <c r="G34" s="32">
        <f t="shared" si="1"/>
        <v>24.25</v>
      </c>
      <c r="H34" s="49" t="s">
        <v>202</v>
      </c>
    </row>
    <row r="35" spans="1:8" s="7" customFormat="1" ht="20.399999999999999" x14ac:dyDescent="0.2">
      <c r="A35" s="28">
        <f t="shared" si="0"/>
        <v>16</v>
      </c>
      <c r="B35" s="40" t="s">
        <v>66</v>
      </c>
      <c r="C35" s="30">
        <v>4327</v>
      </c>
      <c r="D35" s="29" t="s">
        <v>53</v>
      </c>
      <c r="E35" s="33">
        <v>10</v>
      </c>
      <c r="F35" s="31">
        <v>7.49</v>
      </c>
      <c r="G35" s="32">
        <f t="shared" si="1"/>
        <v>74.900000000000006</v>
      </c>
      <c r="H35" s="49" t="s">
        <v>202</v>
      </c>
    </row>
    <row r="36" spans="1:8" s="7" customFormat="1" ht="20.399999999999999" x14ac:dyDescent="0.2">
      <c r="A36" s="28">
        <f t="shared" si="0"/>
        <v>17</v>
      </c>
      <c r="B36" s="40" t="s">
        <v>67</v>
      </c>
      <c r="C36" s="30">
        <v>7378</v>
      </c>
      <c r="D36" s="29" t="s">
        <v>53</v>
      </c>
      <c r="E36" s="33">
        <v>10</v>
      </c>
      <c r="F36" s="31">
        <v>9.56</v>
      </c>
      <c r="G36" s="32">
        <f t="shared" si="1"/>
        <v>95.600000000000009</v>
      </c>
      <c r="H36" s="49" t="s">
        <v>202</v>
      </c>
    </row>
    <row r="37" spans="1:8" s="7" customFormat="1" ht="20.399999999999999" x14ac:dyDescent="0.2">
      <c r="A37" s="28">
        <f t="shared" si="0"/>
        <v>18</v>
      </c>
      <c r="B37" s="40" t="s">
        <v>68</v>
      </c>
      <c r="C37" s="30">
        <v>4328</v>
      </c>
      <c r="D37" s="29" t="s">
        <v>53</v>
      </c>
      <c r="E37" s="33">
        <v>10</v>
      </c>
      <c r="F37" s="31">
        <v>9.56</v>
      </c>
      <c r="G37" s="32">
        <f t="shared" si="1"/>
        <v>95.600000000000009</v>
      </c>
      <c r="H37" s="49" t="s">
        <v>202</v>
      </c>
    </row>
    <row r="38" spans="1:8" s="7" customFormat="1" ht="20.399999999999999" x14ac:dyDescent="0.2">
      <c r="A38" s="28">
        <f t="shared" si="0"/>
        <v>19</v>
      </c>
      <c r="B38" s="40" t="s">
        <v>69</v>
      </c>
      <c r="C38" s="30">
        <v>7084</v>
      </c>
      <c r="D38" s="29" t="s">
        <v>53</v>
      </c>
      <c r="E38" s="33">
        <v>10</v>
      </c>
      <c r="F38" s="31">
        <v>5.0599999999999996</v>
      </c>
      <c r="G38" s="32">
        <f t="shared" si="1"/>
        <v>50.599999999999994</v>
      </c>
      <c r="H38" s="49" t="s">
        <v>202</v>
      </c>
    </row>
    <row r="39" spans="1:8" s="7" customFormat="1" ht="20.399999999999999" x14ac:dyDescent="0.2">
      <c r="A39" s="28">
        <f t="shared" si="0"/>
        <v>20</v>
      </c>
      <c r="B39" s="40" t="s">
        <v>70</v>
      </c>
      <c r="C39" s="30">
        <v>6187</v>
      </c>
      <c r="D39" s="29" t="s">
        <v>53</v>
      </c>
      <c r="E39" s="33">
        <v>1</v>
      </c>
      <c r="F39" s="31">
        <v>51.87</v>
      </c>
      <c r="G39" s="32">
        <f t="shared" si="1"/>
        <v>51.87</v>
      </c>
      <c r="H39" s="49" t="s">
        <v>202</v>
      </c>
    </row>
    <row r="40" spans="1:8" s="7" customFormat="1" ht="20.399999999999999" x14ac:dyDescent="0.2">
      <c r="A40" s="28">
        <f t="shared" si="0"/>
        <v>21</v>
      </c>
      <c r="B40" s="40" t="s">
        <v>71</v>
      </c>
      <c r="C40" s="30">
        <v>5801</v>
      </c>
      <c r="D40" s="29" t="s">
        <v>53</v>
      </c>
      <c r="E40" s="33">
        <v>10</v>
      </c>
      <c r="F40" s="31">
        <v>3.66</v>
      </c>
      <c r="G40" s="32">
        <f t="shared" si="1"/>
        <v>36.6</v>
      </c>
      <c r="H40" s="49" t="s">
        <v>202</v>
      </c>
    </row>
    <row r="41" spans="1:8" s="7" customFormat="1" ht="20.399999999999999" x14ac:dyDescent="0.2">
      <c r="A41" s="28">
        <f t="shared" si="0"/>
        <v>22</v>
      </c>
      <c r="B41" s="40" t="s">
        <v>72</v>
      </c>
      <c r="C41" s="30">
        <v>5802</v>
      </c>
      <c r="D41" s="29" t="s">
        <v>53</v>
      </c>
      <c r="E41" s="33">
        <v>10</v>
      </c>
      <c r="F41" s="31">
        <v>3.66</v>
      </c>
      <c r="G41" s="32">
        <f t="shared" si="1"/>
        <v>36.6</v>
      </c>
      <c r="H41" s="49" t="s">
        <v>202</v>
      </c>
    </row>
    <row r="42" spans="1:8" s="7" customFormat="1" ht="20.399999999999999" x14ac:dyDescent="0.2">
      <c r="A42" s="28">
        <f t="shared" si="0"/>
        <v>23</v>
      </c>
      <c r="B42" s="40" t="s">
        <v>73</v>
      </c>
      <c r="C42" s="30">
        <v>4324</v>
      </c>
      <c r="D42" s="29" t="s">
        <v>53</v>
      </c>
      <c r="E42" s="33">
        <v>10</v>
      </c>
      <c r="F42" s="31">
        <v>3.66</v>
      </c>
      <c r="G42" s="32">
        <f t="shared" si="1"/>
        <v>36.6</v>
      </c>
      <c r="H42" s="49" t="s">
        <v>202</v>
      </c>
    </row>
    <row r="43" spans="1:8" s="7" customFormat="1" ht="20.399999999999999" x14ac:dyDescent="0.2">
      <c r="A43" s="28">
        <f t="shared" si="0"/>
        <v>24</v>
      </c>
      <c r="B43" s="40" t="s">
        <v>74</v>
      </c>
      <c r="C43" s="30">
        <v>5803</v>
      </c>
      <c r="D43" s="29" t="s">
        <v>53</v>
      </c>
      <c r="E43" s="33">
        <v>10</v>
      </c>
      <c r="F43" s="31">
        <v>4.18</v>
      </c>
      <c r="G43" s="32">
        <f t="shared" si="1"/>
        <v>41.8</v>
      </c>
      <c r="H43" s="49" t="s">
        <v>202</v>
      </c>
    </row>
    <row r="44" spans="1:8" s="7" customFormat="1" ht="20.399999999999999" x14ac:dyDescent="0.2">
      <c r="A44" s="28">
        <f t="shared" si="0"/>
        <v>25</v>
      </c>
      <c r="B44" s="40" t="s">
        <v>75</v>
      </c>
      <c r="C44" s="30">
        <v>5804</v>
      </c>
      <c r="D44" s="29" t="s">
        <v>53</v>
      </c>
      <c r="E44" s="33">
        <v>10</v>
      </c>
      <c r="F44" s="31">
        <v>4.18</v>
      </c>
      <c r="G44" s="32">
        <f t="shared" si="1"/>
        <v>41.8</v>
      </c>
      <c r="H44" s="49" t="s">
        <v>202</v>
      </c>
    </row>
    <row r="45" spans="1:8" s="7" customFormat="1" ht="20.399999999999999" x14ac:dyDescent="0.2">
      <c r="A45" s="28">
        <f t="shared" si="0"/>
        <v>26</v>
      </c>
      <c r="B45" s="40" t="s">
        <v>76</v>
      </c>
      <c r="C45" s="30">
        <v>4325</v>
      </c>
      <c r="D45" s="29" t="s">
        <v>53</v>
      </c>
      <c r="E45" s="33">
        <v>10</v>
      </c>
      <c r="F45" s="31">
        <v>4.18</v>
      </c>
      <c r="G45" s="32">
        <f t="shared" si="1"/>
        <v>41.8</v>
      </c>
      <c r="H45" s="49" t="s">
        <v>202</v>
      </c>
    </row>
    <row r="46" spans="1:8" s="7" customFormat="1" ht="20.399999999999999" x14ac:dyDescent="0.2">
      <c r="A46" s="28">
        <f t="shared" si="0"/>
        <v>27</v>
      </c>
      <c r="B46" s="40" t="s">
        <v>77</v>
      </c>
      <c r="C46" s="30">
        <v>7737</v>
      </c>
      <c r="D46" s="29" t="s">
        <v>53</v>
      </c>
      <c r="E46" s="33">
        <v>10</v>
      </c>
      <c r="F46" s="31">
        <v>5.0599999999999996</v>
      </c>
      <c r="G46" s="32">
        <f t="shared" si="1"/>
        <v>50.599999999999994</v>
      </c>
      <c r="H46" s="49" t="s">
        <v>202</v>
      </c>
    </row>
    <row r="47" spans="1:8" s="7" customFormat="1" ht="20.399999999999999" x14ac:dyDescent="0.2">
      <c r="A47" s="28">
        <f t="shared" si="0"/>
        <v>28</v>
      </c>
      <c r="B47" s="40" t="s">
        <v>78</v>
      </c>
      <c r="C47" s="30">
        <v>7745</v>
      </c>
      <c r="D47" s="29" t="s">
        <v>53</v>
      </c>
      <c r="E47" s="33">
        <v>10</v>
      </c>
      <c r="F47" s="31">
        <v>5.0599999999999996</v>
      </c>
      <c r="G47" s="32">
        <f t="shared" si="1"/>
        <v>50.599999999999994</v>
      </c>
      <c r="H47" s="49" t="s">
        <v>202</v>
      </c>
    </row>
    <row r="48" spans="1:8" s="7" customFormat="1" ht="20.399999999999999" x14ac:dyDescent="0.2">
      <c r="A48" s="28">
        <f t="shared" si="0"/>
        <v>29</v>
      </c>
      <c r="B48" s="40" t="s">
        <v>79</v>
      </c>
      <c r="C48" s="30">
        <v>7736</v>
      </c>
      <c r="D48" s="29" t="s">
        <v>53</v>
      </c>
      <c r="E48" s="33">
        <v>10</v>
      </c>
      <c r="F48" s="31">
        <v>5.0599999999999996</v>
      </c>
      <c r="G48" s="32">
        <f t="shared" si="1"/>
        <v>50.599999999999994</v>
      </c>
      <c r="H48" s="49" t="s">
        <v>202</v>
      </c>
    </row>
    <row r="49" spans="1:8" s="7" customFormat="1" ht="20.399999999999999" x14ac:dyDescent="0.2">
      <c r="A49" s="28">
        <f t="shared" si="0"/>
        <v>30</v>
      </c>
      <c r="B49" s="40" t="s">
        <v>80</v>
      </c>
      <c r="C49" s="30">
        <v>5805</v>
      </c>
      <c r="D49" s="29" t="s">
        <v>53</v>
      </c>
      <c r="E49" s="33">
        <v>10</v>
      </c>
      <c r="F49" s="31">
        <v>4.42</v>
      </c>
      <c r="G49" s="32">
        <f t="shared" si="1"/>
        <v>44.2</v>
      </c>
      <c r="H49" s="49" t="s">
        <v>202</v>
      </c>
    </row>
    <row r="50" spans="1:8" s="7" customFormat="1" ht="20.399999999999999" x14ac:dyDescent="0.2">
      <c r="A50" s="28">
        <f t="shared" si="0"/>
        <v>31</v>
      </c>
      <c r="B50" s="40" t="s">
        <v>81</v>
      </c>
      <c r="C50" s="30">
        <v>5806</v>
      </c>
      <c r="D50" s="29" t="s">
        <v>53</v>
      </c>
      <c r="E50" s="33">
        <v>10</v>
      </c>
      <c r="F50" s="31">
        <v>4.42</v>
      </c>
      <c r="G50" s="32">
        <f t="shared" si="1"/>
        <v>44.2</v>
      </c>
      <c r="H50" s="49" t="s">
        <v>202</v>
      </c>
    </row>
    <row r="51" spans="1:8" s="7" customFormat="1" ht="20.399999999999999" x14ac:dyDescent="0.2">
      <c r="A51" s="28">
        <f t="shared" si="0"/>
        <v>32</v>
      </c>
      <c r="B51" s="40" t="s">
        <v>82</v>
      </c>
      <c r="C51" s="30">
        <v>4326</v>
      </c>
      <c r="D51" s="29" t="s">
        <v>53</v>
      </c>
      <c r="E51" s="33">
        <v>10</v>
      </c>
      <c r="F51" s="31">
        <v>4.42</v>
      </c>
      <c r="G51" s="32">
        <f t="shared" si="1"/>
        <v>44.2</v>
      </c>
      <c r="H51" s="49" t="s">
        <v>202</v>
      </c>
    </row>
    <row r="52" spans="1:8" s="7" customFormat="1" ht="20.399999999999999" x14ac:dyDescent="0.2">
      <c r="A52" s="28">
        <f t="shared" si="0"/>
        <v>33</v>
      </c>
      <c r="B52" s="40" t="s">
        <v>83</v>
      </c>
      <c r="C52" s="30">
        <v>7738</v>
      </c>
      <c r="D52" s="29" t="s">
        <v>53</v>
      </c>
      <c r="E52" s="33">
        <v>10</v>
      </c>
      <c r="F52" s="31">
        <v>9.6999999999999993</v>
      </c>
      <c r="G52" s="32">
        <f t="shared" si="1"/>
        <v>97</v>
      </c>
      <c r="H52" s="49" t="s">
        <v>202</v>
      </c>
    </row>
    <row r="53" spans="1:8" s="7" customFormat="1" ht="20.399999999999999" x14ac:dyDescent="0.2">
      <c r="A53" s="28">
        <f t="shared" si="0"/>
        <v>34</v>
      </c>
      <c r="B53" s="40" t="s">
        <v>84</v>
      </c>
      <c r="C53" s="30">
        <v>7739</v>
      </c>
      <c r="D53" s="29" t="s">
        <v>53</v>
      </c>
      <c r="E53" s="33">
        <v>10</v>
      </c>
      <c r="F53" s="31">
        <v>9.6999999999999993</v>
      </c>
      <c r="G53" s="32">
        <f t="shared" si="1"/>
        <v>97</v>
      </c>
      <c r="H53" s="49" t="s">
        <v>202</v>
      </c>
    </row>
    <row r="54" spans="1:8" s="7" customFormat="1" ht="20.399999999999999" x14ac:dyDescent="0.2">
      <c r="A54" s="28">
        <f t="shared" si="0"/>
        <v>35</v>
      </c>
      <c r="B54" s="40" t="s">
        <v>85</v>
      </c>
      <c r="C54" s="30">
        <v>7740</v>
      </c>
      <c r="D54" s="29" t="s">
        <v>53</v>
      </c>
      <c r="E54" s="33">
        <v>10</v>
      </c>
      <c r="F54" s="31">
        <v>9.6999999999999993</v>
      </c>
      <c r="G54" s="32">
        <f t="shared" si="1"/>
        <v>97</v>
      </c>
      <c r="H54" s="49" t="s">
        <v>202</v>
      </c>
    </row>
    <row r="55" spans="1:8" s="7" customFormat="1" ht="20.399999999999999" x14ac:dyDescent="0.2">
      <c r="A55" s="28">
        <f t="shared" si="0"/>
        <v>36</v>
      </c>
      <c r="B55" s="40" t="s">
        <v>86</v>
      </c>
      <c r="C55" s="30">
        <v>7746</v>
      </c>
      <c r="D55" s="29" t="s">
        <v>53</v>
      </c>
      <c r="E55" s="33">
        <v>10</v>
      </c>
      <c r="F55" s="31">
        <v>6.25</v>
      </c>
      <c r="G55" s="32">
        <f t="shared" si="1"/>
        <v>62.5</v>
      </c>
      <c r="H55" s="49" t="s">
        <v>202</v>
      </c>
    </row>
    <row r="56" spans="1:8" s="7" customFormat="1" ht="20.399999999999999" x14ac:dyDescent="0.2">
      <c r="A56" s="28">
        <f t="shared" si="0"/>
        <v>37</v>
      </c>
      <c r="B56" s="40" t="s">
        <v>87</v>
      </c>
      <c r="C56" s="30">
        <v>7743</v>
      </c>
      <c r="D56" s="29" t="s">
        <v>53</v>
      </c>
      <c r="E56" s="33">
        <v>10</v>
      </c>
      <c r="F56" s="31">
        <v>6.25</v>
      </c>
      <c r="G56" s="32">
        <f t="shared" si="1"/>
        <v>62.5</v>
      </c>
      <c r="H56" s="49" t="s">
        <v>202</v>
      </c>
    </row>
    <row r="57" spans="1:8" s="7" customFormat="1" ht="20.399999999999999" x14ac:dyDescent="0.2">
      <c r="A57" s="28">
        <f t="shared" si="0"/>
        <v>38</v>
      </c>
      <c r="B57" s="40" t="s">
        <v>88</v>
      </c>
      <c r="C57" s="30">
        <v>7747</v>
      </c>
      <c r="D57" s="29" t="s">
        <v>53</v>
      </c>
      <c r="E57" s="33">
        <v>10</v>
      </c>
      <c r="F57" s="31">
        <v>6.25</v>
      </c>
      <c r="G57" s="32">
        <f t="shared" si="1"/>
        <v>62.5</v>
      </c>
      <c r="H57" s="49" t="s">
        <v>202</v>
      </c>
    </row>
    <row r="58" spans="1:8" s="7" customFormat="1" ht="20.399999999999999" x14ac:dyDescent="0.2">
      <c r="A58" s="28">
        <f t="shared" si="0"/>
        <v>39</v>
      </c>
      <c r="B58" s="40" t="s">
        <v>89</v>
      </c>
      <c r="C58" s="30">
        <v>6806</v>
      </c>
      <c r="D58" s="29" t="s">
        <v>53</v>
      </c>
      <c r="E58" s="33">
        <v>10</v>
      </c>
      <c r="F58" s="31">
        <v>1.24</v>
      </c>
      <c r="G58" s="32">
        <f t="shared" si="1"/>
        <v>12.4</v>
      </c>
      <c r="H58" s="49" t="s">
        <v>202</v>
      </c>
    </row>
    <row r="59" spans="1:8" s="7" customFormat="1" ht="20.399999999999999" x14ac:dyDescent="0.2">
      <c r="A59" s="28">
        <f t="shared" si="0"/>
        <v>40</v>
      </c>
      <c r="B59" s="40" t="s">
        <v>90</v>
      </c>
      <c r="C59" s="30">
        <v>6813</v>
      </c>
      <c r="D59" s="29" t="s">
        <v>53</v>
      </c>
      <c r="E59" s="33">
        <v>7</v>
      </c>
      <c r="F59" s="31">
        <v>1.58</v>
      </c>
      <c r="G59" s="32">
        <f t="shared" si="1"/>
        <v>11.06</v>
      </c>
      <c r="H59" s="49" t="s">
        <v>202</v>
      </c>
    </row>
    <row r="60" spans="1:8" s="7" customFormat="1" ht="20.399999999999999" x14ac:dyDescent="0.2">
      <c r="A60" s="28">
        <f t="shared" si="0"/>
        <v>41</v>
      </c>
      <c r="B60" s="40" t="s">
        <v>91</v>
      </c>
      <c r="C60" s="30">
        <v>6807</v>
      </c>
      <c r="D60" s="29" t="s">
        <v>53</v>
      </c>
      <c r="E60" s="33">
        <v>1</v>
      </c>
      <c r="F60" s="31">
        <v>1.57</v>
      </c>
      <c r="G60" s="32">
        <f t="shared" si="1"/>
        <v>1.57</v>
      </c>
      <c r="H60" s="49" t="s">
        <v>202</v>
      </c>
    </row>
    <row r="61" spans="1:8" s="7" customFormat="1" ht="20.399999999999999" x14ac:dyDescent="0.2">
      <c r="A61" s="28">
        <f t="shared" si="0"/>
        <v>42</v>
      </c>
      <c r="B61" s="40" t="s">
        <v>92</v>
      </c>
      <c r="C61" s="30">
        <v>6190</v>
      </c>
      <c r="D61" s="29" t="s">
        <v>53</v>
      </c>
      <c r="E61" s="33">
        <v>5</v>
      </c>
      <c r="F61" s="31">
        <v>3.99</v>
      </c>
      <c r="G61" s="32">
        <f t="shared" si="1"/>
        <v>19.950000000000003</v>
      </c>
      <c r="H61" s="49" t="s">
        <v>202</v>
      </c>
    </row>
    <row r="62" spans="1:8" s="7" customFormat="1" ht="20.399999999999999" x14ac:dyDescent="0.2">
      <c r="A62" s="28">
        <f t="shared" si="0"/>
        <v>43</v>
      </c>
      <c r="B62" s="40" t="s">
        <v>93</v>
      </c>
      <c r="C62" s="30">
        <v>5812</v>
      </c>
      <c r="D62" s="29" t="s">
        <v>53</v>
      </c>
      <c r="E62" s="33">
        <v>10</v>
      </c>
      <c r="F62" s="31">
        <v>0.79</v>
      </c>
      <c r="G62" s="32">
        <f t="shared" si="1"/>
        <v>7.9</v>
      </c>
      <c r="H62" s="49" t="s">
        <v>202</v>
      </c>
    </row>
    <row r="63" spans="1:8" s="7" customFormat="1" ht="20.399999999999999" x14ac:dyDescent="0.2">
      <c r="A63" s="28">
        <f t="shared" si="0"/>
        <v>44</v>
      </c>
      <c r="B63" s="40" t="s">
        <v>94</v>
      </c>
      <c r="C63" s="30">
        <v>5813</v>
      </c>
      <c r="D63" s="29" t="s">
        <v>53</v>
      </c>
      <c r="E63" s="33">
        <v>10</v>
      </c>
      <c r="F63" s="31">
        <v>0.93</v>
      </c>
      <c r="G63" s="32">
        <f t="shared" si="1"/>
        <v>9.3000000000000007</v>
      </c>
      <c r="H63" s="49" t="s">
        <v>202</v>
      </c>
    </row>
    <row r="64" spans="1:8" s="7" customFormat="1" ht="20.399999999999999" x14ac:dyDescent="0.2">
      <c r="A64" s="28">
        <f t="shared" si="0"/>
        <v>45</v>
      </c>
      <c r="B64" s="40" t="s">
        <v>95</v>
      </c>
      <c r="C64" s="30">
        <v>5814</v>
      </c>
      <c r="D64" s="29" t="s">
        <v>53</v>
      </c>
      <c r="E64" s="33">
        <v>10</v>
      </c>
      <c r="F64" s="31">
        <v>1.35</v>
      </c>
      <c r="G64" s="32">
        <f t="shared" si="1"/>
        <v>13.5</v>
      </c>
      <c r="H64" s="49" t="s">
        <v>202</v>
      </c>
    </row>
    <row r="65" spans="1:8" s="7" customFormat="1" ht="20.399999999999999" x14ac:dyDescent="0.2">
      <c r="A65" s="28">
        <f t="shared" si="0"/>
        <v>46</v>
      </c>
      <c r="B65" s="40" t="s">
        <v>96</v>
      </c>
      <c r="C65" s="30">
        <v>5815</v>
      </c>
      <c r="D65" s="29" t="s">
        <v>53</v>
      </c>
      <c r="E65" s="33">
        <v>20</v>
      </c>
      <c r="F65" s="31">
        <v>4.29</v>
      </c>
      <c r="G65" s="32">
        <f t="shared" si="1"/>
        <v>85.8</v>
      </c>
      <c r="H65" s="49" t="s">
        <v>202</v>
      </c>
    </row>
    <row r="66" spans="1:8" s="7" customFormat="1" ht="10.199999999999999" x14ac:dyDescent="0.2">
      <c r="A66" s="28">
        <f t="shared" si="0"/>
        <v>47</v>
      </c>
      <c r="B66" s="40" t="s">
        <v>97</v>
      </c>
      <c r="C66" s="30">
        <v>5776</v>
      </c>
      <c r="D66" s="29" t="s">
        <v>53</v>
      </c>
      <c r="E66" s="33">
        <v>3</v>
      </c>
      <c r="F66" s="31">
        <v>6.9</v>
      </c>
      <c r="G66" s="32">
        <f t="shared" si="1"/>
        <v>20.700000000000003</v>
      </c>
      <c r="H66" s="49" t="s">
        <v>201</v>
      </c>
    </row>
    <row r="67" spans="1:8" s="7" customFormat="1" ht="10.199999999999999" x14ac:dyDescent="0.2">
      <c r="A67" s="28">
        <f t="shared" si="0"/>
        <v>48</v>
      </c>
      <c r="B67" s="40" t="s">
        <v>98</v>
      </c>
      <c r="C67" s="30">
        <v>5774</v>
      </c>
      <c r="D67" s="29" t="s">
        <v>53</v>
      </c>
      <c r="E67" s="33">
        <v>3</v>
      </c>
      <c r="F67" s="31">
        <v>6.9</v>
      </c>
      <c r="G67" s="32">
        <f t="shared" si="1"/>
        <v>20.700000000000003</v>
      </c>
      <c r="H67" s="49" t="s">
        <v>201</v>
      </c>
    </row>
    <row r="68" spans="1:8" s="7" customFormat="1" ht="20.399999999999999" x14ac:dyDescent="0.2">
      <c r="A68" s="28">
        <f t="shared" si="0"/>
        <v>49</v>
      </c>
      <c r="B68" s="40" t="s">
        <v>99</v>
      </c>
      <c r="C68" s="30">
        <v>5775</v>
      </c>
      <c r="D68" s="29" t="s">
        <v>53</v>
      </c>
      <c r="E68" s="33">
        <v>3</v>
      </c>
      <c r="F68" s="31">
        <v>6.9</v>
      </c>
      <c r="G68" s="32">
        <f t="shared" si="1"/>
        <v>20.700000000000003</v>
      </c>
      <c r="H68" s="49" t="s">
        <v>201</v>
      </c>
    </row>
    <row r="69" spans="1:8" s="7" customFormat="1" ht="20.399999999999999" x14ac:dyDescent="0.2">
      <c r="A69" s="28">
        <f t="shared" si="0"/>
        <v>50</v>
      </c>
      <c r="B69" s="40" t="s">
        <v>100</v>
      </c>
      <c r="C69" s="30">
        <v>5808</v>
      </c>
      <c r="D69" s="29" t="s">
        <v>53</v>
      </c>
      <c r="E69" s="33">
        <v>20</v>
      </c>
      <c r="F69" s="31">
        <v>3.8</v>
      </c>
      <c r="G69" s="32">
        <f t="shared" si="1"/>
        <v>76</v>
      </c>
      <c r="H69" s="49" t="s">
        <v>202</v>
      </c>
    </row>
    <row r="70" spans="1:8" s="7" customFormat="1" ht="20.399999999999999" x14ac:dyDescent="0.2">
      <c r="A70" s="28">
        <f t="shared" si="0"/>
        <v>51</v>
      </c>
      <c r="B70" s="40" t="s">
        <v>101</v>
      </c>
      <c r="C70" s="30">
        <v>7079</v>
      </c>
      <c r="D70" s="29" t="s">
        <v>53</v>
      </c>
      <c r="E70" s="33">
        <v>5</v>
      </c>
      <c r="F70" s="31">
        <v>6.36</v>
      </c>
      <c r="G70" s="32">
        <f t="shared" si="1"/>
        <v>31.8</v>
      </c>
      <c r="H70" s="49" t="s">
        <v>202</v>
      </c>
    </row>
    <row r="71" spans="1:8" s="7" customFormat="1" ht="20.399999999999999" x14ac:dyDescent="0.2">
      <c r="A71" s="28">
        <f t="shared" si="0"/>
        <v>52</v>
      </c>
      <c r="B71" s="40" t="s">
        <v>102</v>
      </c>
      <c r="C71" s="30">
        <v>7080</v>
      </c>
      <c r="D71" s="29" t="s">
        <v>53</v>
      </c>
      <c r="E71" s="33">
        <v>5</v>
      </c>
      <c r="F71" s="31">
        <v>5.9</v>
      </c>
      <c r="G71" s="32">
        <f t="shared" si="1"/>
        <v>29.5</v>
      </c>
      <c r="H71" s="49" t="s">
        <v>202</v>
      </c>
    </row>
    <row r="72" spans="1:8" s="7" customFormat="1" ht="20.399999999999999" x14ac:dyDescent="0.2">
      <c r="A72" s="28">
        <f t="shared" si="0"/>
        <v>53</v>
      </c>
      <c r="B72" s="40" t="s">
        <v>103</v>
      </c>
      <c r="C72" s="30">
        <v>7081</v>
      </c>
      <c r="D72" s="29" t="s">
        <v>53</v>
      </c>
      <c r="E72" s="33">
        <v>5</v>
      </c>
      <c r="F72" s="31">
        <v>5.61</v>
      </c>
      <c r="G72" s="32">
        <f t="shared" si="1"/>
        <v>28.05</v>
      </c>
      <c r="H72" s="49" t="s">
        <v>202</v>
      </c>
    </row>
    <row r="73" spans="1:8" s="7" customFormat="1" ht="20.399999999999999" x14ac:dyDescent="0.2">
      <c r="A73" s="28">
        <f t="shared" si="0"/>
        <v>54</v>
      </c>
      <c r="B73" s="40" t="s">
        <v>104</v>
      </c>
      <c r="C73" s="30">
        <v>4333</v>
      </c>
      <c r="D73" s="29" t="s">
        <v>53</v>
      </c>
      <c r="E73" s="33">
        <v>10</v>
      </c>
      <c r="F73" s="31">
        <v>6.81</v>
      </c>
      <c r="G73" s="32">
        <f t="shared" si="1"/>
        <v>68.099999999999994</v>
      </c>
      <c r="H73" s="49" t="s">
        <v>202</v>
      </c>
    </row>
    <row r="74" spans="1:8" s="7" customFormat="1" ht="20.399999999999999" x14ac:dyDescent="0.2">
      <c r="A74" s="28">
        <f t="shared" si="0"/>
        <v>55</v>
      </c>
      <c r="B74" s="40" t="s">
        <v>105</v>
      </c>
      <c r="C74" s="30">
        <v>1669</v>
      </c>
      <c r="D74" s="29" t="s">
        <v>53</v>
      </c>
      <c r="E74" s="33">
        <v>1</v>
      </c>
      <c r="F74" s="31">
        <v>22.16</v>
      </c>
      <c r="G74" s="32">
        <f t="shared" si="1"/>
        <v>22.16</v>
      </c>
      <c r="H74" s="49" t="s">
        <v>202</v>
      </c>
    </row>
    <row r="75" spans="1:8" s="7" customFormat="1" ht="20.399999999999999" x14ac:dyDescent="0.2">
      <c r="A75" s="28">
        <f t="shared" si="0"/>
        <v>56</v>
      </c>
      <c r="B75" s="40" t="s">
        <v>106</v>
      </c>
      <c r="C75" s="30">
        <v>1670</v>
      </c>
      <c r="D75" s="29" t="s">
        <v>53</v>
      </c>
      <c r="E75" s="33">
        <v>1</v>
      </c>
      <c r="F75" s="31">
        <v>51.3</v>
      </c>
      <c r="G75" s="32">
        <f t="shared" si="1"/>
        <v>51.3</v>
      </c>
      <c r="H75" s="49" t="s">
        <v>202</v>
      </c>
    </row>
    <row r="76" spans="1:8" s="7" customFormat="1" ht="30.6" x14ac:dyDescent="0.2">
      <c r="A76" s="28">
        <f t="shared" si="0"/>
        <v>57</v>
      </c>
      <c r="B76" s="40" t="s">
        <v>107</v>
      </c>
      <c r="C76" s="30">
        <v>1671</v>
      </c>
      <c r="D76" s="29" t="s">
        <v>53</v>
      </c>
      <c r="E76" s="33">
        <v>1</v>
      </c>
      <c r="F76" s="31">
        <v>76.72</v>
      </c>
      <c r="G76" s="32">
        <f t="shared" si="1"/>
        <v>76.72</v>
      </c>
      <c r="H76" s="49" t="s">
        <v>202</v>
      </c>
    </row>
    <row r="77" spans="1:8" s="7" customFormat="1" ht="20.399999999999999" x14ac:dyDescent="0.2">
      <c r="A77" s="28">
        <f t="shared" si="0"/>
        <v>58</v>
      </c>
      <c r="B77" s="40" t="s">
        <v>108</v>
      </c>
      <c r="C77" s="30">
        <v>4365</v>
      </c>
      <c r="D77" s="29" t="s">
        <v>53</v>
      </c>
      <c r="E77" s="33">
        <v>1</v>
      </c>
      <c r="F77" s="31">
        <v>6.89</v>
      </c>
      <c r="G77" s="32">
        <f t="shared" si="1"/>
        <v>6.89</v>
      </c>
      <c r="H77" s="49" t="s">
        <v>201</v>
      </c>
    </row>
    <row r="78" spans="1:8" s="7" customFormat="1" ht="30.6" x14ac:dyDescent="0.2">
      <c r="A78" s="28">
        <f t="shared" si="0"/>
        <v>59</v>
      </c>
      <c r="B78" s="40" t="s">
        <v>109</v>
      </c>
      <c r="C78" s="30">
        <v>1226</v>
      </c>
      <c r="D78" s="29" t="s">
        <v>53</v>
      </c>
      <c r="E78" s="33">
        <v>2</v>
      </c>
      <c r="F78" s="31">
        <v>29</v>
      </c>
      <c r="G78" s="32">
        <f t="shared" si="1"/>
        <v>58</v>
      </c>
      <c r="H78" s="51" t="s">
        <v>201</v>
      </c>
    </row>
    <row r="79" spans="1:8" s="7" customFormat="1" ht="10.199999999999999" x14ac:dyDescent="0.2">
      <c r="A79" s="28">
        <f t="shared" si="0"/>
        <v>60</v>
      </c>
      <c r="B79" s="40" t="s">
        <v>110</v>
      </c>
      <c r="C79" s="30">
        <v>1231</v>
      </c>
      <c r="D79" s="29" t="s">
        <v>53</v>
      </c>
      <c r="E79" s="33">
        <v>2</v>
      </c>
      <c r="F79" s="31">
        <v>43.8</v>
      </c>
      <c r="G79" s="32">
        <f t="shared" si="1"/>
        <v>87.6</v>
      </c>
      <c r="H79" s="51" t="s">
        <v>201</v>
      </c>
    </row>
    <row r="80" spans="1:8" s="7" customFormat="1" ht="20.399999999999999" x14ac:dyDescent="0.2">
      <c r="A80" s="28">
        <f t="shared" si="0"/>
        <v>61</v>
      </c>
      <c r="B80" s="40" t="s">
        <v>111</v>
      </c>
      <c r="C80" s="30">
        <v>1238</v>
      </c>
      <c r="D80" s="29" t="s">
        <v>53</v>
      </c>
      <c r="E80" s="33">
        <v>2</v>
      </c>
      <c r="F80" s="31">
        <v>8</v>
      </c>
      <c r="G80" s="32">
        <f t="shared" si="1"/>
        <v>16</v>
      </c>
      <c r="H80" s="51" t="s">
        <v>201</v>
      </c>
    </row>
    <row r="81" spans="1:8" s="7" customFormat="1" ht="20.399999999999999" x14ac:dyDescent="0.2">
      <c r="A81" s="28">
        <f t="shared" si="0"/>
        <v>62</v>
      </c>
      <c r="B81" s="40" t="s">
        <v>112</v>
      </c>
      <c r="C81" s="30">
        <v>7744</v>
      </c>
      <c r="D81" s="29" t="s">
        <v>53</v>
      </c>
      <c r="E81" s="33">
        <v>2</v>
      </c>
      <c r="F81" s="31">
        <v>9.98</v>
      </c>
      <c r="G81" s="32">
        <f t="shared" si="1"/>
        <v>19.96</v>
      </c>
      <c r="H81" s="51" t="s">
        <v>201</v>
      </c>
    </row>
    <row r="82" spans="1:8" s="7" customFormat="1" ht="10.199999999999999" x14ac:dyDescent="0.2">
      <c r="A82" s="28">
        <f t="shared" si="0"/>
        <v>63</v>
      </c>
      <c r="B82" s="40" t="s">
        <v>113</v>
      </c>
      <c r="C82" s="30">
        <v>6272</v>
      </c>
      <c r="D82" s="29" t="s">
        <v>54</v>
      </c>
      <c r="E82" s="33">
        <v>2</v>
      </c>
      <c r="F82" s="31">
        <v>130</v>
      </c>
      <c r="G82" s="32">
        <f t="shared" si="1"/>
        <v>260</v>
      </c>
      <c r="H82" s="51" t="s">
        <v>201</v>
      </c>
    </row>
    <row r="83" spans="1:8" s="7" customFormat="1" ht="10.199999999999999" x14ac:dyDescent="0.2">
      <c r="A83" s="28">
        <f t="shared" si="0"/>
        <v>64</v>
      </c>
      <c r="B83" s="40" t="s">
        <v>114</v>
      </c>
      <c r="C83" s="30">
        <v>7200</v>
      </c>
      <c r="D83" s="29" t="s">
        <v>53</v>
      </c>
      <c r="E83" s="33">
        <v>2</v>
      </c>
      <c r="F83" s="31">
        <v>2.84</v>
      </c>
      <c r="G83" s="32">
        <f t="shared" si="1"/>
        <v>5.68</v>
      </c>
      <c r="H83" s="51" t="s">
        <v>201</v>
      </c>
    </row>
    <row r="84" spans="1:8" s="7" customFormat="1" ht="10.199999999999999" x14ac:dyDescent="0.2">
      <c r="A84" s="28">
        <f t="shared" si="0"/>
        <v>65</v>
      </c>
      <c r="B84" s="40" t="s">
        <v>115</v>
      </c>
      <c r="C84" s="30">
        <v>7201</v>
      </c>
      <c r="D84" s="29" t="s">
        <v>53</v>
      </c>
      <c r="E84" s="33">
        <v>2</v>
      </c>
      <c r="F84" s="31">
        <v>3.88</v>
      </c>
      <c r="G84" s="32">
        <f t="shared" si="1"/>
        <v>7.76</v>
      </c>
      <c r="H84" s="51" t="s">
        <v>201</v>
      </c>
    </row>
    <row r="85" spans="1:8" s="7" customFormat="1" ht="10.199999999999999" x14ac:dyDescent="0.2">
      <c r="A85" s="28">
        <f t="shared" si="0"/>
        <v>66</v>
      </c>
      <c r="B85" s="40" t="s">
        <v>116</v>
      </c>
      <c r="C85" s="30">
        <v>7670</v>
      </c>
      <c r="D85" s="29" t="s">
        <v>53</v>
      </c>
      <c r="E85" s="33">
        <v>2</v>
      </c>
      <c r="F85" s="31">
        <v>8.0500000000000007</v>
      </c>
      <c r="G85" s="32">
        <f t="shared" si="1"/>
        <v>16.100000000000001</v>
      </c>
      <c r="H85" s="51" t="s">
        <v>201</v>
      </c>
    </row>
    <row r="86" spans="1:8" s="7" customFormat="1" ht="10.199999999999999" x14ac:dyDescent="0.2">
      <c r="A86" s="28">
        <f t="shared" ref="A86:A149" si="2">A85+1</f>
        <v>67</v>
      </c>
      <c r="B86" s="40" t="s">
        <v>117</v>
      </c>
      <c r="C86" s="30">
        <v>7202</v>
      </c>
      <c r="D86" s="29" t="s">
        <v>53</v>
      </c>
      <c r="E86" s="33">
        <v>2</v>
      </c>
      <c r="F86" s="31">
        <v>5.85</v>
      </c>
      <c r="G86" s="32">
        <f t="shared" ref="G86:G149" si="3">E86*F86</f>
        <v>11.7</v>
      </c>
      <c r="H86" s="51" t="s">
        <v>201</v>
      </c>
    </row>
    <row r="87" spans="1:8" s="7" customFormat="1" ht="10.199999999999999" x14ac:dyDescent="0.2">
      <c r="A87" s="28">
        <f t="shared" si="2"/>
        <v>68</v>
      </c>
      <c r="B87" s="40" t="s">
        <v>118</v>
      </c>
      <c r="C87" s="30">
        <v>7203</v>
      </c>
      <c r="D87" s="29" t="s">
        <v>53</v>
      </c>
      <c r="E87" s="33">
        <v>2</v>
      </c>
      <c r="F87" s="31">
        <v>14.82</v>
      </c>
      <c r="G87" s="32">
        <f t="shared" si="3"/>
        <v>29.64</v>
      </c>
      <c r="H87" s="51" t="s">
        <v>201</v>
      </c>
    </row>
    <row r="88" spans="1:8" s="7" customFormat="1" ht="10.199999999999999" x14ac:dyDescent="0.2">
      <c r="A88" s="28">
        <f t="shared" si="2"/>
        <v>69</v>
      </c>
      <c r="B88" s="40" t="s">
        <v>119</v>
      </c>
      <c r="C88" s="30">
        <v>7204</v>
      </c>
      <c r="D88" s="29" t="s">
        <v>53</v>
      </c>
      <c r="E88" s="33">
        <v>2</v>
      </c>
      <c r="F88" s="31">
        <v>1.26</v>
      </c>
      <c r="G88" s="32">
        <f t="shared" si="3"/>
        <v>2.52</v>
      </c>
      <c r="H88" s="51" t="s">
        <v>201</v>
      </c>
    </row>
    <row r="89" spans="1:8" s="7" customFormat="1" ht="10.199999999999999" x14ac:dyDescent="0.2">
      <c r="A89" s="28">
        <f t="shared" si="2"/>
        <v>70</v>
      </c>
      <c r="B89" s="40" t="s">
        <v>120</v>
      </c>
      <c r="C89" s="30">
        <v>7205</v>
      </c>
      <c r="D89" s="29" t="s">
        <v>53</v>
      </c>
      <c r="E89" s="33">
        <v>2</v>
      </c>
      <c r="F89" s="31">
        <v>2.48</v>
      </c>
      <c r="G89" s="32">
        <f t="shared" si="3"/>
        <v>4.96</v>
      </c>
      <c r="H89" s="51" t="s">
        <v>201</v>
      </c>
    </row>
    <row r="90" spans="1:8" s="7" customFormat="1" ht="10.199999999999999" x14ac:dyDescent="0.2">
      <c r="A90" s="28">
        <f t="shared" si="2"/>
        <v>71</v>
      </c>
      <c r="B90" s="40" t="s">
        <v>121</v>
      </c>
      <c r="C90" s="30">
        <v>7671</v>
      </c>
      <c r="D90" s="29" t="s">
        <v>53</v>
      </c>
      <c r="E90" s="33">
        <v>2</v>
      </c>
      <c r="F90" s="31">
        <v>5.35</v>
      </c>
      <c r="G90" s="32">
        <f t="shared" si="3"/>
        <v>10.7</v>
      </c>
      <c r="H90" s="51" t="s">
        <v>201</v>
      </c>
    </row>
    <row r="91" spans="1:8" s="7" customFormat="1" ht="10.199999999999999" x14ac:dyDescent="0.2">
      <c r="A91" s="28">
        <f t="shared" si="2"/>
        <v>72</v>
      </c>
      <c r="B91" s="40" t="s">
        <v>122</v>
      </c>
      <c r="C91" s="30">
        <v>7206</v>
      </c>
      <c r="D91" s="29" t="s">
        <v>53</v>
      </c>
      <c r="E91" s="33">
        <v>2</v>
      </c>
      <c r="F91" s="31">
        <v>3.9</v>
      </c>
      <c r="G91" s="32">
        <f t="shared" si="3"/>
        <v>7.8</v>
      </c>
      <c r="H91" s="51" t="s">
        <v>201</v>
      </c>
    </row>
    <row r="92" spans="1:8" s="7" customFormat="1" ht="10.199999999999999" x14ac:dyDescent="0.2">
      <c r="A92" s="28">
        <f t="shared" si="2"/>
        <v>73</v>
      </c>
      <c r="B92" s="40" t="s">
        <v>123</v>
      </c>
      <c r="C92" s="30">
        <v>7207</v>
      </c>
      <c r="D92" s="29" t="s">
        <v>53</v>
      </c>
      <c r="E92" s="33">
        <v>2</v>
      </c>
      <c r="F92" s="31">
        <v>4.2</v>
      </c>
      <c r="G92" s="32">
        <f t="shared" si="3"/>
        <v>8.4</v>
      </c>
      <c r="H92" s="51" t="s">
        <v>201</v>
      </c>
    </row>
    <row r="93" spans="1:8" s="7" customFormat="1" ht="10.199999999999999" x14ac:dyDescent="0.2">
      <c r="A93" s="28">
        <f t="shared" si="2"/>
        <v>74</v>
      </c>
      <c r="B93" s="40" t="s">
        <v>124</v>
      </c>
      <c r="C93" s="30">
        <v>7208</v>
      </c>
      <c r="D93" s="29" t="s">
        <v>53</v>
      </c>
      <c r="E93" s="33">
        <v>2</v>
      </c>
      <c r="F93" s="31">
        <v>8.14</v>
      </c>
      <c r="G93" s="32">
        <f t="shared" si="3"/>
        <v>16.28</v>
      </c>
      <c r="H93" s="51" t="s">
        <v>201</v>
      </c>
    </row>
    <row r="94" spans="1:8" s="7" customFormat="1" ht="10.199999999999999" x14ac:dyDescent="0.2">
      <c r="A94" s="28">
        <f t="shared" si="2"/>
        <v>75</v>
      </c>
      <c r="B94" s="40" t="s">
        <v>125</v>
      </c>
      <c r="C94" s="30">
        <v>7672</v>
      </c>
      <c r="D94" s="29" t="s">
        <v>53</v>
      </c>
      <c r="E94" s="33">
        <v>2</v>
      </c>
      <c r="F94" s="31">
        <v>14.78</v>
      </c>
      <c r="G94" s="32">
        <f t="shared" si="3"/>
        <v>29.56</v>
      </c>
      <c r="H94" s="51" t="s">
        <v>201</v>
      </c>
    </row>
    <row r="95" spans="1:8" s="7" customFormat="1" ht="10.199999999999999" x14ac:dyDescent="0.2">
      <c r="A95" s="28">
        <f t="shared" si="2"/>
        <v>76</v>
      </c>
      <c r="B95" s="40" t="s">
        <v>126</v>
      </c>
      <c r="C95" s="30">
        <v>7209</v>
      </c>
      <c r="D95" s="29" t="s">
        <v>53</v>
      </c>
      <c r="E95" s="33">
        <v>2</v>
      </c>
      <c r="F95" s="31">
        <v>10.77</v>
      </c>
      <c r="G95" s="32">
        <f t="shared" si="3"/>
        <v>21.54</v>
      </c>
      <c r="H95" s="51" t="s">
        <v>201</v>
      </c>
    </row>
    <row r="96" spans="1:8" s="7" customFormat="1" ht="10.199999999999999" x14ac:dyDescent="0.2">
      <c r="A96" s="28">
        <f t="shared" si="2"/>
        <v>77</v>
      </c>
      <c r="B96" s="40" t="s">
        <v>127</v>
      </c>
      <c r="C96" s="30">
        <v>7673</v>
      </c>
      <c r="D96" s="29" t="s">
        <v>53</v>
      </c>
      <c r="E96" s="33">
        <v>2</v>
      </c>
      <c r="F96" s="31">
        <v>33.32</v>
      </c>
      <c r="G96" s="32">
        <f t="shared" si="3"/>
        <v>66.64</v>
      </c>
      <c r="H96" s="51" t="s">
        <v>201</v>
      </c>
    </row>
    <row r="97" spans="1:8" s="7" customFormat="1" ht="10.199999999999999" x14ac:dyDescent="0.2">
      <c r="A97" s="28">
        <f t="shared" si="2"/>
        <v>78</v>
      </c>
      <c r="B97" s="40" t="s">
        <v>128</v>
      </c>
      <c r="C97" s="30">
        <v>7210</v>
      </c>
      <c r="D97" s="29" t="s">
        <v>53</v>
      </c>
      <c r="E97" s="33">
        <v>2</v>
      </c>
      <c r="F97" s="31">
        <v>24.17</v>
      </c>
      <c r="G97" s="32">
        <f t="shared" si="3"/>
        <v>48.34</v>
      </c>
      <c r="H97" s="51" t="s">
        <v>201</v>
      </c>
    </row>
    <row r="98" spans="1:8" s="7" customFormat="1" ht="10.199999999999999" x14ac:dyDescent="0.2">
      <c r="A98" s="28">
        <f t="shared" si="2"/>
        <v>79</v>
      </c>
      <c r="B98" s="40" t="s">
        <v>129</v>
      </c>
      <c r="C98" s="30">
        <v>7211</v>
      </c>
      <c r="D98" s="29" t="s">
        <v>53</v>
      </c>
      <c r="E98" s="33">
        <v>2</v>
      </c>
      <c r="F98" s="31">
        <v>38.07</v>
      </c>
      <c r="G98" s="32">
        <f t="shared" si="3"/>
        <v>76.14</v>
      </c>
      <c r="H98" s="51" t="s">
        <v>201</v>
      </c>
    </row>
    <row r="99" spans="1:8" s="7" customFormat="1" ht="10.199999999999999" x14ac:dyDescent="0.2">
      <c r="A99" s="28">
        <f t="shared" si="2"/>
        <v>80</v>
      </c>
      <c r="B99" s="40" t="s">
        <v>130</v>
      </c>
      <c r="C99" s="30">
        <v>7674</v>
      </c>
      <c r="D99" s="29" t="s">
        <v>53</v>
      </c>
      <c r="E99" s="33">
        <v>2</v>
      </c>
      <c r="F99" s="31">
        <v>2.77</v>
      </c>
      <c r="G99" s="32">
        <f t="shared" si="3"/>
        <v>5.54</v>
      </c>
      <c r="H99" s="51" t="s">
        <v>201</v>
      </c>
    </row>
    <row r="100" spans="1:8" s="7" customFormat="1" ht="10.199999999999999" x14ac:dyDescent="0.2">
      <c r="A100" s="28">
        <f t="shared" si="2"/>
        <v>81</v>
      </c>
      <c r="B100" s="40" t="s">
        <v>131</v>
      </c>
      <c r="C100" s="30">
        <v>7212</v>
      </c>
      <c r="D100" s="29" t="s">
        <v>53</v>
      </c>
      <c r="E100" s="33">
        <v>2</v>
      </c>
      <c r="F100" s="31">
        <v>2.0299999999999998</v>
      </c>
      <c r="G100" s="32">
        <f t="shared" si="3"/>
        <v>4.0599999999999996</v>
      </c>
      <c r="H100" s="51" t="s">
        <v>201</v>
      </c>
    </row>
    <row r="101" spans="1:8" s="7" customFormat="1" ht="10.199999999999999" x14ac:dyDescent="0.2">
      <c r="A101" s="28">
        <f t="shared" si="2"/>
        <v>82</v>
      </c>
      <c r="B101" s="40" t="s">
        <v>132</v>
      </c>
      <c r="C101" s="30">
        <v>7213</v>
      </c>
      <c r="D101" s="29" t="s">
        <v>53</v>
      </c>
      <c r="E101" s="33">
        <v>2</v>
      </c>
      <c r="F101" s="31">
        <v>3.12</v>
      </c>
      <c r="G101" s="32">
        <f t="shared" si="3"/>
        <v>6.24</v>
      </c>
      <c r="H101" s="51" t="s">
        <v>201</v>
      </c>
    </row>
    <row r="102" spans="1:8" s="7" customFormat="1" ht="10.199999999999999" x14ac:dyDescent="0.2">
      <c r="A102" s="28">
        <f t="shared" si="2"/>
        <v>83</v>
      </c>
      <c r="B102" s="40" t="s">
        <v>133</v>
      </c>
      <c r="C102" s="30">
        <v>7675</v>
      </c>
      <c r="D102" s="29" t="s">
        <v>53</v>
      </c>
      <c r="E102" s="33">
        <v>2</v>
      </c>
      <c r="F102" s="31">
        <v>4.95</v>
      </c>
      <c r="G102" s="32">
        <f t="shared" si="3"/>
        <v>9.9</v>
      </c>
      <c r="H102" s="51" t="s">
        <v>201</v>
      </c>
    </row>
    <row r="103" spans="1:8" s="7" customFormat="1" ht="10.199999999999999" x14ac:dyDescent="0.2">
      <c r="A103" s="28">
        <f t="shared" si="2"/>
        <v>84</v>
      </c>
      <c r="B103" s="40" t="s">
        <v>134</v>
      </c>
      <c r="C103" s="30">
        <v>7214</v>
      </c>
      <c r="D103" s="29" t="s">
        <v>53</v>
      </c>
      <c r="E103" s="33">
        <v>2</v>
      </c>
      <c r="F103" s="31">
        <v>4.2</v>
      </c>
      <c r="G103" s="32">
        <f t="shared" si="3"/>
        <v>8.4</v>
      </c>
      <c r="H103" s="51" t="s">
        <v>201</v>
      </c>
    </row>
    <row r="104" spans="1:8" s="7" customFormat="1" ht="20.399999999999999" x14ac:dyDescent="0.2">
      <c r="A104" s="28">
        <f t="shared" si="2"/>
        <v>85</v>
      </c>
      <c r="B104" s="40" t="s">
        <v>135</v>
      </c>
      <c r="C104" s="30">
        <v>6889</v>
      </c>
      <c r="D104" s="29" t="s">
        <v>53</v>
      </c>
      <c r="E104" s="33">
        <v>2</v>
      </c>
      <c r="F104" s="31">
        <v>11.12</v>
      </c>
      <c r="G104" s="32">
        <f t="shared" si="3"/>
        <v>22.24</v>
      </c>
      <c r="H104" s="51" t="s">
        <v>201</v>
      </c>
    </row>
    <row r="105" spans="1:8" s="7" customFormat="1" ht="20.399999999999999" x14ac:dyDescent="0.2">
      <c r="A105" s="28">
        <f t="shared" si="2"/>
        <v>86</v>
      </c>
      <c r="B105" s="40" t="s">
        <v>136</v>
      </c>
      <c r="C105" s="30">
        <v>6905</v>
      </c>
      <c r="D105" s="29" t="s">
        <v>53</v>
      </c>
      <c r="E105" s="33">
        <v>2</v>
      </c>
      <c r="F105" s="31">
        <v>11.64</v>
      </c>
      <c r="G105" s="32">
        <f t="shared" si="3"/>
        <v>23.28</v>
      </c>
      <c r="H105" s="51" t="s">
        <v>201</v>
      </c>
    </row>
    <row r="106" spans="1:8" s="7" customFormat="1" ht="20.399999999999999" x14ac:dyDescent="0.2">
      <c r="A106" s="28">
        <f t="shared" si="2"/>
        <v>87</v>
      </c>
      <c r="B106" s="40" t="s">
        <v>137</v>
      </c>
      <c r="C106" s="30">
        <v>6892</v>
      </c>
      <c r="D106" s="29" t="s">
        <v>53</v>
      </c>
      <c r="E106" s="33">
        <v>2</v>
      </c>
      <c r="F106" s="31">
        <v>12.06</v>
      </c>
      <c r="G106" s="32">
        <f t="shared" si="3"/>
        <v>24.12</v>
      </c>
      <c r="H106" s="51" t="s">
        <v>201</v>
      </c>
    </row>
    <row r="107" spans="1:8" s="7" customFormat="1" ht="20.399999999999999" x14ac:dyDescent="0.2">
      <c r="A107" s="28">
        <f t="shared" si="2"/>
        <v>88</v>
      </c>
      <c r="B107" s="40" t="s">
        <v>138</v>
      </c>
      <c r="C107" s="30">
        <v>3619</v>
      </c>
      <c r="D107" s="29" t="s">
        <v>53</v>
      </c>
      <c r="E107" s="33">
        <v>3</v>
      </c>
      <c r="F107" s="31">
        <v>3.05</v>
      </c>
      <c r="G107" s="32">
        <f t="shared" si="3"/>
        <v>9.1499999999999986</v>
      </c>
      <c r="H107" s="51" t="s">
        <v>201</v>
      </c>
    </row>
    <row r="108" spans="1:8" s="7" customFormat="1" ht="20.399999999999999" x14ac:dyDescent="0.2">
      <c r="A108" s="28">
        <f t="shared" si="2"/>
        <v>89</v>
      </c>
      <c r="B108" s="40" t="s">
        <v>139</v>
      </c>
      <c r="C108" s="30">
        <v>6902</v>
      </c>
      <c r="D108" s="29" t="s">
        <v>53</v>
      </c>
      <c r="E108" s="33">
        <v>2</v>
      </c>
      <c r="F108" s="31">
        <v>16.87</v>
      </c>
      <c r="G108" s="32">
        <f t="shared" si="3"/>
        <v>33.74</v>
      </c>
      <c r="H108" s="51" t="s">
        <v>201</v>
      </c>
    </row>
    <row r="109" spans="1:8" s="7" customFormat="1" ht="20.399999999999999" x14ac:dyDescent="0.2">
      <c r="A109" s="28">
        <f t="shared" si="2"/>
        <v>90</v>
      </c>
      <c r="B109" s="40" t="s">
        <v>140</v>
      </c>
      <c r="C109" s="30">
        <v>6899</v>
      </c>
      <c r="D109" s="29" t="s">
        <v>53</v>
      </c>
      <c r="E109" s="33">
        <v>2</v>
      </c>
      <c r="F109" s="31">
        <v>11.13</v>
      </c>
      <c r="G109" s="32">
        <f t="shared" si="3"/>
        <v>22.26</v>
      </c>
      <c r="H109" s="51" t="s">
        <v>201</v>
      </c>
    </row>
    <row r="110" spans="1:8" s="7" customFormat="1" ht="20.399999999999999" x14ac:dyDescent="0.2">
      <c r="A110" s="28">
        <f t="shared" si="2"/>
        <v>91</v>
      </c>
      <c r="B110" s="40" t="s">
        <v>141</v>
      </c>
      <c r="C110" s="30">
        <v>6895</v>
      </c>
      <c r="D110" s="29" t="s">
        <v>53</v>
      </c>
      <c r="E110" s="33">
        <v>2</v>
      </c>
      <c r="F110" s="31">
        <v>19.850000000000001</v>
      </c>
      <c r="G110" s="32">
        <f t="shared" si="3"/>
        <v>39.700000000000003</v>
      </c>
      <c r="H110" s="51" t="s">
        <v>201</v>
      </c>
    </row>
    <row r="111" spans="1:8" s="7" customFormat="1" ht="20.399999999999999" x14ac:dyDescent="0.2">
      <c r="A111" s="28">
        <f t="shared" si="2"/>
        <v>92</v>
      </c>
      <c r="B111" s="40" t="s">
        <v>142</v>
      </c>
      <c r="C111" s="30">
        <v>6894</v>
      </c>
      <c r="D111" s="29" t="s">
        <v>53</v>
      </c>
      <c r="E111" s="33">
        <v>2</v>
      </c>
      <c r="F111" s="31">
        <v>19.850000000000001</v>
      </c>
      <c r="G111" s="32">
        <f t="shared" si="3"/>
        <v>39.700000000000003</v>
      </c>
      <c r="H111" s="51" t="s">
        <v>201</v>
      </c>
    </row>
    <row r="112" spans="1:8" s="7" customFormat="1" ht="20.399999999999999" x14ac:dyDescent="0.2">
      <c r="A112" s="28">
        <f t="shared" si="2"/>
        <v>93</v>
      </c>
      <c r="B112" s="40" t="s">
        <v>143</v>
      </c>
      <c r="C112" s="30">
        <v>6896</v>
      </c>
      <c r="D112" s="29" t="s">
        <v>53</v>
      </c>
      <c r="E112" s="33">
        <v>2</v>
      </c>
      <c r="F112" s="31">
        <v>12.42</v>
      </c>
      <c r="G112" s="32">
        <f t="shared" si="3"/>
        <v>24.84</v>
      </c>
      <c r="H112" s="51" t="s">
        <v>201</v>
      </c>
    </row>
    <row r="113" spans="1:8" s="7" customFormat="1" ht="20.399999999999999" x14ac:dyDescent="0.2">
      <c r="A113" s="28">
        <f t="shared" si="2"/>
        <v>94</v>
      </c>
      <c r="B113" s="40" t="s">
        <v>144</v>
      </c>
      <c r="C113" s="30">
        <v>5478</v>
      </c>
      <c r="D113" s="29" t="s">
        <v>53</v>
      </c>
      <c r="E113" s="33">
        <v>3</v>
      </c>
      <c r="F113" s="31">
        <v>2.13</v>
      </c>
      <c r="G113" s="32">
        <f t="shared" si="3"/>
        <v>6.39</v>
      </c>
      <c r="H113" s="51" t="s">
        <v>201</v>
      </c>
    </row>
    <row r="114" spans="1:8" s="7" customFormat="1" ht="20.399999999999999" x14ac:dyDescent="0.2">
      <c r="A114" s="28">
        <f t="shared" si="2"/>
        <v>95</v>
      </c>
      <c r="B114" s="40" t="s">
        <v>145</v>
      </c>
      <c r="C114" s="30">
        <v>7041</v>
      </c>
      <c r="D114" s="29" t="s">
        <v>194</v>
      </c>
      <c r="E114" s="33">
        <v>2</v>
      </c>
      <c r="F114" s="31">
        <v>111.55</v>
      </c>
      <c r="G114" s="32">
        <f t="shared" si="3"/>
        <v>223.1</v>
      </c>
      <c r="H114" s="49" t="s">
        <v>203</v>
      </c>
    </row>
    <row r="115" spans="1:8" s="7" customFormat="1" ht="20.399999999999999" x14ac:dyDescent="0.2">
      <c r="A115" s="28">
        <f t="shared" si="2"/>
        <v>96</v>
      </c>
      <c r="B115" s="40" t="s">
        <v>146</v>
      </c>
      <c r="C115" s="30">
        <v>7042</v>
      </c>
      <c r="D115" s="29" t="s">
        <v>194</v>
      </c>
      <c r="E115" s="33">
        <v>2</v>
      </c>
      <c r="F115" s="31">
        <v>111.55</v>
      </c>
      <c r="G115" s="32">
        <f t="shared" si="3"/>
        <v>223.1</v>
      </c>
      <c r="H115" s="49" t="s">
        <v>203</v>
      </c>
    </row>
    <row r="116" spans="1:8" s="7" customFormat="1" ht="20.399999999999999" x14ac:dyDescent="0.2">
      <c r="A116" s="28">
        <f t="shared" si="2"/>
        <v>97</v>
      </c>
      <c r="B116" s="40" t="s">
        <v>147</v>
      </c>
      <c r="C116" s="30">
        <v>7043</v>
      </c>
      <c r="D116" s="29" t="s">
        <v>194</v>
      </c>
      <c r="E116" s="33">
        <v>2</v>
      </c>
      <c r="F116" s="31">
        <v>120</v>
      </c>
      <c r="G116" s="32">
        <f t="shared" si="3"/>
        <v>240</v>
      </c>
      <c r="H116" s="49" t="s">
        <v>203</v>
      </c>
    </row>
    <row r="117" spans="1:8" s="7" customFormat="1" ht="10.199999999999999" x14ac:dyDescent="0.2">
      <c r="A117" s="28">
        <f t="shared" si="2"/>
        <v>98</v>
      </c>
      <c r="B117" s="40" t="s">
        <v>148</v>
      </c>
      <c r="C117" s="30">
        <v>6912</v>
      </c>
      <c r="D117" s="29" t="s">
        <v>53</v>
      </c>
      <c r="E117" s="33">
        <v>4</v>
      </c>
      <c r="F117" s="31">
        <v>5.34</v>
      </c>
      <c r="G117" s="32">
        <f t="shared" si="3"/>
        <v>21.36</v>
      </c>
      <c r="H117" s="51" t="s">
        <v>201</v>
      </c>
    </row>
    <row r="118" spans="1:8" s="7" customFormat="1" ht="10.199999999999999" x14ac:dyDescent="0.2">
      <c r="A118" s="28">
        <f t="shared" si="2"/>
        <v>99</v>
      </c>
      <c r="B118" s="40" t="s">
        <v>149</v>
      </c>
      <c r="C118" s="30">
        <v>6626</v>
      </c>
      <c r="D118" s="29" t="s">
        <v>53</v>
      </c>
      <c r="E118" s="33">
        <v>1</v>
      </c>
      <c r="F118" s="31">
        <v>12.11</v>
      </c>
      <c r="G118" s="32">
        <f t="shared" si="3"/>
        <v>12.11</v>
      </c>
      <c r="H118" s="51" t="s">
        <v>201</v>
      </c>
    </row>
    <row r="119" spans="1:8" s="7" customFormat="1" ht="10.199999999999999" x14ac:dyDescent="0.2">
      <c r="A119" s="28">
        <f t="shared" si="2"/>
        <v>100</v>
      </c>
      <c r="B119" s="40" t="s">
        <v>150</v>
      </c>
      <c r="C119" s="30">
        <v>6618</v>
      </c>
      <c r="D119" s="29" t="s">
        <v>53</v>
      </c>
      <c r="E119" s="33">
        <v>4</v>
      </c>
      <c r="F119" s="31">
        <v>0.35</v>
      </c>
      <c r="G119" s="32">
        <f t="shared" si="3"/>
        <v>1.4</v>
      </c>
      <c r="H119" s="51" t="s">
        <v>201</v>
      </c>
    </row>
    <row r="120" spans="1:8" s="7" customFormat="1" ht="10.199999999999999" x14ac:dyDescent="0.2">
      <c r="A120" s="28">
        <f t="shared" si="2"/>
        <v>101</v>
      </c>
      <c r="B120" s="40" t="s">
        <v>151</v>
      </c>
      <c r="C120" s="30">
        <v>6619</v>
      </c>
      <c r="D120" s="29" t="s">
        <v>53</v>
      </c>
      <c r="E120" s="33">
        <v>4</v>
      </c>
      <c r="F120" s="31">
        <v>0.65</v>
      </c>
      <c r="G120" s="32">
        <f t="shared" si="3"/>
        <v>2.6</v>
      </c>
      <c r="H120" s="51" t="s">
        <v>201</v>
      </c>
    </row>
    <row r="121" spans="1:8" s="7" customFormat="1" ht="10.199999999999999" x14ac:dyDescent="0.2">
      <c r="A121" s="28">
        <f t="shared" si="2"/>
        <v>102</v>
      </c>
      <c r="B121" s="40" t="s">
        <v>152</v>
      </c>
      <c r="C121" s="30">
        <v>6620</v>
      </c>
      <c r="D121" s="29" t="s">
        <v>53</v>
      </c>
      <c r="E121" s="33">
        <v>4</v>
      </c>
      <c r="F121" s="31">
        <v>0.76</v>
      </c>
      <c r="G121" s="32">
        <f t="shared" si="3"/>
        <v>3.04</v>
      </c>
      <c r="H121" s="51" t="s">
        <v>201</v>
      </c>
    </row>
    <row r="122" spans="1:8" s="7" customFormat="1" ht="10.199999999999999" x14ac:dyDescent="0.2">
      <c r="A122" s="28">
        <f t="shared" si="2"/>
        <v>103</v>
      </c>
      <c r="B122" s="40" t="s">
        <v>153</v>
      </c>
      <c r="C122" s="30">
        <v>6624</v>
      </c>
      <c r="D122" s="29" t="s">
        <v>53</v>
      </c>
      <c r="E122" s="33">
        <v>4</v>
      </c>
      <c r="F122" s="31">
        <v>1.66</v>
      </c>
      <c r="G122" s="32">
        <f t="shared" si="3"/>
        <v>6.64</v>
      </c>
      <c r="H122" s="51" t="s">
        <v>201</v>
      </c>
    </row>
    <row r="123" spans="1:8" s="7" customFormat="1" ht="20.399999999999999" x14ac:dyDescent="0.2">
      <c r="A123" s="28">
        <f t="shared" si="2"/>
        <v>104</v>
      </c>
      <c r="B123" s="40" t="s">
        <v>154</v>
      </c>
      <c r="C123" s="30">
        <v>7336</v>
      </c>
      <c r="D123" s="29" t="s">
        <v>53</v>
      </c>
      <c r="E123" s="33">
        <v>2</v>
      </c>
      <c r="F123" s="31">
        <v>3.5</v>
      </c>
      <c r="G123" s="32">
        <f t="shared" si="3"/>
        <v>7</v>
      </c>
      <c r="H123" s="51" t="s">
        <v>201</v>
      </c>
    </row>
    <row r="124" spans="1:8" s="7" customFormat="1" ht="20.399999999999999" x14ac:dyDescent="0.2">
      <c r="A124" s="28">
        <f t="shared" si="2"/>
        <v>105</v>
      </c>
      <c r="B124" s="40" t="s">
        <v>155</v>
      </c>
      <c r="C124" s="30">
        <v>7337</v>
      </c>
      <c r="D124" s="29" t="s">
        <v>53</v>
      </c>
      <c r="E124" s="33">
        <v>2</v>
      </c>
      <c r="F124" s="31">
        <v>6.56</v>
      </c>
      <c r="G124" s="32">
        <f t="shared" si="3"/>
        <v>13.12</v>
      </c>
      <c r="H124" s="51" t="s">
        <v>201</v>
      </c>
    </row>
    <row r="125" spans="1:8" s="7" customFormat="1" ht="20.399999999999999" x14ac:dyDescent="0.2">
      <c r="A125" s="28">
        <f t="shared" si="2"/>
        <v>106</v>
      </c>
      <c r="B125" s="40" t="s">
        <v>156</v>
      </c>
      <c r="C125" s="30">
        <v>6627</v>
      </c>
      <c r="D125" s="29" t="s">
        <v>53</v>
      </c>
      <c r="E125" s="33">
        <v>2</v>
      </c>
      <c r="F125" s="31">
        <v>3.58</v>
      </c>
      <c r="G125" s="32">
        <f t="shared" si="3"/>
        <v>7.16</v>
      </c>
      <c r="H125" s="51" t="s">
        <v>201</v>
      </c>
    </row>
    <row r="126" spans="1:8" s="7" customFormat="1" ht="20.399999999999999" x14ac:dyDescent="0.2">
      <c r="A126" s="28">
        <f t="shared" si="2"/>
        <v>107</v>
      </c>
      <c r="B126" s="40" t="s">
        <v>157</v>
      </c>
      <c r="C126" s="30">
        <v>6628</v>
      </c>
      <c r="D126" s="29" t="s">
        <v>53</v>
      </c>
      <c r="E126" s="33">
        <v>2</v>
      </c>
      <c r="F126" s="31">
        <v>5.16</v>
      </c>
      <c r="G126" s="32">
        <f t="shared" si="3"/>
        <v>10.32</v>
      </c>
      <c r="H126" s="51" t="s">
        <v>201</v>
      </c>
    </row>
    <row r="127" spans="1:8" s="7" customFormat="1" ht="20.399999999999999" x14ac:dyDescent="0.2">
      <c r="A127" s="28">
        <f t="shared" si="2"/>
        <v>108</v>
      </c>
      <c r="B127" s="40" t="s">
        <v>158</v>
      </c>
      <c r="C127" s="30">
        <v>6629</v>
      </c>
      <c r="D127" s="29" t="s">
        <v>53</v>
      </c>
      <c r="E127" s="33">
        <v>2</v>
      </c>
      <c r="F127" s="31">
        <v>6</v>
      </c>
      <c r="G127" s="32">
        <f t="shared" si="3"/>
        <v>12</v>
      </c>
      <c r="H127" s="51" t="s">
        <v>201</v>
      </c>
    </row>
    <row r="128" spans="1:8" s="7" customFormat="1" ht="20.399999999999999" x14ac:dyDescent="0.2">
      <c r="A128" s="28">
        <f t="shared" si="2"/>
        <v>109</v>
      </c>
      <c r="B128" s="40" t="s">
        <v>159</v>
      </c>
      <c r="C128" s="30">
        <v>6630</v>
      </c>
      <c r="D128" s="29" t="s">
        <v>53</v>
      </c>
      <c r="E128" s="33">
        <v>2</v>
      </c>
      <c r="F128" s="31">
        <v>7.82</v>
      </c>
      <c r="G128" s="32">
        <f t="shared" si="3"/>
        <v>15.64</v>
      </c>
      <c r="H128" s="51" t="s">
        <v>201</v>
      </c>
    </row>
    <row r="129" spans="1:8" s="7" customFormat="1" ht="20.399999999999999" x14ac:dyDescent="0.2">
      <c r="A129" s="28">
        <f t="shared" si="2"/>
        <v>110</v>
      </c>
      <c r="B129" s="40" t="s">
        <v>160</v>
      </c>
      <c r="C129" s="30">
        <v>6625</v>
      </c>
      <c r="D129" s="29" t="s">
        <v>53</v>
      </c>
      <c r="E129" s="33">
        <v>2</v>
      </c>
      <c r="F129" s="31">
        <v>11.23</v>
      </c>
      <c r="G129" s="32">
        <f t="shared" si="3"/>
        <v>22.46</v>
      </c>
      <c r="H129" s="51" t="s">
        <v>201</v>
      </c>
    </row>
    <row r="130" spans="1:8" s="7" customFormat="1" ht="20.399999999999999" x14ac:dyDescent="0.2">
      <c r="A130" s="28">
        <f t="shared" si="2"/>
        <v>111</v>
      </c>
      <c r="B130" s="40" t="s">
        <v>161</v>
      </c>
      <c r="C130" s="30">
        <v>7083</v>
      </c>
      <c r="D130" s="29" t="s">
        <v>53</v>
      </c>
      <c r="E130" s="33">
        <v>1</v>
      </c>
      <c r="F130" s="31">
        <v>201.16</v>
      </c>
      <c r="G130" s="32">
        <f t="shared" si="3"/>
        <v>201.16</v>
      </c>
      <c r="H130" s="51" t="s">
        <v>201</v>
      </c>
    </row>
    <row r="131" spans="1:8" s="7" customFormat="1" ht="10.199999999999999" x14ac:dyDescent="0.2">
      <c r="A131" s="28">
        <f t="shared" si="2"/>
        <v>112</v>
      </c>
      <c r="B131" s="40" t="s">
        <v>162</v>
      </c>
      <c r="C131" s="30">
        <v>6617</v>
      </c>
      <c r="D131" s="29" t="s">
        <v>53</v>
      </c>
      <c r="E131" s="33">
        <v>5</v>
      </c>
      <c r="F131" s="31">
        <v>0.21</v>
      </c>
      <c r="G131" s="32">
        <f t="shared" si="3"/>
        <v>1.05</v>
      </c>
      <c r="H131" s="51" t="s">
        <v>201</v>
      </c>
    </row>
    <row r="132" spans="1:8" s="7" customFormat="1" ht="10.199999999999999" x14ac:dyDescent="0.2">
      <c r="A132" s="28">
        <f t="shared" si="2"/>
        <v>113</v>
      </c>
      <c r="B132" s="40" t="s">
        <v>163</v>
      </c>
      <c r="C132" s="30">
        <v>6623</v>
      </c>
      <c r="D132" s="29" t="s">
        <v>53</v>
      </c>
      <c r="E132" s="33">
        <v>4</v>
      </c>
      <c r="F132" s="31">
        <v>0.76</v>
      </c>
      <c r="G132" s="32">
        <f t="shared" si="3"/>
        <v>3.04</v>
      </c>
      <c r="H132" s="51" t="s">
        <v>201</v>
      </c>
    </row>
    <row r="133" spans="1:8" s="7" customFormat="1" ht="10.199999999999999" x14ac:dyDescent="0.2">
      <c r="A133" s="28">
        <f t="shared" si="2"/>
        <v>114</v>
      </c>
      <c r="B133" s="40" t="s">
        <v>164</v>
      </c>
      <c r="C133" s="30">
        <v>6621</v>
      </c>
      <c r="D133" s="29" t="s">
        <v>53</v>
      </c>
      <c r="E133" s="33">
        <v>4</v>
      </c>
      <c r="F133" s="31">
        <v>1.0900000000000001</v>
      </c>
      <c r="G133" s="32">
        <f t="shared" si="3"/>
        <v>4.3600000000000003</v>
      </c>
      <c r="H133" s="51" t="s">
        <v>201</v>
      </c>
    </row>
    <row r="134" spans="1:8" s="7" customFormat="1" ht="10.199999999999999" x14ac:dyDescent="0.2">
      <c r="A134" s="28">
        <f t="shared" si="2"/>
        <v>115</v>
      </c>
      <c r="B134" s="40" t="s">
        <v>165</v>
      </c>
      <c r="C134" s="30">
        <v>6622</v>
      </c>
      <c r="D134" s="29" t="s">
        <v>53</v>
      </c>
      <c r="E134" s="33">
        <v>4</v>
      </c>
      <c r="F134" s="31">
        <v>1.66</v>
      </c>
      <c r="G134" s="32">
        <f t="shared" si="3"/>
        <v>6.64</v>
      </c>
      <c r="H134" s="51" t="s">
        <v>201</v>
      </c>
    </row>
    <row r="135" spans="1:8" s="7" customFormat="1" ht="10.199999999999999" x14ac:dyDescent="0.2">
      <c r="A135" s="28">
        <f t="shared" si="2"/>
        <v>116</v>
      </c>
      <c r="B135" s="40" t="s">
        <v>166</v>
      </c>
      <c r="C135" s="30">
        <v>5647</v>
      </c>
      <c r="D135" s="29" t="s">
        <v>53</v>
      </c>
      <c r="E135" s="33">
        <v>2</v>
      </c>
      <c r="F135" s="31">
        <v>9.19</v>
      </c>
      <c r="G135" s="32">
        <f t="shared" si="3"/>
        <v>18.38</v>
      </c>
      <c r="H135" s="51" t="s">
        <v>201</v>
      </c>
    </row>
    <row r="136" spans="1:8" s="7" customFormat="1" ht="10.199999999999999" x14ac:dyDescent="0.2">
      <c r="A136" s="28">
        <f t="shared" si="2"/>
        <v>117</v>
      </c>
      <c r="B136" s="40" t="s">
        <v>167</v>
      </c>
      <c r="C136" s="30">
        <v>6341</v>
      </c>
      <c r="D136" s="29" t="s">
        <v>195</v>
      </c>
      <c r="E136" s="34">
        <v>6.55</v>
      </c>
      <c r="F136" s="31">
        <v>5.43</v>
      </c>
      <c r="G136" s="32">
        <f t="shared" si="3"/>
        <v>35.566499999999998</v>
      </c>
      <c r="H136" s="49" t="s">
        <v>204</v>
      </c>
    </row>
    <row r="137" spans="1:8" s="7" customFormat="1" ht="10.199999999999999" x14ac:dyDescent="0.2">
      <c r="A137" s="28">
        <f t="shared" si="2"/>
        <v>118</v>
      </c>
      <c r="B137" s="40" t="s">
        <v>168</v>
      </c>
      <c r="C137" s="30">
        <v>5279</v>
      </c>
      <c r="D137" s="29" t="s">
        <v>195</v>
      </c>
      <c r="E137" s="34">
        <v>6.15</v>
      </c>
      <c r="F137" s="31">
        <v>5.4</v>
      </c>
      <c r="G137" s="32">
        <f t="shared" si="3"/>
        <v>33.21</v>
      </c>
      <c r="H137" s="49" t="s">
        <v>204</v>
      </c>
    </row>
    <row r="138" spans="1:8" s="7" customFormat="1" ht="10.199999999999999" x14ac:dyDescent="0.2">
      <c r="A138" s="28">
        <f t="shared" si="2"/>
        <v>119</v>
      </c>
      <c r="B138" s="40" t="s">
        <v>169</v>
      </c>
      <c r="C138" s="30">
        <v>7756</v>
      </c>
      <c r="D138" s="29" t="s">
        <v>195</v>
      </c>
      <c r="E138" s="34">
        <v>18.670000000000002</v>
      </c>
      <c r="F138" s="31">
        <v>3.5</v>
      </c>
      <c r="G138" s="32">
        <f t="shared" si="3"/>
        <v>65.344999999999999</v>
      </c>
      <c r="H138" s="49" t="s">
        <v>204</v>
      </c>
    </row>
    <row r="139" spans="1:8" s="7" customFormat="1" ht="10.199999999999999" x14ac:dyDescent="0.2">
      <c r="A139" s="28">
        <f t="shared" si="2"/>
        <v>120</v>
      </c>
      <c r="B139" s="40" t="s">
        <v>170</v>
      </c>
      <c r="C139" s="30">
        <v>7383</v>
      </c>
      <c r="D139" s="29" t="s">
        <v>53</v>
      </c>
      <c r="E139" s="33">
        <v>2</v>
      </c>
      <c r="F139" s="31">
        <v>13.78</v>
      </c>
      <c r="G139" s="32">
        <f t="shared" si="3"/>
        <v>27.56</v>
      </c>
      <c r="H139" s="51" t="s">
        <v>201</v>
      </c>
    </row>
    <row r="140" spans="1:8" s="7" customFormat="1" ht="20.399999999999999" x14ac:dyDescent="0.2">
      <c r="A140" s="28">
        <f t="shared" si="2"/>
        <v>121</v>
      </c>
      <c r="B140" s="40" t="s">
        <v>171</v>
      </c>
      <c r="C140" s="30">
        <v>7082</v>
      </c>
      <c r="D140" s="29" t="s">
        <v>53</v>
      </c>
      <c r="E140" s="33">
        <v>2</v>
      </c>
      <c r="F140" s="31">
        <v>13.78</v>
      </c>
      <c r="G140" s="32">
        <f t="shared" si="3"/>
        <v>27.56</v>
      </c>
      <c r="H140" s="51" t="s">
        <v>201</v>
      </c>
    </row>
    <row r="141" spans="1:8" s="7" customFormat="1" ht="20.399999999999999" x14ac:dyDescent="0.2">
      <c r="A141" s="28">
        <f t="shared" si="2"/>
        <v>122</v>
      </c>
      <c r="B141" s="40" t="s">
        <v>172</v>
      </c>
      <c r="C141" s="30">
        <v>6900</v>
      </c>
      <c r="D141" s="29" t="s">
        <v>53</v>
      </c>
      <c r="E141" s="33">
        <v>2</v>
      </c>
      <c r="F141" s="31">
        <v>10.91</v>
      </c>
      <c r="G141" s="32">
        <f t="shared" si="3"/>
        <v>21.82</v>
      </c>
      <c r="H141" s="51" t="s">
        <v>201</v>
      </c>
    </row>
    <row r="142" spans="1:8" s="7" customFormat="1" ht="20.399999999999999" x14ac:dyDescent="0.2">
      <c r="A142" s="28">
        <f t="shared" si="2"/>
        <v>123</v>
      </c>
      <c r="B142" s="40" t="s">
        <v>173</v>
      </c>
      <c r="C142" s="30">
        <v>6897</v>
      </c>
      <c r="D142" s="29" t="s">
        <v>53</v>
      </c>
      <c r="E142" s="33">
        <v>2</v>
      </c>
      <c r="F142" s="31">
        <v>10.91</v>
      </c>
      <c r="G142" s="32">
        <f t="shared" si="3"/>
        <v>21.82</v>
      </c>
      <c r="H142" s="51" t="s">
        <v>201</v>
      </c>
    </row>
    <row r="143" spans="1:8" s="7" customFormat="1" ht="10.199999999999999" x14ac:dyDescent="0.2">
      <c r="A143" s="28">
        <f t="shared" si="2"/>
        <v>124</v>
      </c>
      <c r="B143" s="40" t="s">
        <v>174</v>
      </c>
      <c r="C143" s="30">
        <v>6636</v>
      </c>
      <c r="D143" s="29" t="s">
        <v>53</v>
      </c>
      <c r="E143" s="33">
        <v>2</v>
      </c>
      <c r="F143" s="31">
        <v>10.050000000000001</v>
      </c>
      <c r="G143" s="32">
        <f t="shared" si="3"/>
        <v>20.100000000000001</v>
      </c>
      <c r="H143" s="51" t="s">
        <v>201</v>
      </c>
    </row>
    <row r="144" spans="1:8" s="7" customFormat="1" ht="10.199999999999999" x14ac:dyDescent="0.2">
      <c r="A144" s="28">
        <f t="shared" si="2"/>
        <v>125</v>
      </c>
      <c r="B144" s="40" t="s">
        <v>175</v>
      </c>
      <c r="C144" s="30">
        <v>6637</v>
      </c>
      <c r="D144" s="29" t="s">
        <v>53</v>
      </c>
      <c r="E144" s="33">
        <v>2</v>
      </c>
      <c r="F144" s="31">
        <v>10.050000000000001</v>
      </c>
      <c r="G144" s="32">
        <f t="shared" si="3"/>
        <v>20.100000000000001</v>
      </c>
      <c r="H144" s="51" t="s">
        <v>201</v>
      </c>
    </row>
    <row r="145" spans="1:8" s="7" customFormat="1" ht="10.199999999999999" x14ac:dyDescent="0.2">
      <c r="A145" s="28">
        <f t="shared" si="2"/>
        <v>126</v>
      </c>
      <c r="B145" s="40" t="s">
        <v>176</v>
      </c>
      <c r="C145" s="30">
        <v>6638</v>
      </c>
      <c r="D145" s="29" t="s">
        <v>53</v>
      </c>
      <c r="E145" s="33">
        <v>2</v>
      </c>
      <c r="F145" s="31">
        <v>10.15</v>
      </c>
      <c r="G145" s="32">
        <f t="shared" si="3"/>
        <v>20.3</v>
      </c>
      <c r="H145" s="51" t="s">
        <v>201</v>
      </c>
    </row>
    <row r="146" spans="1:8" s="7" customFormat="1" ht="10.199999999999999" x14ac:dyDescent="0.2">
      <c r="A146" s="28">
        <f t="shared" si="2"/>
        <v>127</v>
      </c>
      <c r="B146" s="40" t="s">
        <v>177</v>
      </c>
      <c r="C146" s="30">
        <v>6639</v>
      </c>
      <c r="D146" s="29" t="s">
        <v>53</v>
      </c>
      <c r="E146" s="33">
        <v>2</v>
      </c>
      <c r="F146" s="31">
        <v>12</v>
      </c>
      <c r="G146" s="32">
        <f t="shared" si="3"/>
        <v>24</v>
      </c>
      <c r="H146" s="51" t="s">
        <v>201</v>
      </c>
    </row>
    <row r="147" spans="1:8" s="7" customFormat="1" ht="10.199999999999999" x14ac:dyDescent="0.2">
      <c r="A147" s="28">
        <f t="shared" si="2"/>
        <v>128</v>
      </c>
      <c r="B147" s="40" t="s">
        <v>178</v>
      </c>
      <c r="C147" s="30">
        <v>6640</v>
      </c>
      <c r="D147" s="29" t="s">
        <v>53</v>
      </c>
      <c r="E147" s="33">
        <v>2</v>
      </c>
      <c r="F147" s="31">
        <v>15.2</v>
      </c>
      <c r="G147" s="32">
        <f t="shared" si="3"/>
        <v>30.4</v>
      </c>
      <c r="H147" s="51" t="s">
        <v>201</v>
      </c>
    </row>
    <row r="148" spans="1:8" s="7" customFormat="1" ht="10.199999999999999" x14ac:dyDescent="0.2">
      <c r="A148" s="28">
        <f t="shared" si="2"/>
        <v>129</v>
      </c>
      <c r="B148" s="40" t="s">
        <v>179</v>
      </c>
      <c r="C148" s="30">
        <v>6641</v>
      </c>
      <c r="D148" s="29" t="s">
        <v>53</v>
      </c>
      <c r="E148" s="33">
        <v>2</v>
      </c>
      <c r="F148" s="31">
        <v>18.899999999999999</v>
      </c>
      <c r="G148" s="32">
        <f t="shared" si="3"/>
        <v>37.799999999999997</v>
      </c>
      <c r="H148" s="51" t="s">
        <v>201</v>
      </c>
    </row>
    <row r="149" spans="1:8" s="7" customFormat="1" ht="10.199999999999999" x14ac:dyDescent="0.2">
      <c r="A149" s="28">
        <f t="shared" si="2"/>
        <v>130</v>
      </c>
      <c r="B149" s="40" t="s">
        <v>180</v>
      </c>
      <c r="C149" s="30">
        <v>6644</v>
      </c>
      <c r="D149" s="29" t="s">
        <v>53</v>
      </c>
      <c r="E149" s="33">
        <v>2</v>
      </c>
      <c r="F149" s="31">
        <v>13</v>
      </c>
      <c r="G149" s="32">
        <f t="shared" si="3"/>
        <v>26</v>
      </c>
      <c r="H149" s="51" t="s">
        <v>201</v>
      </c>
    </row>
    <row r="150" spans="1:8" s="7" customFormat="1" ht="10.199999999999999" x14ac:dyDescent="0.2">
      <c r="A150" s="28">
        <f t="shared" ref="A150:A163" si="4">A149+1</f>
        <v>131</v>
      </c>
      <c r="B150" s="40" t="s">
        <v>181</v>
      </c>
      <c r="C150" s="30">
        <v>6642</v>
      </c>
      <c r="D150" s="29" t="s">
        <v>53</v>
      </c>
      <c r="E150" s="33">
        <v>2</v>
      </c>
      <c r="F150" s="31">
        <v>3.74</v>
      </c>
      <c r="G150" s="32">
        <f t="shared" ref="G150:G163" si="5">E150*F150</f>
        <v>7.48</v>
      </c>
      <c r="H150" s="51" t="s">
        <v>201</v>
      </c>
    </row>
    <row r="151" spans="1:8" s="7" customFormat="1" ht="10.199999999999999" x14ac:dyDescent="0.2">
      <c r="A151" s="28">
        <f t="shared" si="4"/>
        <v>132</v>
      </c>
      <c r="B151" s="40" t="s">
        <v>182</v>
      </c>
      <c r="C151" s="30">
        <v>6643</v>
      </c>
      <c r="D151" s="29" t="s">
        <v>53</v>
      </c>
      <c r="E151" s="33">
        <v>2</v>
      </c>
      <c r="F151" s="31">
        <v>5.99</v>
      </c>
      <c r="G151" s="32">
        <f t="shared" si="5"/>
        <v>11.98</v>
      </c>
      <c r="H151" s="51" t="s">
        <v>201</v>
      </c>
    </row>
    <row r="152" spans="1:8" s="7" customFormat="1" ht="10.199999999999999" x14ac:dyDescent="0.2">
      <c r="A152" s="28">
        <f t="shared" si="4"/>
        <v>133</v>
      </c>
      <c r="B152" s="40" t="s">
        <v>183</v>
      </c>
      <c r="C152" s="30">
        <v>6634</v>
      </c>
      <c r="D152" s="29" t="s">
        <v>53</v>
      </c>
      <c r="E152" s="33">
        <v>2</v>
      </c>
      <c r="F152" s="31">
        <v>2.5</v>
      </c>
      <c r="G152" s="32">
        <f t="shared" si="5"/>
        <v>5</v>
      </c>
      <c r="H152" s="51" t="s">
        <v>201</v>
      </c>
    </row>
    <row r="153" spans="1:8" s="7" customFormat="1" ht="10.199999999999999" x14ac:dyDescent="0.2">
      <c r="A153" s="28">
        <f t="shared" si="4"/>
        <v>134</v>
      </c>
      <c r="B153" s="40" t="s">
        <v>184</v>
      </c>
      <c r="C153" s="30">
        <v>6635</v>
      </c>
      <c r="D153" s="29" t="s">
        <v>53</v>
      </c>
      <c r="E153" s="33">
        <v>2</v>
      </c>
      <c r="F153" s="31">
        <v>3.2</v>
      </c>
      <c r="G153" s="32">
        <f t="shared" si="5"/>
        <v>6.4</v>
      </c>
      <c r="H153" s="51" t="s">
        <v>201</v>
      </c>
    </row>
    <row r="154" spans="1:8" s="7" customFormat="1" ht="20.399999999999999" x14ac:dyDescent="0.2">
      <c r="A154" s="28">
        <f t="shared" si="4"/>
        <v>135</v>
      </c>
      <c r="B154" s="40" t="s">
        <v>185</v>
      </c>
      <c r="C154" s="30">
        <v>7386</v>
      </c>
      <c r="D154" s="29" t="s">
        <v>195</v>
      </c>
      <c r="E154" s="33">
        <v>4</v>
      </c>
      <c r="F154" s="31">
        <v>7</v>
      </c>
      <c r="G154" s="32">
        <f t="shared" si="5"/>
        <v>28</v>
      </c>
      <c r="H154" s="49" t="s">
        <v>202</v>
      </c>
    </row>
    <row r="155" spans="1:8" s="7" customFormat="1" ht="20.399999999999999" x14ac:dyDescent="0.2">
      <c r="A155" s="28">
        <f t="shared" si="4"/>
        <v>136</v>
      </c>
      <c r="B155" s="40" t="s">
        <v>186</v>
      </c>
      <c r="C155" s="30">
        <v>7387</v>
      </c>
      <c r="D155" s="29" t="s">
        <v>195</v>
      </c>
      <c r="E155" s="33">
        <v>4</v>
      </c>
      <c r="F155" s="31">
        <v>7.6</v>
      </c>
      <c r="G155" s="32">
        <f t="shared" si="5"/>
        <v>30.4</v>
      </c>
      <c r="H155" s="49" t="s">
        <v>202</v>
      </c>
    </row>
    <row r="156" spans="1:8" s="7" customFormat="1" ht="20.399999999999999" x14ac:dyDescent="0.2">
      <c r="A156" s="28">
        <f t="shared" si="4"/>
        <v>137</v>
      </c>
      <c r="B156" s="40" t="s">
        <v>187</v>
      </c>
      <c r="C156" s="30">
        <v>7388</v>
      </c>
      <c r="D156" s="29" t="s">
        <v>195</v>
      </c>
      <c r="E156" s="33">
        <v>4</v>
      </c>
      <c r="F156" s="31">
        <v>8.5</v>
      </c>
      <c r="G156" s="32">
        <f t="shared" si="5"/>
        <v>34</v>
      </c>
      <c r="H156" s="49" t="s">
        <v>202</v>
      </c>
    </row>
    <row r="157" spans="1:8" s="7" customFormat="1" ht="20.399999999999999" x14ac:dyDescent="0.2">
      <c r="A157" s="28">
        <f t="shared" si="4"/>
        <v>138</v>
      </c>
      <c r="B157" s="40" t="s">
        <v>188</v>
      </c>
      <c r="C157" s="30">
        <v>7389</v>
      </c>
      <c r="D157" s="29" t="s">
        <v>195</v>
      </c>
      <c r="E157" s="33">
        <v>4</v>
      </c>
      <c r="F157" s="31">
        <v>6.5</v>
      </c>
      <c r="G157" s="32">
        <f t="shared" si="5"/>
        <v>26</v>
      </c>
      <c r="H157" s="49" t="s">
        <v>202</v>
      </c>
    </row>
    <row r="158" spans="1:8" s="7" customFormat="1" ht="20.399999999999999" x14ac:dyDescent="0.2">
      <c r="A158" s="28">
        <f t="shared" si="4"/>
        <v>139</v>
      </c>
      <c r="B158" s="40" t="s">
        <v>189</v>
      </c>
      <c r="C158" s="30">
        <v>7390</v>
      </c>
      <c r="D158" s="29" t="s">
        <v>195</v>
      </c>
      <c r="E158" s="33">
        <v>4</v>
      </c>
      <c r="F158" s="31">
        <v>7</v>
      </c>
      <c r="G158" s="32">
        <f t="shared" si="5"/>
        <v>28</v>
      </c>
      <c r="H158" s="49" t="s">
        <v>202</v>
      </c>
    </row>
    <row r="159" spans="1:8" s="7" customFormat="1" ht="20.399999999999999" x14ac:dyDescent="0.2">
      <c r="A159" s="28">
        <f t="shared" si="4"/>
        <v>140</v>
      </c>
      <c r="B159" s="40" t="s">
        <v>190</v>
      </c>
      <c r="C159" s="30">
        <v>7391</v>
      </c>
      <c r="D159" s="29" t="s">
        <v>195</v>
      </c>
      <c r="E159" s="33">
        <v>4</v>
      </c>
      <c r="F159" s="31">
        <v>6.9</v>
      </c>
      <c r="G159" s="32">
        <f t="shared" si="5"/>
        <v>27.6</v>
      </c>
      <c r="H159" s="49" t="s">
        <v>202</v>
      </c>
    </row>
    <row r="160" spans="1:8" s="7" customFormat="1" ht="10.199999999999999" x14ac:dyDescent="0.2">
      <c r="A160" s="28">
        <f t="shared" si="4"/>
        <v>141</v>
      </c>
      <c r="B160" s="40" t="s">
        <v>191</v>
      </c>
      <c r="C160" s="30">
        <v>6191</v>
      </c>
      <c r="D160" s="29" t="s">
        <v>53</v>
      </c>
      <c r="E160" s="33">
        <v>2</v>
      </c>
      <c r="F160" s="31">
        <v>7.98</v>
      </c>
      <c r="G160" s="32">
        <f t="shared" si="5"/>
        <v>15.96</v>
      </c>
      <c r="H160" s="49" t="s">
        <v>201</v>
      </c>
    </row>
    <row r="161" spans="1:8" s="7" customFormat="1" ht="10.199999999999999" x14ac:dyDescent="0.2">
      <c r="A161" s="28">
        <f t="shared" si="4"/>
        <v>142</v>
      </c>
      <c r="B161" s="40" t="s">
        <v>192</v>
      </c>
      <c r="C161" s="30">
        <v>7381</v>
      </c>
      <c r="D161" s="29" t="s">
        <v>53</v>
      </c>
      <c r="E161" s="33">
        <v>2</v>
      </c>
      <c r="F161" s="31">
        <v>4.24</v>
      </c>
      <c r="G161" s="32">
        <f t="shared" si="5"/>
        <v>8.48</v>
      </c>
      <c r="H161" s="49" t="s">
        <v>201</v>
      </c>
    </row>
    <row r="162" spans="1:8" s="7" customFormat="1" ht="20.399999999999999" x14ac:dyDescent="0.2">
      <c r="A162" s="28">
        <f t="shared" si="4"/>
        <v>143</v>
      </c>
      <c r="B162" s="40" t="s">
        <v>193</v>
      </c>
      <c r="C162" s="30">
        <v>1905</v>
      </c>
      <c r="D162" s="29" t="s">
        <v>53</v>
      </c>
      <c r="E162" s="33">
        <v>2</v>
      </c>
      <c r="F162" s="31">
        <v>9.89</v>
      </c>
      <c r="G162" s="32">
        <f t="shared" si="5"/>
        <v>19.78</v>
      </c>
      <c r="H162" s="49" t="s">
        <v>205</v>
      </c>
    </row>
    <row r="163" spans="1:8" s="7" customFormat="1" ht="15" customHeight="1" thickBot="1" x14ac:dyDescent="0.25">
      <c r="A163" s="28">
        <f t="shared" si="4"/>
        <v>144</v>
      </c>
      <c r="B163" s="40" t="s">
        <v>196</v>
      </c>
      <c r="C163" s="30">
        <v>3355</v>
      </c>
      <c r="D163" s="28" t="s">
        <v>194</v>
      </c>
      <c r="E163" s="28">
        <v>14</v>
      </c>
      <c r="F163" s="32">
        <v>18</v>
      </c>
      <c r="G163" s="32">
        <f t="shared" si="5"/>
        <v>252</v>
      </c>
      <c r="H163" s="49" t="s">
        <v>198</v>
      </c>
    </row>
    <row r="164" spans="1:8" s="8" customFormat="1" ht="15" customHeight="1" thickBot="1" x14ac:dyDescent="0.25">
      <c r="A164" s="26" t="s">
        <v>17</v>
      </c>
      <c r="B164" s="26"/>
      <c r="C164" s="26"/>
      <c r="D164" s="26"/>
      <c r="E164" s="12">
        <f>SUM(E20:E163)</f>
        <v>846.16999999999985</v>
      </c>
      <c r="F164" s="11" t="s">
        <v>18</v>
      </c>
      <c r="G164" s="13">
        <f>SUM(G20:G163)</f>
        <v>10904.717500000001</v>
      </c>
      <c r="H164" s="45"/>
    </row>
    <row r="165" spans="1:8" ht="12" customHeight="1" x14ac:dyDescent="0.2"/>
    <row r="166" spans="1:8" ht="12" customHeight="1" x14ac:dyDescent="0.2">
      <c r="B166" s="15" t="s">
        <v>19</v>
      </c>
      <c r="C166" s="27"/>
      <c r="D166" s="27"/>
      <c r="E166" s="27"/>
      <c r="F166" s="27"/>
      <c r="G166" s="27"/>
      <c r="H166" s="46"/>
    </row>
    <row r="167" spans="1:8" ht="12" customHeight="1" x14ac:dyDescent="0.2">
      <c r="C167" s="25" t="s">
        <v>20</v>
      </c>
      <c r="D167" s="25"/>
      <c r="E167" s="25"/>
      <c r="F167" s="25"/>
      <c r="G167" s="25"/>
      <c r="H167" s="47"/>
    </row>
    <row r="168" spans="1:8" ht="12" customHeight="1" x14ac:dyDescent="0.2">
      <c r="B168" s="15" t="s">
        <v>21</v>
      </c>
      <c r="C168" s="27"/>
      <c r="D168" s="27"/>
      <c r="E168" s="27"/>
      <c r="F168" s="27"/>
      <c r="G168" s="27"/>
      <c r="H168" s="46"/>
    </row>
    <row r="169" spans="1:8" ht="10.95" customHeight="1" x14ac:dyDescent="0.2">
      <c r="C169" s="25" t="s">
        <v>22</v>
      </c>
      <c r="D169" s="25"/>
      <c r="E169" s="25"/>
      <c r="F169" s="25"/>
      <c r="G169" s="25"/>
      <c r="H169" s="47"/>
    </row>
    <row r="170" spans="1:8" s="1" customFormat="1" ht="13.2" customHeight="1" x14ac:dyDescent="0.25">
      <c r="B170" s="9" t="s">
        <v>23</v>
      </c>
      <c r="H170" s="41"/>
    </row>
    <row r="171" spans="1:8" ht="22.2" customHeight="1" x14ac:dyDescent="0.2">
      <c r="C171" s="19" t="s">
        <v>24</v>
      </c>
      <c r="D171" s="19"/>
      <c r="E171" s="19"/>
      <c r="F171" s="10"/>
      <c r="G171" s="21" t="s">
        <v>25</v>
      </c>
      <c r="H171" s="48"/>
    </row>
    <row r="172" spans="1:8" ht="10.95" customHeight="1" x14ac:dyDescent="0.2">
      <c r="C172" s="17" t="s">
        <v>26</v>
      </c>
      <c r="F172" s="1" t="s">
        <v>27</v>
      </c>
      <c r="G172" s="17" t="s">
        <v>28</v>
      </c>
    </row>
    <row r="173" spans="1:8" ht="12" customHeight="1" x14ac:dyDescent="0.25">
      <c r="B173" s="9" t="s">
        <v>29</v>
      </c>
    </row>
    <row r="174" spans="1:8" ht="10.95" customHeight="1" x14ac:dyDescent="0.2">
      <c r="C174" s="19" t="s">
        <v>30</v>
      </c>
      <c r="D174" s="10"/>
      <c r="E174" s="10"/>
      <c r="F174" s="10"/>
      <c r="G174" s="21" t="s">
        <v>31</v>
      </c>
      <c r="H174" s="48"/>
    </row>
    <row r="175" spans="1:8" ht="10.95" customHeight="1" x14ac:dyDescent="0.2">
      <c r="C175" s="17" t="s">
        <v>26</v>
      </c>
      <c r="F175" s="1" t="s">
        <v>27</v>
      </c>
      <c r="G175" s="17" t="s">
        <v>28</v>
      </c>
    </row>
    <row r="176" spans="1:8" ht="10.95" customHeight="1" x14ac:dyDescent="0.2">
      <c r="C176" s="18" t="s">
        <v>40</v>
      </c>
      <c r="D176" s="19"/>
      <c r="E176" s="19"/>
      <c r="F176" s="10"/>
      <c r="G176" s="20" t="s">
        <v>41</v>
      </c>
      <c r="H176" s="48"/>
    </row>
    <row r="177" spans="1:8" ht="10.95" customHeight="1" x14ac:dyDescent="0.2">
      <c r="C177" s="17" t="s">
        <v>26</v>
      </c>
      <c r="F177" s="1" t="s">
        <v>27</v>
      </c>
      <c r="G177" s="17" t="s">
        <v>28</v>
      </c>
    </row>
    <row r="178" spans="1:8" ht="10.95" customHeight="1" x14ac:dyDescent="0.2">
      <c r="A178" s="14" t="s">
        <v>39</v>
      </c>
      <c r="C178" s="19" t="s">
        <v>32</v>
      </c>
      <c r="D178" s="19"/>
      <c r="E178" s="19"/>
      <c r="F178" s="10"/>
      <c r="G178" s="21" t="s">
        <v>33</v>
      </c>
      <c r="H178" s="48"/>
    </row>
    <row r="179" spans="1:8" ht="10.95" customHeight="1" x14ac:dyDescent="0.2">
      <c r="C179" s="17" t="s">
        <v>26</v>
      </c>
      <c r="F179" s="1" t="s">
        <v>27</v>
      </c>
      <c r="G179" s="17" t="s">
        <v>28</v>
      </c>
    </row>
    <row r="180" spans="1:8" ht="10.95" customHeight="1" x14ac:dyDescent="0.2">
      <c r="C180" s="19" t="s">
        <v>34</v>
      </c>
      <c r="D180" s="19"/>
      <c r="E180" s="19"/>
      <c r="F180" s="10"/>
      <c r="G180" s="21" t="s">
        <v>35</v>
      </c>
      <c r="H180" s="48"/>
    </row>
    <row r="181" spans="1:8" ht="10.95" customHeight="1" x14ac:dyDescent="0.2">
      <c r="C181" s="17" t="s">
        <v>26</v>
      </c>
      <c r="F181" s="1" t="s">
        <v>27</v>
      </c>
      <c r="G181" s="17" t="s">
        <v>28</v>
      </c>
    </row>
    <row r="182" spans="1:8" ht="10.95" customHeight="1" x14ac:dyDescent="0.2">
      <c r="C182" s="19" t="s">
        <v>38</v>
      </c>
      <c r="D182" s="19"/>
      <c r="E182" s="19"/>
      <c r="F182" s="10"/>
      <c r="G182" s="21" t="s">
        <v>36</v>
      </c>
      <c r="H182" s="48"/>
    </row>
    <row r="183" spans="1:8" ht="10.95" customHeight="1" x14ac:dyDescent="0.2">
      <c r="C183" s="17" t="s">
        <v>26</v>
      </c>
      <c r="F183" s="1" t="s">
        <v>27</v>
      </c>
      <c r="G183" s="17" t="s">
        <v>28</v>
      </c>
    </row>
    <row r="184" spans="1:8" ht="12" customHeight="1" x14ac:dyDescent="0.2"/>
    <row r="185" spans="1:8" ht="12" customHeight="1" x14ac:dyDescent="0.25">
      <c r="B185" s="9" t="s">
        <v>37</v>
      </c>
      <c r="C185" s="19"/>
      <c r="D185" s="10"/>
      <c r="E185" s="10"/>
      <c r="F185" s="10"/>
      <c r="G185" s="21"/>
      <c r="H185" s="48"/>
    </row>
    <row r="186" spans="1:8" ht="10.95" customHeight="1" x14ac:dyDescent="0.2">
      <c r="C186" s="17" t="s">
        <v>26</v>
      </c>
      <c r="F186" s="1" t="s">
        <v>27</v>
      </c>
      <c r="G186" s="17" t="s">
        <v>28</v>
      </c>
    </row>
  </sheetData>
  <mergeCells count="13">
    <mergeCell ref="A15:H15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honeticPr fontId="0" type="noConversion"/>
  <pageMargins left="0.39370078740157483" right="0.39370078740157483" top="0.19685039370078741" bottom="0.19685039370078741" header="0.39370078740157483" footer="0.39370078740157483"/>
  <pageSetup paperSize="9" scale="84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8"/>
  <sheetViews>
    <sheetView view="pageBreakPreview" topLeftCell="A10" zoomScale="110" zoomScaleNormal="100" zoomScaleSheetLayoutView="110" workbookViewId="0">
      <selection activeCell="H20" sqref="H20:H2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6.85546875" style="1" customWidth="1"/>
    <col min="8" max="8" width="31.140625" style="41" customWidth="1"/>
  </cols>
  <sheetData>
    <row r="1" spans="1:8" s="1" customFormat="1" ht="13.2" customHeight="1" x14ac:dyDescent="0.2">
      <c r="A1" s="52" t="s">
        <v>43</v>
      </c>
      <c r="B1" s="52"/>
      <c r="C1" s="52"/>
      <c r="D1" s="52"/>
      <c r="F1" s="53" t="s">
        <v>0</v>
      </c>
      <c r="G1" s="53"/>
      <c r="H1" s="53"/>
    </row>
    <row r="2" spans="1:8" ht="13.2" customHeight="1" x14ac:dyDescent="0.2">
      <c r="A2" s="54" t="s">
        <v>1</v>
      </c>
      <c r="B2" s="54"/>
      <c r="C2" s="54"/>
      <c r="D2" s="54"/>
      <c r="F2" s="55" t="s">
        <v>2</v>
      </c>
      <c r="G2" s="55"/>
      <c r="H2" s="55"/>
    </row>
    <row r="3" spans="1:8" ht="10.95" customHeight="1" x14ac:dyDescent="0.2">
      <c r="A3" s="56" t="s">
        <v>3</v>
      </c>
      <c r="B3" s="56"/>
      <c r="C3" s="56"/>
      <c r="D3" s="56"/>
      <c r="H3" s="1"/>
    </row>
    <row r="4" spans="1:8" s="1" customFormat="1" ht="12" customHeight="1" x14ac:dyDescent="0.2">
      <c r="F4" s="57" t="s">
        <v>45</v>
      </c>
      <c r="G4" s="57"/>
      <c r="H4" s="57"/>
    </row>
    <row r="5" spans="1:8" ht="10.95" customHeight="1" x14ac:dyDescent="0.2">
      <c r="F5" s="58" t="s">
        <v>4</v>
      </c>
      <c r="G5" s="58"/>
      <c r="H5" s="58"/>
    </row>
    <row r="6" spans="1:8" s="1" customFormat="1" ht="16.95" customHeight="1" x14ac:dyDescent="0.2">
      <c r="F6" s="3" t="s">
        <v>44</v>
      </c>
    </row>
    <row r="7" spans="1:8" ht="16.2" customHeight="1" x14ac:dyDescent="0.2">
      <c r="H7" s="1"/>
    </row>
    <row r="8" spans="1:8" ht="16.2" customHeight="1" x14ac:dyDescent="0.3">
      <c r="A8" s="59" t="s">
        <v>5</v>
      </c>
      <c r="B8" s="59"/>
      <c r="C8" s="59"/>
      <c r="D8" s="59"/>
      <c r="E8" s="59"/>
      <c r="F8" s="59"/>
      <c r="G8" s="59"/>
      <c r="H8" s="59"/>
    </row>
    <row r="9" spans="1:8" ht="16.2" customHeight="1" x14ac:dyDescent="0.3">
      <c r="A9" s="59" t="s">
        <v>6</v>
      </c>
      <c r="B9" s="59"/>
      <c r="C9" s="59"/>
      <c r="D9" s="59"/>
      <c r="E9" s="59"/>
      <c r="F9" s="59"/>
      <c r="G9" s="59"/>
      <c r="H9" s="59"/>
    </row>
    <row r="10" spans="1:8" ht="13.2" customHeight="1" x14ac:dyDescent="0.25">
      <c r="C10" s="60"/>
      <c r="D10" s="60"/>
      <c r="E10" s="60"/>
      <c r="F10" s="60"/>
      <c r="H10" s="1"/>
    </row>
    <row r="11" spans="1:8" ht="10.95" customHeight="1" x14ac:dyDescent="0.2">
      <c r="C11" s="61" t="s">
        <v>7</v>
      </c>
      <c r="D11" s="61"/>
      <c r="E11" s="61"/>
      <c r="F11" s="61"/>
      <c r="H11" s="1"/>
    </row>
    <row r="12" spans="1:8" s="1" customFormat="1" ht="12" customHeight="1" x14ac:dyDescent="0.2">
      <c r="H12" s="1" t="s">
        <v>46</v>
      </c>
    </row>
    <row r="13" spans="1:8" ht="10.95" customHeight="1" x14ac:dyDescent="0.2">
      <c r="H13" s="1"/>
    </row>
    <row r="14" spans="1:8" s="1" customFormat="1" ht="24.6" customHeight="1" x14ac:dyDescent="0.2">
      <c r="A14" s="62" t="s">
        <v>42</v>
      </c>
      <c r="B14" s="62"/>
      <c r="C14" s="62"/>
      <c r="D14" s="62"/>
      <c r="E14" s="62"/>
      <c r="F14" s="62"/>
      <c r="G14" s="62"/>
      <c r="H14" s="62"/>
    </row>
    <row r="15" spans="1:8" s="16" customFormat="1" ht="42.6" customHeight="1" x14ac:dyDescent="0.2">
      <c r="A15" s="63" t="s">
        <v>47</v>
      </c>
      <c r="B15" s="63"/>
      <c r="C15" s="63"/>
      <c r="D15" s="63"/>
      <c r="E15" s="63"/>
      <c r="F15" s="63"/>
      <c r="G15" s="63"/>
      <c r="H15" s="63"/>
    </row>
    <row r="16" spans="1:8" s="16" customFormat="1" ht="9" customHeight="1" x14ac:dyDescent="0.2">
      <c r="H16" s="41"/>
    </row>
    <row r="17" spans="1:8" s="4" customFormat="1" ht="20.399999999999999" x14ac:dyDescent="0.2">
      <c r="A17" s="22" t="s">
        <v>8</v>
      </c>
      <c r="B17" s="24" t="s">
        <v>9</v>
      </c>
      <c r="C17" s="24"/>
      <c r="D17" s="22" t="s">
        <v>10</v>
      </c>
      <c r="E17" s="22" t="s">
        <v>11</v>
      </c>
      <c r="F17" s="22" t="s">
        <v>12</v>
      </c>
      <c r="G17" s="22" t="s">
        <v>13</v>
      </c>
      <c r="H17" s="42" t="s">
        <v>14</v>
      </c>
    </row>
    <row r="18" spans="1:8" s="4" customFormat="1" ht="22.2" customHeight="1" x14ac:dyDescent="0.2">
      <c r="A18" s="23"/>
      <c r="B18" s="24" t="s">
        <v>15</v>
      </c>
      <c r="C18" s="24" t="s">
        <v>16</v>
      </c>
      <c r="D18" s="23"/>
      <c r="E18" s="23"/>
      <c r="F18" s="23"/>
      <c r="G18" s="23"/>
      <c r="H18" s="43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4">
        <v>8</v>
      </c>
    </row>
    <row r="20" spans="1:8" s="7" customFormat="1" ht="40.799999999999997" customHeight="1" x14ac:dyDescent="0.2">
      <c r="A20" s="28">
        <v>1</v>
      </c>
      <c r="B20" s="40" t="s">
        <v>206</v>
      </c>
      <c r="C20" s="30">
        <v>7626</v>
      </c>
      <c r="D20" s="35" t="s">
        <v>53</v>
      </c>
      <c r="E20" s="37">
        <v>10</v>
      </c>
      <c r="F20" s="36">
        <v>0.54</v>
      </c>
      <c r="G20" s="32">
        <f>E20*F20</f>
        <v>5.4</v>
      </c>
      <c r="H20" s="66" t="s">
        <v>214</v>
      </c>
    </row>
    <row r="21" spans="1:8" s="7" customFormat="1" ht="10.199999999999999" x14ac:dyDescent="0.2">
      <c r="A21" s="28">
        <f>A20+1</f>
        <v>2</v>
      </c>
      <c r="B21" s="65" t="s">
        <v>207</v>
      </c>
      <c r="C21" s="30">
        <v>7625</v>
      </c>
      <c r="D21" s="35" t="s">
        <v>53</v>
      </c>
      <c r="E21" s="38">
        <v>100</v>
      </c>
      <c r="F21" s="36">
        <v>1.1299999999999999</v>
      </c>
      <c r="G21" s="32">
        <f>E21*F21</f>
        <v>112.99999999999999</v>
      </c>
      <c r="H21" s="67"/>
    </row>
    <row r="22" spans="1:8" s="7" customFormat="1" ht="20.399999999999999" x14ac:dyDescent="0.2">
      <c r="A22" s="28">
        <f t="shared" ref="A22:A25" si="0">A21+1</f>
        <v>3</v>
      </c>
      <c r="B22" s="65" t="s">
        <v>208</v>
      </c>
      <c r="C22" s="30">
        <v>7585</v>
      </c>
      <c r="D22" s="35" t="s">
        <v>195</v>
      </c>
      <c r="E22" s="38">
        <v>32</v>
      </c>
      <c r="F22" s="36">
        <v>22.5</v>
      </c>
      <c r="G22" s="32">
        <f t="shared" ref="G22:G25" si="1">E22*F22</f>
        <v>720</v>
      </c>
      <c r="H22" s="67"/>
    </row>
    <row r="23" spans="1:8" s="7" customFormat="1" ht="20.399999999999999" x14ac:dyDescent="0.2">
      <c r="A23" s="28">
        <f t="shared" si="0"/>
        <v>4</v>
      </c>
      <c r="B23" s="65" t="s">
        <v>209</v>
      </c>
      <c r="C23" s="30">
        <v>7220</v>
      </c>
      <c r="D23" s="35" t="s">
        <v>211</v>
      </c>
      <c r="E23" s="38">
        <v>2.9000000000000001E-2</v>
      </c>
      <c r="F23" s="36">
        <v>1414.14</v>
      </c>
      <c r="G23" s="32">
        <f t="shared" si="1"/>
        <v>41.010060000000003</v>
      </c>
      <c r="H23" s="67"/>
    </row>
    <row r="24" spans="1:8" s="7" customFormat="1" ht="20.399999999999999" x14ac:dyDescent="0.2">
      <c r="A24" s="28">
        <f t="shared" si="0"/>
        <v>5</v>
      </c>
      <c r="B24" s="64" t="s">
        <v>212</v>
      </c>
      <c r="C24" s="30">
        <v>3510</v>
      </c>
      <c r="D24" s="35" t="s">
        <v>213</v>
      </c>
      <c r="E24" s="38">
        <v>3.45</v>
      </c>
      <c r="F24" s="36">
        <v>6</v>
      </c>
      <c r="G24" s="32">
        <f t="shared" si="1"/>
        <v>20.700000000000003</v>
      </c>
      <c r="H24" s="67"/>
    </row>
    <row r="25" spans="1:8" s="7" customFormat="1" ht="21" thickBot="1" x14ac:dyDescent="0.25">
      <c r="A25" s="28">
        <f t="shared" si="0"/>
        <v>6</v>
      </c>
      <c r="B25" s="64" t="s">
        <v>210</v>
      </c>
      <c r="C25" s="30">
        <v>7219</v>
      </c>
      <c r="D25" s="35" t="s">
        <v>211</v>
      </c>
      <c r="E25" s="38">
        <v>5.1999999999999998E-2</v>
      </c>
      <c r="F25" s="36">
        <v>1345.96</v>
      </c>
      <c r="G25" s="32">
        <f t="shared" si="1"/>
        <v>69.989919999999998</v>
      </c>
      <c r="H25" s="68"/>
    </row>
    <row r="26" spans="1:8" s="8" customFormat="1" ht="15" customHeight="1" thickBot="1" x14ac:dyDescent="0.25">
      <c r="A26" s="26" t="s">
        <v>17</v>
      </c>
      <c r="B26" s="26"/>
      <c r="C26" s="26"/>
      <c r="D26" s="26"/>
      <c r="E26" s="69">
        <f>SUM(E20:E25)</f>
        <v>145.53099999999998</v>
      </c>
      <c r="F26" s="11" t="s">
        <v>18</v>
      </c>
      <c r="G26" s="70">
        <f>SUM(G20:G25)</f>
        <v>970.09997999999996</v>
      </c>
      <c r="H26" s="45"/>
    </row>
    <row r="27" spans="1:8" ht="12" customHeight="1" x14ac:dyDescent="0.2"/>
    <row r="28" spans="1:8" ht="12" customHeight="1" x14ac:dyDescent="0.2">
      <c r="B28" s="15" t="s">
        <v>19</v>
      </c>
      <c r="C28" s="27"/>
      <c r="D28" s="27"/>
      <c r="E28" s="27"/>
      <c r="F28" s="27"/>
      <c r="G28" s="27"/>
      <c r="H28" s="46"/>
    </row>
    <row r="29" spans="1:8" ht="12" customHeight="1" x14ac:dyDescent="0.2">
      <c r="C29" s="25" t="s">
        <v>20</v>
      </c>
      <c r="D29" s="25"/>
      <c r="E29" s="25"/>
      <c r="F29" s="25"/>
      <c r="G29" s="25"/>
      <c r="H29" s="47"/>
    </row>
    <row r="30" spans="1:8" ht="12" customHeight="1" x14ac:dyDescent="0.2">
      <c r="B30" s="15" t="s">
        <v>21</v>
      </c>
      <c r="C30" s="27"/>
      <c r="D30" s="27"/>
      <c r="E30" s="27"/>
      <c r="F30" s="27"/>
      <c r="G30" s="27"/>
      <c r="H30" s="46"/>
    </row>
    <row r="31" spans="1:8" ht="10.95" customHeight="1" x14ac:dyDescent="0.2">
      <c r="C31" s="25" t="s">
        <v>22</v>
      </c>
      <c r="D31" s="25"/>
      <c r="E31" s="25"/>
      <c r="F31" s="25"/>
      <c r="G31" s="25"/>
      <c r="H31" s="47"/>
    </row>
    <row r="32" spans="1:8" s="1" customFormat="1" ht="13.2" customHeight="1" x14ac:dyDescent="0.25">
      <c r="B32" s="9" t="s">
        <v>23</v>
      </c>
      <c r="H32" s="41"/>
    </row>
    <row r="33" spans="1:8" ht="22.2" customHeight="1" x14ac:dyDescent="0.2">
      <c r="C33" s="19" t="s">
        <v>24</v>
      </c>
      <c r="D33" s="19"/>
      <c r="E33" s="19"/>
      <c r="F33" s="10"/>
      <c r="G33" s="21" t="s">
        <v>25</v>
      </c>
      <c r="H33" s="48"/>
    </row>
    <row r="34" spans="1:8" ht="10.95" customHeight="1" x14ac:dyDescent="0.2">
      <c r="C34" s="17" t="s">
        <v>26</v>
      </c>
      <c r="F34" s="1" t="s">
        <v>27</v>
      </c>
      <c r="G34" s="17" t="s">
        <v>28</v>
      </c>
    </row>
    <row r="35" spans="1:8" ht="12" customHeight="1" x14ac:dyDescent="0.25">
      <c r="B35" s="9" t="s">
        <v>29</v>
      </c>
    </row>
    <row r="36" spans="1:8" ht="10.95" customHeight="1" x14ac:dyDescent="0.2">
      <c r="C36" s="19" t="s">
        <v>30</v>
      </c>
      <c r="D36" s="10"/>
      <c r="E36" s="10"/>
      <c r="F36" s="10"/>
      <c r="G36" s="21" t="s">
        <v>31</v>
      </c>
      <c r="H36" s="48"/>
    </row>
    <row r="37" spans="1:8" ht="10.95" customHeight="1" x14ac:dyDescent="0.2">
      <c r="C37" s="17" t="s">
        <v>26</v>
      </c>
      <c r="F37" s="1" t="s">
        <v>27</v>
      </c>
      <c r="G37" s="17" t="s">
        <v>28</v>
      </c>
    </row>
    <row r="38" spans="1:8" ht="10.95" customHeight="1" x14ac:dyDescent="0.2">
      <c r="C38" s="18" t="s">
        <v>40</v>
      </c>
      <c r="D38" s="19"/>
      <c r="E38" s="19"/>
      <c r="F38" s="10"/>
      <c r="G38" s="20" t="s">
        <v>41</v>
      </c>
      <c r="H38" s="48"/>
    </row>
    <row r="39" spans="1:8" ht="10.95" customHeight="1" x14ac:dyDescent="0.2">
      <c r="C39" s="17" t="s">
        <v>26</v>
      </c>
      <c r="F39" s="1" t="s">
        <v>27</v>
      </c>
      <c r="G39" s="17" t="s">
        <v>28</v>
      </c>
    </row>
    <row r="40" spans="1:8" ht="10.95" customHeight="1" x14ac:dyDescent="0.2">
      <c r="A40" s="14" t="s">
        <v>39</v>
      </c>
      <c r="C40" s="19" t="s">
        <v>32</v>
      </c>
      <c r="D40" s="19"/>
      <c r="E40" s="19"/>
      <c r="F40" s="10"/>
      <c r="G40" s="21" t="s">
        <v>33</v>
      </c>
      <c r="H40" s="48"/>
    </row>
    <row r="41" spans="1:8" ht="10.95" customHeight="1" x14ac:dyDescent="0.2">
      <c r="C41" s="17" t="s">
        <v>26</v>
      </c>
      <c r="F41" s="1" t="s">
        <v>27</v>
      </c>
      <c r="G41" s="17" t="s">
        <v>28</v>
      </c>
    </row>
    <row r="42" spans="1:8" ht="10.95" customHeight="1" x14ac:dyDescent="0.2">
      <c r="C42" s="19" t="s">
        <v>34</v>
      </c>
      <c r="D42" s="19"/>
      <c r="E42" s="19"/>
      <c r="F42" s="10"/>
      <c r="G42" s="21" t="s">
        <v>35</v>
      </c>
      <c r="H42" s="48"/>
    </row>
    <row r="43" spans="1:8" ht="10.95" customHeight="1" x14ac:dyDescent="0.2">
      <c r="C43" s="17" t="s">
        <v>26</v>
      </c>
      <c r="F43" s="1" t="s">
        <v>27</v>
      </c>
      <c r="G43" s="17" t="s">
        <v>28</v>
      </c>
    </row>
    <row r="44" spans="1:8" ht="10.95" customHeight="1" x14ac:dyDescent="0.2">
      <c r="C44" s="19" t="s">
        <v>38</v>
      </c>
      <c r="D44" s="19"/>
      <c r="E44" s="19"/>
      <c r="F44" s="10"/>
      <c r="G44" s="21" t="s">
        <v>36</v>
      </c>
      <c r="H44" s="48"/>
    </row>
    <row r="45" spans="1:8" ht="10.95" customHeight="1" x14ac:dyDescent="0.2">
      <c r="C45" s="17" t="s">
        <v>26</v>
      </c>
      <c r="F45" s="1" t="s">
        <v>27</v>
      </c>
      <c r="G45" s="17" t="s">
        <v>28</v>
      </c>
    </row>
    <row r="46" spans="1:8" ht="12" customHeight="1" x14ac:dyDescent="0.2"/>
    <row r="47" spans="1:8" ht="12" customHeight="1" x14ac:dyDescent="0.25">
      <c r="B47" s="9" t="s">
        <v>37</v>
      </c>
      <c r="C47" s="19"/>
      <c r="D47" s="10"/>
      <c r="E47" s="10"/>
      <c r="F47" s="10"/>
      <c r="G47" s="21"/>
      <c r="H47" s="48"/>
    </row>
    <row r="48" spans="1:8" ht="10.95" customHeight="1" x14ac:dyDescent="0.2">
      <c r="C48" s="17" t="s">
        <v>26</v>
      </c>
      <c r="F48" s="1" t="s">
        <v>27</v>
      </c>
      <c r="G48" s="17" t="s">
        <v>28</v>
      </c>
    </row>
  </sheetData>
  <mergeCells count="14">
    <mergeCell ref="A15:H15"/>
    <mergeCell ref="H20:H25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ageMargins left="0.39370078740157483" right="0.39370078740157483" top="0.19685039370078741" bottom="0.19685039370078741" header="0.39370078740157483" footer="0.39370078740157483"/>
  <pageSetup paperSize="9" scale="84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5"/>
  <sheetViews>
    <sheetView tabSelected="1" view="pageBreakPreview" topLeftCell="A10" zoomScale="110" zoomScaleNormal="100" zoomScaleSheetLayoutView="110" workbookViewId="0">
      <selection activeCell="F20" sqref="F20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6.85546875" style="1" customWidth="1"/>
    <col min="8" max="8" width="31.140625" style="41" customWidth="1"/>
  </cols>
  <sheetData>
    <row r="1" spans="1:8" s="1" customFormat="1" ht="13.2" customHeight="1" x14ac:dyDescent="0.2">
      <c r="A1" s="52" t="s">
        <v>43</v>
      </c>
      <c r="B1" s="52"/>
      <c r="C1" s="52"/>
      <c r="D1" s="52"/>
      <c r="F1" s="53" t="s">
        <v>0</v>
      </c>
      <c r="G1" s="53"/>
      <c r="H1" s="53"/>
    </row>
    <row r="2" spans="1:8" ht="13.2" customHeight="1" x14ac:dyDescent="0.2">
      <c r="A2" s="54" t="s">
        <v>1</v>
      </c>
      <c r="B2" s="54"/>
      <c r="C2" s="54"/>
      <c r="D2" s="54"/>
      <c r="F2" s="55" t="s">
        <v>2</v>
      </c>
      <c r="G2" s="55"/>
      <c r="H2" s="55"/>
    </row>
    <row r="3" spans="1:8" ht="10.95" customHeight="1" x14ac:dyDescent="0.2">
      <c r="A3" s="56" t="s">
        <v>3</v>
      </c>
      <c r="B3" s="56"/>
      <c r="C3" s="56"/>
      <c r="D3" s="56"/>
      <c r="H3" s="1"/>
    </row>
    <row r="4" spans="1:8" s="1" customFormat="1" ht="12" customHeight="1" x14ac:dyDescent="0.2">
      <c r="F4" s="57" t="s">
        <v>45</v>
      </c>
      <c r="G4" s="57"/>
      <c r="H4" s="57"/>
    </row>
    <row r="5" spans="1:8" ht="10.95" customHeight="1" x14ac:dyDescent="0.2">
      <c r="F5" s="58" t="s">
        <v>4</v>
      </c>
      <c r="G5" s="58"/>
      <c r="H5" s="58"/>
    </row>
    <row r="6" spans="1:8" s="1" customFormat="1" ht="16.95" customHeight="1" x14ac:dyDescent="0.2">
      <c r="F6" s="3" t="s">
        <v>44</v>
      </c>
    </row>
    <row r="7" spans="1:8" ht="16.2" customHeight="1" x14ac:dyDescent="0.2">
      <c r="H7" s="1"/>
    </row>
    <row r="8" spans="1:8" ht="16.2" customHeight="1" x14ac:dyDescent="0.3">
      <c r="A8" s="59" t="s">
        <v>5</v>
      </c>
      <c r="B8" s="59"/>
      <c r="C8" s="59"/>
      <c r="D8" s="59"/>
      <c r="E8" s="59"/>
      <c r="F8" s="59"/>
      <c r="G8" s="59"/>
      <c r="H8" s="59"/>
    </row>
    <row r="9" spans="1:8" ht="16.2" customHeight="1" x14ac:dyDescent="0.3">
      <c r="A9" s="59" t="s">
        <v>6</v>
      </c>
      <c r="B9" s="59"/>
      <c r="C9" s="59"/>
      <c r="D9" s="59"/>
      <c r="E9" s="59"/>
      <c r="F9" s="59"/>
      <c r="G9" s="59"/>
      <c r="H9" s="59"/>
    </row>
    <row r="10" spans="1:8" ht="13.2" customHeight="1" x14ac:dyDescent="0.25">
      <c r="C10" s="60"/>
      <c r="D10" s="60"/>
      <c r="E10" s="60"/>
      <c r="F10" s="60"/>
      <c r="H10" s="1"/>
    </row>
    <row r="11" spans="1:8" ht="10.95" customHeight="1" x14ac:dyDescent="0.2">
      <c r="C11" s="61" t="s">
        <v>7</v>
      </c>
      <c r="D11" s="61"/>
      <c r="E11" s="61"/>
      <c r="F11" s="61"/>
      <c r="H11" s="1"/>
    </row>
    <row r="12" spans="1:8" s="1" customFormat="1" ht="12" customHeight="1" x14ac:dyDescent="0.2">
      <c r="H12" s="1" t="s">
        <v>46</v>
      </c>
    </row>
    <row r="13" spans="1:8" ht="10.95" customHeight="1" x14ac:dyDescent="0.2">
      <c r="H13" s="1"/>
    </row>
    <row r="14" spans="1:8" s="1" customFormat="1" ht="24.6" customHeight="1" x14ac:dyDescent="0.2">
      <c r="A14" s="62" t="s">
        <v>42</v>
      </c>
      <c r="B14" s="62"/>
      <c r="C14" s="62"/>
      <c r="D14" s="62"/>
      <c r="E14" s="62"/>
      <c r="F14" s="62"/>
      <c r="G14" s="62"/>
      <c r="H14" s="62"/>
    </row>
    <row r="15" spans="1:8" s="16" customFormat="1" ht="42.6" customHeight="1" x14ac:dyDescent="0.2">
      <c r="A15" s="63" t="s">
        <v>47</v>
      </c>
      <c r="B15" s="63"/>
      <c r="C15" s="63"/>
      <c r="D15" s="63"/>
      <c r="E15" s="63"/>
      <c r="F15" s="63"/>
      <c r="G15" s="63"/>
      <c r="H15" s="63"/>
    </row>
    <row r="16" spans="1:8" s="16" customFormat="1" ht="9" customHeight="1" x14ac:dyDescent="0.2">
      <c r="H16" s="41"/>
    </row>
    <row r="17" spans="1:8" s="4" customFormat="1" ht="20.399999999999999" x14ac:dyDescent="0.2">
      <c r="A17" s="22" t="s">
        <v>8</v>
      </c>
      <c r="B17" s="24" t="s">
        <v>9</v>
      </c>
      <c r="C17" s="24"/>
      <c r="D17" s="22" t="s">
        <v>10</v>
      </c>
      <c r="E17" s="22" t="s">
        <v>11</v>
      </c>
      <c r="F17" s="22" t="s">
        <v>12</v>
      </c>
      <c r="G17" s="22" t="s">
        <v>13</v>
      </c>
      <c r="H17" s="42" t="s">
        <v>14</v>
      </c>
    </row>
    <row r="18" spans="1:8" s="4" customFormat="1" ht="22.2" customHeight="1" x14ac:dyDescent="0.2">
      <c r="A18" s="23"/>
      <c r="B18" s="24" t="s">
        <v>15</v>
      </c>
      <c r="C18" s="24" t="s">
        <v>16</v>
      </c>
      <c r="D18" s="23"/>
      <c r="E18" s="23"/>
      <c r="F18" s="23"/>
      <c r="G18" s="23"/>
      <c r="H18" s="43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4">
        <v>8</v>
      </c>
    </row>
    <row r="20" spans="1:8" s="7" customFormat="1" ht="40.799999999999997" customHeight="1" x14ac:dyDescent="0.2">
      <c r="A20" s="28">
        <v>1</v>
      </c>
      <c r="B20" s="71" t="s">
        <v>215</v>
      </c>
      <c r="C20" s="30">
        <v>7663</v>
      </c>
      <c r="D20" s="35" t="s">
        <v>54</v>
      </c>
      <c r="E20" s="37">
        <v>115</v>
      </c>
      <c r="F20" s="36">
        <v>0.5</v>
      </c>
      <c r="G20" s="32">
        <f>E20*F20</f>
        <v>57.5</v>
      </c>
      <c r="H20" s="66" t="s">
        <v>218</v>
      </c>
    </row>
    <row r="21" spans="1:8" s="7" customFormat="1" ht="20.399999999999999" x14ac:dyDescent="0.2">
      <c r="A21" s="28">
        <f>A20+1</f>
        <v>2</v>
      </c>
      <c r="B21" s="71" t="s">
        <v>216</v>
      </c>
      <c r="C21" s="30">
        <v>1299</v>
      </c>
      <c r="D21" s="35" t="s">
        <v>54</v>
      </c>
      <c r="E21" s="38">
        <v>20</v>
      </c>
      <c r="F21" s="36">
        <v>0.6</v>
      </c>
      <c r="G21" s="32">
        <f>E21*F21</f>
        <v>12</v>
      </c>
      <c r="H21" s="67"/>
    </row>
    <row r="22" spans="1:8" s="7" customFormat="1" ht="21" thickBot="1" x14ac:dyDescent="0.25">
      <c r="A22" s="28">
        <f t="shared" ref="A22" si="0">A21+1</f>
        <v>3</v>
      </c>
      <c r="B22" s="71" t="s">
        <v>217</v>
      </c>
      <c r="C22" s="30">
        <v>6951</v>
      </c>
      <c r="D22" s="35" t="s">
        <v>219</v>
      </c>
      <c r="E22" s="38">
        <v>120</v>
      </c>
      <c r="F22" s="36">
        <v>2.06</v>
      </c>
      <c r="G22" s="32">
        <f t="shared" ref="G22" si="1">E22*F22</f>
        <v>247.20000000000002</v>
      </c>
      <c r="H22" s="67"/>
    </row>
    <row r="23" spans="1:8" s="8" customFormat="1" ht="15" customHeight="1" thickBot="1" x14ac:dyDescent="0.25">
      <c r="A23" s="26" t="s">
        <v>17</v>
      </c>
      <c r="B23" s="26"/>
      <c r="C23" s="26"/>
      <c r="D23" s="26"/>
      <c r="E23" s="69">
        <f>SUM(E20:E22)</f>
        <v>255</v>
      </c>
      <c r="F23" s="11" t="s">
        <v>18</v>
      </c>
      <c r="G23" s="70">
        <f>SUM(G20:G22)</f>
        <v>316.70000000000005</v>
      </c>
      <c r="H23" s="45"/>
    </row>
    <row r="24" spans="1:8" ht="12" customHeight="1" x14ac:dyDescent="0.2"/>
    <row r="25" spans="1:8" ht="12" customHeight="1" x14ac:dyDescent="0.2">
      <c r="B25" s="15" t="s">
        <v>19</v>
      </c>
      <c r="C25" s="27"/>
      <c r="D25" s="27"/>
      <c r="E25" s="27"/>
      <c r="F25" s="27"/>
      <c r="G25" s="27"/>
      <c r="H25" s="46"/>
    </row>
    <row r="26" spans="1:8" ht="12" customHeight="1" x14ac:dyDescent="0.2">
      <c r="C26" s="25" t="s">
        <v>20</v>
      </c>
      <c r="D26" s="25"/>
      <c r="E26" s="25"/>
      <c r="F26" s="25"/>
      <c r="G26" s="25"/>
      <c r="H26" s="47"/>
    </row>
    <row r="27" spans="1:8" ht="12" customHeight="1" x14ac:dyDescent="0.2">
      <c r="B27" s="15" t="s">
        <v>21</v>
      </c>
      <c r="C27" s="27"/>
      <c r="D27" s="27"/>
      <c r="E27" s="27"/>
      <c r="F27" s="27"/>
      <c r="G27" s="27"/>
      <c r="H27" s="46"/>
    </row>
    <row r="28" spans="1:8" ht="10.95" customHeight="1" x14ac:dyDescent="0.2">
      <c r="C28" s="25" t="s">
        <v>22</v>
      </c>
      <c r="D28" s="25"/>
      <c r="E28" s="25"/>
      <c r="F28" s="25"/>
      <c r="G28" s="25"/>
      <c r="H28" s="47"/>
    </row>
    <row r="29" spans="1:8" s="1" customFormat="1" ht="13.2" customHeight="1" x14ac:dyDescent="0.25">
      <c r="B29" s="9" t="s">
        <v>23</v>
      </c>
      <c r="H29" s="41"/>
    </row>
    <row r="30" spans="1:8" ht="22.2" customHeight="1" x14ac:dyDescent="0.2">
      <c r="C30" s="19" t="s">
        <v>24</v>
      </c>
      <c r="D30" s="19"/>
      <c r="E30" s="19"/>
      <c r="F30" s="10"/>
      <c r="G30" s="21" t="s">
        <v>25</v>
      </c>
      <c r="H30" s="48"/>
    </row>
    <row r="31" spans="1:8" ht="10.95" customHeight="1" x14ac:dyDescent="0.2">
      <c r="C31" s="17" t="s">
        <v>26</v>
      </c>
      <c r="F31" s="1" t="s">
        <v>27</v>
      </c>
      <c r="G31" s="17" t="s">
        <v>28</v>
      </c>
    </row>
    <row r="32" spans="1:8" ht="12" customHeight="1" x14ac:dyDescent="0.25">
      <c r="B32" s="9" t="s">
        <v>29</v>
      </c>
    </row>
    <row r="33" spans="1:8" ht="10.95" customHeight="1" x14ac:dyDescent="0.2">
      <c r="C33" s="19" t="s">
        <v>30</v>
      </c>
      <c r="D33" s="10"/>
      <c r="E33" s="10"/>
      <c r="F33" s="10"/>
      <c r="G33" s="21" t="s">
        <v>31</v>
      </c>
      <c r="H33" s="48"/>
    </row>
    <row r="34" spans="1:8" ht="10.95" customHeight="1" x14ac:dyDescent="0.2">
      <c r="C34" s="17" t="s">
        <v>26</v>
      </c>
      <c r="F34" s="1" t="s">
        <v>27</v>
      </c>
      <c r="G34" s="17" t="s">
        <v>28</v>
      </c>
    </row>
    <row r="35" spans="1:8" ht="10.95" customHeight="1" x14ac:dyDescent="0.2">
      <c r="C35" s="18" t="s">
        <v>40</v>
      </c>
      <c r="D35" s="19"/>
      <c r="E35" s="19"/>
      <c r="F35" s="10"/>
      <c r="G35" s="20" t="s">
        <v>41</v>
      </c>
      <c r="H35" s="48"/>
    </row>
    <row r="36" spans="1:8" ht="10.95" customHeight="1" x14ac:dyDescent="0.2">
      <c r="C36" s="17" t="s">
        <v>26</v>
      </c>
      <c r="F36" s="1" t="s">
        <v>27</v>
      </c>
      <c r="G36" s="17" t="s">
        <v>28</v>
      </c>
    </row>
    <row r="37" spans="1:8" ht="10.95" customHeight="1" x14ac:dyDescent="0.2">
      <c r="A37" s="14" t="s">
        <v>39</v>
      </c>
      <c r="C37" s="19" t="s">
        <v>32</v>
      </c>
      <c r="D37" s="19"/>
      <c r="E37" s="19"/>
      <c r="F37" s="10"/>
      <c r="G37" s="21" t="s">
        <v>33</v>
      </c>
      <c r="H37" s="48"/>
    </row>
    <row r="38" spans="1:8" ht="10.95" customHeight="1" x14ac:dyDescent="0.2">
      <c r="C38" s="17" t="s">
        <v>26</v>
      </c>
      <c r="F38" s="1" t="s">
        <v>27</v>
      </c>
      <c r="G38" s="17" t="s">
        <v>28</v>
      </c>
    </row>
    <row r="39" spans="1:8" ht="10.95" customHeight="1" x14ac:dyDescent="0.2">
      <c r="C39" s="19" t="s">
        <v>34</v>
      </c>
      <c r="D39" s="19"/>
      <c r="E39" s="19"/>
      <c r="F39" s="10"/>
      <c r="G39" s="21" t="s">
        <v>35</v>
      </c>
      <c r="H39" s="48"/>
    </row>
    <row r="40" spans="1:8" ht="10.95" customHeight="1" x14ac:dyDescent="0.2">
      <c r="C40" s="17" t="s">
        <v>26</v>
      </c>
      <c r="F40" s="1" t="s">
        <v>27</v>
      </c>
      <c r="G40" s="17" t="s">
        <v>28</v>
      </c>
    </row>
    <row r="41" spans="1:8" ht="10.95" customHeight="1" x14ac:dyDescent="0.2">
      <c r="C41" s="19" t="s">
        <v>38</v>
      </c>
      <c r="D41" s="19"/>
      <c r="E41" s="19"/>
      <c r="F41" s="10"/>
      <c r="G41" s="21" t="s">
        <v>36</v>
      </c>
      <c r="H41" s="48"/>
    </row>
    <row r="42" spans="1:8" ht="10.95" customHeight="1" x14ac:dyDescent="0.2">
      <c r="C42" s="17" t="s">
        <v>26</v>
      </c>
      <c r="F42" s="1" t="s">
        <v>27</v>
      </c>
      <c r="G42" s="17" t="s">
        <v>28</v>
      </c>
    </row>
    <row r="43" spans="1:8" ht="12" customHeight="1" x14ac:dyDescent="0.2"/>
    <row r="44" spans="1:8" ht="12" customHeight="1" x14ac:dyDescent="0.25">
      <c r="B44" s="9" t="s">
        <v>37</v>
      </c>
      <c r="C44" s="19"/>
      <c r="D44" s="10"/>
      <c r="E44" s="10"/>
      <c r="F44" s="10"/>
      <c r="G44" s="21"/>
      <c r="H44" s="48"/>
    </row>
    <row r="45" spans="1:8" ht="10.95" customHeight="1" x14ac:dyDescent="0.2">
      <c r="C45" s="17" t="s">
        <v>26</v>
      </c>
      <c r="F45" s="1" t="s">
        <v>27</v>
      </c>
      <c r="G45" s="17" t="s">
        <v>28</v>
      </c>
    </row>
  </sheetData>
  <mergeCells count="14">
    <mergeCell ref="A15:H15"/>
    <mergeCell ref="H20:H22"/>
    <mergeCell ref="F5:H5"/>
    <mergeCell ref="A8:H8"/>
    <mergeCell ref="A9:H9"/>
    <mergeCell ref="C10:F10"/>
    <mergeCell ref="C11:F11"/>
    <mergeCell ref="A14:H14"/>
    <mergeCell ref="A1:D1"/>
    <mergeCell ref="F1:H1"/>
    <mergeCell ref="A2:D2"/>
    <mergeCell ref="F2:H2"/>
    <mergeCell ref="A3:D3"/>
    <mergeCell ref="F4:H4"/>
  </mergeCells>
  <pageMargins left="0.39370078740157483" right="0.39370078740157483" top="0.19685039370078741" bottom="0.19685039370078741" header="0.39370078740157483" footer="0.39370078740157483"/>
  <pageSetup paperSize="9" scale="84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Сентябрь</vt:lpstr>
      <vt:lpstr>Сентябрь (2)</vt:lpstr>
      <vt:lpstr>Сентябрь СИЗ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Base</cp:lastModifiedBy>
  <cp:lastPrinted>2019-10-03T07:13:02Z</cp:lastPrinted>
  <dcterms:created xsi:type="dcterms:W3CDTF">2018-10-08T11:40:04Z</dcterms:created>
  <dcterms:modified xsi:type="dcterms:W3CDTF">2019-10-03T08:21:33Z</dcterms:modified>
</cp:coreProperties>
</file>