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8_{A9555C22-2CC9-4370-B473-2002EB6560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F13" i="1"/>
  <c r="F12" i="1"/>
  <c r="F11" i="1"/>
  <c r="F16" i="1"/>
  <c r="F17" i="1"/>
  <c r="F18" i="1"/>
  <c r="F19" i="1"/>
  <c r="F20" i="1"/>
  <c r="F21" i="1"/>
  <c r="F22" i="1"/>
  <c r="F23" i="1"/>
  <c r="F15" i="1"/>
  <c r="F9" i="1" l="1"/>
  <c r="F24" i="1"/>
  <c r="G24" i="1"/>
  <c r="G27" i="1" l="1"/>
  <c r="G9" i="1"/>
  <c r="G13" i="1"/>
  <c r="G26" i="1" l="1"/>
</calcChain>
</file>

<file path=xl/sharedStrings.xml><?xml version="1.0" encoding="utf-8"?>
<sst xmlns="http://schemas.openxmlformats.org/spreadsheetml/2006/main" count="54" uniqueCount="28">
  <si>
    <t>шт</t>
  </si>
  <si>
    <t>ИТОГО</t>
  </si>
  <si>
    <t>ЦЕНА ЗА ТН</t>
  </si>
  <si>
    <t>руб.коп.</t>
  </si>
  <si>
    <t>т</t>
  </si>
  <si>
    <t>СУММА, руб.коп.</t>
  </si>
  <si>
    <t>ТН 1236752 от 01.08.2020</t>
  </si>
  <si>
    <t xml:space="preserve"> Чистовая форма (к серийному формокомплекту XIII-B-28-2-200-3Фляга)</t>
  </si>
  <si>
    <t xml:space="preserve"> Поддон (к серийному формокомплекту XIII-B-28-2-200-3Фляга)</t>
  </si>
  <si>
    <t xml:space="preserve"> Черновая форма (к серийному формокомплекту XIII-B-28-2-200-3Фляга)</t>
  </si>
  <si>
    <t xml:space="preserve"> Пресс. Головка (к серийному формокомплекту XIII-B-28-2-200-3Фляга)</t>
  </si>
  <si>
    <t xml:space="preserve"> Направляющее кольцо (к серийному формокомплекту XIII-B-28-2-200-3Фляга)</t>
  </si>
  <si>
    <t xml:space="preserve"> Плунжер (к серийному формокомплекту XIII-B-28-2-200-3Фляга)</t>
  </si>
  <si>
    <t xml:space="preserve"> Горловое кольцо (к серийному формокомплекту XIII-B-28-2-200-3Фляга)</t>
  </si>
  <si>
    <t>ТН 1236753 от 01.08.2020</t>
  </si>
  <si>
    <t xml:space="preserve"> Воронка</t>
  </si>
  <si>
    <t>ТН 1236754 от 01.08.2020</t>
  </si>
  <si>
    <t xml:space="preserve"> Воронка (к серийному формокомплекту Бутылка ХIII-В-28-2-200-3 Фляга)</t>
  </si>
  <si>
    <t xml:space="preserve"> Горловое кольцо (к серийному формокомплекту Бутылка ХIII-В-28-2-200-3 Фляга)</t>
  </si>
  <si>
    <t xml:space="preserve"> Направляющее кольцо (к серийному формокомплекту Бутылка ХIII-В-28-2-200-3 Фляга)</t>
  </si>
  <si>
    <t xml:space="preserve"> Плита охлаждения (к серийному формокомплекту Бутылка ХIII-В-28-2-200-3 Фляга)</t>
  </si>
  <si>
    <t xml:space="preserve"> Плунжер (к серийному формокомплекту Бутылка ХIII-В-28-2-200-3 Фляга)</t>
  </si>
  <si>
    <t xml:space="preserve"> Поддон (к серийному формокомплекту Бутылка ХIII-В-28-2-200-3 Фляга)</t>
  </si>
  <si>
    <t xml:space="preserve"> Пресс Головка (к серийному формокомплекту Бутылка ХIII-В-28-2-200-3 Фляга)</t>
  </si>
  <si>
    <t xml:space="preserve"> Черновая форма (к серийному формокомплекту Бутылка ХIII-В-28-2-200-3 Фляга)</t>
  </si>
  <si>
    <t xml:space="preserve"> Чистовая форма (к серийному формокомплекту Бутылка ХIII-В-28-2-200-3 Фляга)</t>
  </si>
  <si>
    <t>ВЕС/шт., т</t>
  </si>
  <si>
    <t>Общий вес, 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</si>
</sst>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u/>
      <sz val="9"/>
      <color theme="1"/>
      <name val="Arial"/>
      <family val="2"/>
      <charset val="204"/>
    </font>
    <font>
      <b/>
      <i/>
      <u/>
      <sz val="9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2" xfId="0" applyBorder="1"/>
    <xf numFmtId="164" fontId="0" fillId="0" borderId="0" xfId="0" applyNumberFormat="1"/>
    <xf numFmtId="164" fontId="4" fillId="0" borderId="0" xfId="0" applyNumberFormat="1" applyFont="1"/>
    <xf numFmtId="4" fontId="0" fillId="0" borderId="0" xfId="0" applyNumberFormat="1"/>
    <xf numFmtId="0" fontId="5" fillId="0" borderId="0" xfId="0" applyFont="1" applyAlignment="1">
      <alignment wrapText="1"/>
    </xf>
    <xf numFmtId="0" fontId="6" fillId="0" borderId="0" xfId="1" applyNumberFormat="1" applyFont="1" applyFill="1" applyBorder="1" applyAlignment="1">
      <alignment horizontal="left" vertical="center" wrapText="1"/>
    </xf>
    <xf numFmtId="0" fontId="7" fillId="0" borderId="0" xfId="0" applyFont="1"/>
    <xf numFmtId="0" fontId="0" fillId="0" borderId="2" xfId="0" applyBorder="1" applyAlignment="1">
      <alignment wrapText="1"/>
    </xf>
    <xf numFmtId="164" fontId="8" fillId="0" borderId="0" xfId="0" applyNumberFormat="1" applyFont="1"/>
    <xf numFmtId="0" fontId="0" fillId="2" borderId="2" xfId="0" applyFill="1" applyBorder="1" applyAlignment="1">
      <alignment wrapText="1"/>
    </xf>
    <xf numFmtId="4" fontId="4" fillId="2" borderId="0" xfId="0" applyNumberFormat="1" applyFont="1" applyFill="1"/>
    <xf numFmtId="4" fontId="8" fillId="2" borderId="0" xfId="0" applyNumberFormat="1" applyFont="1" applyFill="1"/>
    <xf numFmtId="0" fontId="8" fillId="2" borderId="0" xfId="0" applyFont="1" applyFill="1"/>
    <xf numFmtId="0" fontId="0" fillId="2" borderId="0" xfId="0" applyFill="1"/>
    <xf numFmtId="0" fontId="3" fillId="0" borderId="1" xfId="1" applyNumberFormat="1" applyFont="1" applyBorder="1" applyAlignment="1">
      <alignment vertical="center" wrapText="1"/>
    </xf>
    <xf numFmtId="1" fontId="3" fillId="0" borderId="2" xfId="1" applyNumberFormat="1" applyFont="1" applyBorder="1" applyAlignment="1">
      <alignment vertical="center" wrapText="1"/>
    </xf>
    <xf numFmtId="1" fontId="3" fillId="2" borderId="2" xfId="1" applyNumberFormat="1" applyFont="1" applyFill="1" applyBorder="1" applyAlignment="1">
      <alignment vertical="center" wrapText="1"/>
    </xf>
    <xf numFmtId="165" fontId="3" fillId="0" borderId="2" xfId="1" applyNumberFormat="1" applyFont="1" applyBorder="1" applyAlignment="1">
      <alignment vertical="center" wrapText="1"/>
    </xf>
    <xf numFmtId="166" fontId="3" fillId="0" borderId="2" xfId="1" applyNumberFormat="1" applyFont="1" applyBorder="1" applyAlignment="1">
      <alignment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5"/>
  <sheetViews>
    <sheetView tabSelected="1" workbookViewId="0">
      <selection activeCell="E6" sqref="E6"/>
    </sheetView>
  </sheetViews>
  <sheetFormatPr defaultRowHeight="15" x14ac:dyDescent="0.25"/>
  <cols>
    <col min="2" max="2" width="67.5703125" customWidth="1"/>
    <col min="3" max="3" width="6.7109375" customWidth="1"/>
    <col min="4" max="4" width="6" customWidth="1"/>
    <col min="5" max="5" width="10" bestFit="1" customWidth="1"/>
    <col min="6" max="6" width="13.42578125" bestFit="1" customWidth="1"/>
    <col min="7" max="7" width="9" customWidth="1"/>
    <col min="8" max="8" width="10.7109375" customWidth="1"/>
  </cols>
  <sheetData>
    <row r="1" spans="2:12" ht="30" x14ac:dyDescent="0.25">
      <c r="B1" s="8" t="s">
        <v>6</v>
      </c>
      <c r="E1" s="2" t="s">
        <v>26</v>
      </c>
      <c r="F1" s="2" t="s">
        <v>27</v>
      </c>
      <c r="G1" s="11" t="s">
        <v>5</v>
      </c>
      <c r="H1" s="2" t="s">
        <v>2</v>
      </c>
    </row>
    <row r="2" spans="2:12" ht="13.9" customHeight="1" x14ac:dyDescent="0.25">
      <c r="B2" s="16" t="s">
        <v>7</v>
      </c>
      <c r="C2" s="16" t="s">
        <v>0</v>
      </c>
      <c r="D2" s="17">
        <v>24</v>
      </c>
      <c r="E2" s="20">
        <v>1.7000000000000001E-2</v>
      </c>
      <c r="F2" s="19">
        <f>D2*E2</f>
        <v>0.40800000000000003</v>
      </c>
      <c r="G2" s="18"/>
      <c r="H2" s="16"/>
      <c r="I2" s="16"/>
      <c r="J2" s="16"/>
      <c r="K2" s="16"/>
      <c r="L2" s="16"/>
    </row>
    <row r="3" spans="2:12" ht="13.9" customHeight="1" x14ac:dyDescent="0.25">
      <c r="B3" s="16" t="s">
        <v>8</v>
      </c>
      <c r="C3" s="16" t="s">
        <v>0</v>
      </c>
      <c r="D3" s="17">
        <v>24</v>
      </c>
      <c r="E3" s="20">
        <v>7.0000000000000001E-3</v>
      </c>
      <c r="F3" s="19">
        <f t="shared" ref="F3:F8" si="0">D3*E3</f>
        <v>0.16800000000000001</v>
      </c>
      <c r="G3" s="18"/>
      <c r="H3" s="16"/>
      <c r="I3" s="16"/>
      <c r="J3" s="16"/>
      <c r="K3" s="16"/>
      <c r="L3" s="16"/>
    </row>
    <row r="4" spans="2:12" ht="13.9" customHeight="1" x14ac:dyDescent="0.25">
      <c r="B4" s="16" t="s">
        <v>9</v>
      </c>
      <c r="C4" s="16" t="s">
        <v>0</v>
      </c>
      <c r="D4" s="17">
        <v>32</v>
      </c>
      <c r="E4" s="20">
        <v>1.4999999999999999E-2</v>
      </c>
      <c r="F4" s="19">
        <f t="shared" si="0"/>
        <v>0.48</v>
      </c>
      <c r="G4" s="18"/>
      <c r="H4" s="16"/>
      <c r="I4" s="16"/>
      <c r="J4" s="16"/>
      <c r="K4" s="16"/>
      <c r="L4" s="16"/>
    </row>
    <row r="5" spans="2:12" ht="13.9" customHeight="1" x14ac:dyDescent="0.25">
      <c r="B5" s="16" t="s">
        <v>10</v>
      </c>
      <c r="C5" s="16" t="s">
        <v>0</v>
      </c>
      <c r="D5" s="17">
        <v>32</v>
      </c>
      <c r="E5" s="20">
        <v>3.5000000000000001E-3</v>
      </c>
      <c r="F5" s="19">
        <f t="shared" si="0"/>
        <v>0.112</v>
      </c>
      <c r="G5" s="18"/>
      <c r="H5" s="16"/>
      <c r="I5" s="16"/>
      <c r="J5" s="16"/>
      <c r="K5" s="16"/>
      <c r="L5" s="16"/>
    </row>
    <row r="6" spans="2:12" ht="31.9" customHeight="1" x14ac:dyDescent="0.25">
      <c r="B6" s="16" t="s">
        <v>11</v>
      </c>
      <c r="C6" s="16" t="s">
        <v>0</v>
      </c>
      <c r="D6" s="17">
        <v>80</v>
      </c>
      <c r="E6" s="20">
        <v>2.9999999999999997E-4</v>
      </c>
      <c r="F6" s="19">
        <f t="shared" si="0"/>
        <v>2.3999999999999997E-2</v>
      </c>
      <c r="G6" s="18"/>
      <c r="H6" s="16"/>
      <c r="I6" s="16"/>
      <c r="J6" s="16"/>
      <c r="K6" s="16"/>
      <c r="L6" s="16"/>
    </row>
    <row r="7" spans="2:12" ht="13.9" customHeight="1" x14ac:dyDescent="0.25">
      <c r="B7" s="16" t="s">
        <v>12</v>
      </c>
      <c r="C7" s="16" t="s">
        <v>0</v>
      </c>
      <c r="D7" s="17">
        <v>40</v>
      </c>
      <c r="E7" s="20">
        <v>6.9999999999999999E-4</v>
      </c>
      <c r="F7" s="19">
        <f t="shared" si="0"/>
        <v>2.8000000000000001E-2</v>
      </c>
      <c r="G7" s="18"/>
      <c r="H7" s="16"/>
      <c r="I7" s="16"/>
      <c r="J7" s="16"/>
      <c r="K7" s="16"/>
      <c r="L7" s="16"/>
    </row>
    <row r="8" spans="2:12" ht="13.9" customHeight="1" x14ac:dyDescent="0.25">
      <c r="B8" s="16" t="s">
        <v>13</v>
      </c>
      <c r="C8" s="16" t="s">
        <v>0</v>
      </c>
      <c r="D8" s="17">
        <v>80</v>
      </c>
      <c r="E8" s="20">
        <v>1.5E-3</v>
      </c>
      <c r="F8" s="19">
        <f t="shared" si="0"/>
        <v>0.12</v>
      </c>
      <c r="G8" s="18"/>
      <c r="H8" s="16"/>
      <c r="I8" s="16"/>
      <c r="J8" s="16"/>
      <c r="K8" s="16"/>
      <c r="L8" s="16"/>
    </row>
    <row r="9" spans="2:12" x14ac:dyDescent="0.25">
      <c r="E9" s="4"/>
      <c r="F9" s="4">
        <f>SUM(F2:F8)</f>
        <v>1.3400000000000003</v>
      </c>
      <c r="G9" s="12">
        <f>SUM(G2:G8)</f>
        <v>0</v>
      </c>
    </row>
    <row r="10" spans="2:12" ht="30" x14ac:dyDescent="0.25">
      <c r="B10" s="7" t="s">
        <v>14</v>
      </c>
      <c r="E10" s="2" t="s">
        <v>26</v>
      </c>
      <c r="F10" s="2" t="s">
        <v>27</v>
      </c>
      <c r="G10" s="11" t="s">
        <v>5</v>
      </c>
      <c r="H10" s="9" t="s">
        <v>2</v>
      </c>
    </row>
    <row r="11" spans="2:12" x14ac:dyDescent="0.25">
      <c r="B11" s="16" t="s">
        <v>15</v>
      </c>
      <c r="C11" s="16" t="s">
        <v>0</v>
      </c>
      <c r="D11" s="17">
        <v>10</v>
      </c>
      <c r="E11" s="20">
        <v>3.0000000000000001E-3</v>
      </c>
      <c r="F11" s="19">
        <f>D11*E11</f>
        <v>0.03</v>
      </c>
      <c r="G11" s="18"/>
      <c r="H11" s="16"/>
      <c r="I11" s="16"/>
      <c r="J11" s="16"/>
      <c r="K11" s="16"/>
      <c r="L11" s="16"/>
    </row>
    <row r="12" spans="2:12" ht="14.45" customHeight="1" x14ac:dyDescent="0.25">
      <c r="B12" s="16" t="s">
        <v>15</v>
      </c>
      <c r="C12" s="16" t="s">
        <v>0</v>
      </c>
      <c r="D12" s="17">
        <v>10</v>
      </c>
      <c r="E12" s="20">
        <v>3.0000000000000001E-3</v>
      </c>
      <c r="F12" s="19">
        <f>D12*E12</f>
        <v>0.03</v>
      </c>
      <c r="G12" s="18"/>
      <c r="H12" s="16"/>
      <c r="I12" s="16"/>
      <c r="J12" s="16"/>
      <c r="K12" s="16"/>
      <c r="L12" s="16"/>
    </row>
    <row r="13" spans="2:12" x14ac:dyDescent="0.25">
      <c r="E13" s="4"/>
      <c r="F13" s="4">
        <f>SUM(F11:F12)</f>
        <v>0.06</v>
      </c>
      <c r="G13" s="12">
        <f>SUM(G11:G12)</f>
        <v>0</v>
      </c>
    </row>
    <row r="14" spans="2:12" ht="28.9" customHeight="1" x14ac:dyDescent="0.25">
      <c r="B14" s="6" t="s">
        <v>16</v>
      </c>
      <c r="E14" s="2" t="s">
        <v>26</v>
      </c>
      <c r="F14" s="2" t="s">
        <v>27</v>
      </c>
      <c r="G14" s="11" t="s">
        <v>5</v>
      </c>
      <c r="H14" s="2" t="s">
        <v>2</v>
      </c>
    </row>
    <row r="15" spans="2:12" x14ac:dyDescent="0.25">
      <c r="B15" s="16" t="s">
        <v>17</v>
      </c>
      <c r="C15" s="16" t="s">
        <v>0</v>
      </c>
      <c r="D15" s="17">
        <v>20</v>
      </c>
      <c r="E15" s="20">
        <v>3.0000000000000001E-3</v>
      </c>
      <c r="F15" s="19">
        <f>D15*E15</f>
        <v>0.06</v>
      </c>
      <c r="G15" s="18"/>
      <c r="H15" s="16"/>
      <c r="I15" s="16"/>
      <c r="J15" s="16"/>
      <c r="K15" s="16"/>
      <c r="L15" s="16"/>
    </row>
    <row r="16" spans="2:12" ht="25.9" customHeight="1" x14ac:dyDescent="0.25">
      <c r="B16" s="16" t="s">
        <v>18</v>
      </c>
      <c r="C16" s="16" t="s">
        <v>0</v>
      </c>
      <c r="D16" s="17">
        <v>80</v>
      </c>
      <c r="E16" s="20">
        <v>1.1999999999999999E-3</v>
      </c>
      <c r="F16" s="19">
        <f t="shared" ref="F16:F23" si="1">D16*E16</f>
        <v>9.5999999999999988E-2</v>
      </c>
      <c r="G16" s="18"/>
      <c r="H16" s="16"/>
      <c r="I16" s="16"/>
      <c r="J16" s="16"/>
      <c r="K16" s="16"/>
      <c r="L16" s="16"/>
    </row>
    <row r="17" spans="2:12" ht="26.45" customHeight="1" x14ac:dyDescent="0.25">
      <c r="B17" s="16" t="s">
        <v>19</v>
      </c>
      <c r="C17" s="16" t="s">
        <v>0</v>
      </c>
      <c r="D17" s="17">
        <v>100</v>
      </c>
      <c r="E17" s="20">
        <v>2.9999999999999997E-4</v>
      </c>
      <c r="F17" s="19">
        <f t="shared" si="1"/>
        <v>0.03</v>
      </c>
      <c r="G17" s="18"/>
      <c r="H17" s="16"/>
      <c r="I17" s="16"/>
      <c r="J17" s="16"/>
      <c r="K17" s="16"/>
      <c r="L17" s="16"/>
    </row>
    <row r="18" spans="2:12" ht="23.45" customHeight="1" x14ac:dyDescent="0.25">
      <c r="B18" s="16" t="s">
        <v>20</v>
      </c>
      <c r="C18" s="16" t="s">
        <v>0</v>
      </c>
      <c r="D18" s="17">
        <v>8</v>
      </c>
      <c r="E18" s="20">
        <v>4.4999999999999997E-3</v>
      </c>
      <c r="F18" s="19">
        <f t="shared" si="1"/>
        <v>3.5999999999999997E-2</v>
      </c>
      <c r="G18" s="18"/>
      <c r="H18" s="16"/>
      <c r="I18" s="16"/>
      <c r="J18" s="16"/>
      <c r="K18" s="16"/>
      <c r="L18" s="16"/>
    </row>
    <row r="19" spans="2:12" x14ac:dyDescent="0.25">
      <c r="B19" s="16" t="s">
        <v>21</v>
      </c>
      <c r="C19" s="16" t="s">
        <v>0</v>
      </c>
      <c r="D19" s="17">
        <v>40</v>
      </c>
      <c r="E19" s="20">
        <v>6.9999999999999999E-4</v>
      </c>
      <c r="F19" s="19">
        <f t="shared" si="1"/>
        <v>2.8000000000000001E-2</v>
      </c>
      <c r="G19" s="18"/>
      <c r="H19" s="16"/>
      <c r="I19" s="16"/>
      <c r="J19" s="16"/>
      <c r="K19" s="16"/>
      <c r="L19" s="16"/>
    </row>
    <row r="20" spans="2:12" x14ac:dyDescent="0.25">
      <c r="B20" s="16" t="s">
        <v>22</v>
      </c>
      <c r="C20" s="16" t="s">
        <v>0</v>
      </c>
      <c r="D20" s="17">
        <v>24</v>
      </c>
      <c r="E20" s="20">
        <v>6.0000000000000001E-3</v>
      </c>
      <c r="F20" s="19">
        <f t="shared" si="1"/>
        <v>0.14400000000000002</v>
      </c>
      <c r="G20" s="18"/>
      <c r="H20" s="16"/>
      <c r="I20" s="16"/>
      <c r="J20" s="16"/>
      <c r="K20" s="16"/>
      <c r="L20" s="16"/>
    </row>
    <row r="21" spans="2:12" ht="27" customHeight="1" x14ac:dyDescent="0.25">
      <c r="B21" s="16" t="s">
        <v>23</v>
      </c>
      <c r="C21" s="16" t="s">
        <v>0</v>
      </c>
      <c r="D21" s="17">
        <v>32</v>
      </c>
      <c r="E21" s="20">
        <v>3.0000000000000001E-3</v>
      </c>
      <c r="F21" s="19">
        <f t="shared" si="1"/>
        <v>9.6000000000000002E-2</v>
      </c>
      <c r="G21" s="18"/>
      <c r="H21" s="16"/>
      <c r="I21" s="16"/>
      <c r="J21" s="16"/>
      <c r="K21" s="16"/>
      <c r="L21" s="16"/>
    </row>
    <row r="22" spans="2:12" ht="30.6" customHeight="1" x14ac:dyDescent="0.25">
      <c r="B22" s="16" t="s">
        <v>24</v>
      </c>
      <c r="C22" s="16" t="s">
        <v>0</v>
      </c>
      <c r="D22" s="17">
        <v>32</v>
      </c>
      <c r="E22" s="20">
        <v>0.01</v>
      </c>
      <c r="F22" s="19">
        <f t="shared" si="1"/>
        <v>0.32</v>
      </c>
      <c r="G22" s="18"/>
      <c r="H22" s="16"/>
      <c r="I22" s="16"/>
      <c r="J22" s="16"/>
      <c r="K22" s="16"/>
      <c r="L22" s="16"/>
    </row>
    <row r="23" spans="2:12" ht="30" customHeight="1" x14ac:dyDescent="0.25">
      <c r="B23" s="16" t="s">
        <v>25</v>
      </c>
      <c r="C23" s="16" t="s">
        <v>0</v>
      </c>
      <c r="D23" s="17">
        <v>24</v>
      </c>
      <c r="E23" s="20">
        <v>1.2E-2</v>
      </c>
      <c r="F23" s="19">
        <f t="shared" si="1"/>
        <v>0.28800000000000003</v>
      </c>
      <c r="G23" s="18"/>
      <c r="H23" s="16"/>
      <c r="I23" s="16"/>
      <c r="J23" s="16"/>
      <c r="K23" s="16"/>
      <c r="L23" s="16"/>
    </row>
    <row r="24" spans="2:12" x14ac:dyDescent="0.25">
      <c r="E24" s="4"/>
      <c r="F24" s="4">
        <f>SUM(F15:F23)</f>
        <v>1.0980000000000001</v>
      </c>
      <c r="G24" s="12">
        <f>SUM(G15:G23)</f>
        <v>0</v>
      </c>
    </row>
    <row r="25" spans="2:12" x14ac:dyDescent="0.25">
      <c r="G25" s="5"/>
    </row>
    <row r="26" spans="2:12" x14ac:dyDescent="0.25">
      <c r="E26" s="14" t="s">
        <v>1</v>
      </c>
      <c r="F26" s="14"/>
      <c r="G26" s="13">
        <f>G24+G13+G9</f>
        <v>0</v>
      </c>
      <c r="H26" s="15" t="s">
        <v>3</v>
      </c>
    </row>
    <row r="27" spans="2:12" ht="14.45" customHeight="1" x14ac:dyDescent="0.25">
      <c r="B27" s="1"/>
      <c r="E27" s="3"/>
      <c r="F27" s="3"/>
      <c r="G27" s="10">
        <f>F24+F13+F9</f>
        <v>2.4980000000000002</v>
      </c>
      <c r="H27" t="s">
        <v>4</v>
      </c>
    </row>
    <row r="33" spans="2:2" ht="30" customHeight="1" x14ac:dyDescent="0.25">
      <c r="B33" s="1"/>
    </row>
    <row r="38" spans="2:2" ht="27" customHeight="1" x14ac:dyDescent="0.25">
      <c r="B38" s="1"/>
    </row>
    <row r="45" spans="2:2" ht="41.45" customHeight="1" x14ac:dyDescent="0.25">
      <c r="B45" s="1"/>
    </row>
  </sheetData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2020-08-25T08:23:02Z</dcterms:modified>
</cp:coreProperties>
</file>