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180"/>
  </bookViews>
  <sheets>
    <sheet name="Pengajuan Baru" sheetId="1" r:id="rId1"/>
    <sheet name="Pengajuan Baru (2)" sheetId="3" state="hidden" r:id="rId2"/>
    <sheet name="Perpanjangan" sheetId="2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<sst xmlns="http://schemas.openxmlformats.org/spreadsheetml/2006/main" count="259" uniqueCount="77">
  <si>
    <t>Nama Paket :</t>
  </si>
  <si>
    <t>Paket A</t>
  </si>
  <si>
    <t>T.A. :</t>
  </si>
  <si>
    <t>Title TA</t>
  </si>
  <si>
    <t>No</t>
  </si>
  <si>
    <t>Nama Paket</t>
  </si>
  <si>
    <t>No.</t>
  </si>
  <si>
    <t>Kelengkapan Dokumen Pendukung</t>
  </si>
  <si>
    <t>Ceklist</t>
  </si>
  <si>
    <t>Tanggal Diterima</t>
  </si>
  <si>
    <t>Tanggal Selesai</t>
  </si>
  <si>
    <t>Tindak Lanjut</t>
  </si>
  <si>
    <t>Keterangan</t>
  </si>
  <si>
    <t>Link Upload</t>
  </si>
  <si>
    <t xml:space="preserve">Time schedule </t>
  </si>
  <si>
    <t>September 2025</t>
  </si>
  <si>
    <t>Oktober 2025</t>
  </si>
  <si>
    <t>November 2025</t>
  </si>
  <si>
    <t>Pembangunan Jaringan Irigasi Rawa Pada KSPP Kabupaten Merauke (Paket 1)</t>
  </si>
  <si>
    <t>Balai</t>
  </si>
  <si>
    <t>Surat Permohonan Persetujuan Izin Kontrak Tahun Jamak (MYC) dari Kabalai ke Ditjen SDA</t>
  </si>
  <si>
    <t>V</t>
  </si>
  <si>
    <t>1 Hari</t>
  </si>
  <si>
    <t>Analisa profesional tentang pertimbangan usulan kontrak tahun jamak (MYC) yang ditandatangani oleh Kepala Balai</t>
  </si>
  <si>
    <t xml:space="preserve">Jadwal Pelaksanaan </t>
  </si>
  <si>
    <t>RAB yang ditandatangani oleh Kepala Balai (Pekerjaan konstruksi &lt; 100M)</t>
  </si>
  <si>
    <t>RAB yang ditandatangani oleh Kepala Balai (Pekerjaan Supervisi &lt; 10M)</t>
  </si>
  <si>
    <t>Usulan Reviu Perkiraan Biaya (RPB) yang ditandatangani oleh Kepala Balai (Pekerjaan konstruksi &gt;100M)</t>
  </si>
  <si>
    <t>Usulan Reviu Perkiraan Biaya (RPB) yang ditandatangani oleh Kepala Balai (Pekerjaan Supervisi &gt;10M)</t>
  </si>
  <si>
    <t>RKAKL Tahun anggaran terkait</t>
  </si>
  <si>
    <t>DIPA Masih dalam proses Revisi DIPA</t>
  </si>
  <si>
    <t>Progres</t>
  </si>
  <si>
    <t>Status</t>
  </si>
  <si>
    <t>Direktorat Irigasi dan Rawa 
(Subdit Wil. IV)</t>
  </si>
  <si>
    <t>Surat Permohonan Persetujuan KTJ dari Ditjen SDA</t>
  </si>
  <si>
    <t>Konsep surat persetujuan Menteri PU/ Surat permohonan persetujuan Menteri PU kepada Menteri Keuangan yang diparaf oleh Ditjen SDA</t>
  </si>
  <si>
    <t>Reviu Perkiraan Biaya (RPB) yang ditandatangani oleh Ditjen SDA (Pekerjaan konstruksi &gt;100M)</t>
  </si>
  <si>
    <t>Mengetahui Direktur KI, Direktur Irwa</t>
  </si>
  <si>
    <t>Reviu Perkiraan Biaya (RPB) yang ditandatangani oleh Ditjen SDA (Pekerjaan Supervisi &gt;10M)</t>
  </si>
  <si>
    <t>Status tender/ seleksi/ jadwal SPSE (untuk KTJ Baru)</t>
  </si>
  <si>
    <t>Direktorat Kepatuhan Intern</t>
  </si>
  <si>
    <t>BA Hasil Verifikasi Unit Kepatuhan Intern Unit Organisasi Pengusul</t>
  </si>
  <si>
    <t>Rekomendasi Teknis Tingkat Direktorat Kompetensi</t>
  </si>
  <si>
    <t>Progres Total</t>
  </si>
  <si>
    <t>Status Total</t>
  </si>
  <si>
    <t>Pembangunan Jaringan Irigasi Rawa Pada KSPP Kabupaten Merauke (Paket 2)</t>
  </si>
  <si>
    <t xml:space="preserve">Supervisi Pembangunan Jaringan Irigasi Rawa pada KSPP Kabupaten Merauke </t>
  </si>
  <si>
    <t>:</t>
  </si>
  <si>
    <t>T.A.</t>
  </si>
  <si>
    <t>Daerah Irigasi</t>
  </si>
  <si>
    <t>Subdirektorat Wilayah IV, Direktorat Irigasi dan Rawa</t>
  </si>
  <si>
    <t>Surat Permohonan Persetujuan KTJ dari Pimpinan Unit Organisasi</t>
  </si>
  <si>
    <t>Konsep surat persetujuan Menteri PU/ Surat permohonan persetujuan Menteri PU kepada Menteri Keuangan yang diparaf oleh Pimpinan Unit Organisasi Pengusul</t>
  </si>
  <si>
    <t>Reviu Perkiraan Biaya (RPB) yang ditandatangani oleh Pimpinan Unit Organisasi (Pekerjaan konstruksi &gt;100M)</t>
  </si>
  <si>
    <t>Reviu Perkiraan Biaya (RPB) yang ditandatangani oleh Pimpinan Unit Organisasi (Pekerjaan Supervisi &gt;10M)</t>
  </si>
  <si>
    <t>Sekjen</t>
  </si>
  <si>
    <t>Konsep Nota Dinas Sekretaris Jenderal Kepada Menteri PU</t>
  </si>
  <si>
    <t>Inspektur Jenderal</t>
  </si>
  <si>
    <t>Laporan Hasil Reviu (LHR) Inspektorat Jenderal (untuk izin Perpanjangan KTJ tidak merubah total persetujuan KTJ)</t>
  </si>
  <si>
    <t>Konsep surat Menteri PU yang diparaf Inspektur Jenderal</t>
  </si>
  <si>
    <t xml:space="preserve">Konsep surat Menteri PU kepada Menteri Keuangan yang telah diparaf Inspektur Jenderal, Sekretaris Jenderal, dan Pimpinan Unor Pengusul </t>
  </si>
  <si>
    <t>Menteri PU</t>
  </si>
  <si>
    <t xml:space="preserve">Surat Persetujuan KTJ oleh Menteri PU kepada Pimpinan Unit Organisasi Pengusul </t>
  </si>
  <si>
    <t>BPKP</t>
  </si>
  <si>
    <t>Laporan Hasil Reviu (LHR) BPKP (untuk izin Perpanjangan KTJ merubah total persetujuan KTJ)</t>
  </si>
  <si>
    <t>Rekomendasi Teknis/ Justifikasi Teknis/ Analisa Profesional/ Pendapat Teknis yang ditandatangani oleh Pimpinan Unit Organisasi</t>
  </si>
  <si>
    <t>Dokumen yang memuat alasan dan dasar pertimbangan permohonan KTJ (tertuang dalam surat Pimpinan Unit Organisasi Pengusul)</t>
  </si>
  <si>
    <t>Surat Pernyataan telah dicantumkan prakiraan maju yang ditandatangani Pimpinan Unit Organisasi Pengusul</t>
  </si>
  <si>
    <t>Lanjutan</t>
  </si>
  <si>
    <t>Surat Pernyataan KPA bahwa Pekerjaan telah ditetapkan kontraknya atau telah dilakukan (untuk pekerjaan semula direncanakan dilakukan secara tahun tunggal menjadi tahun jamak)</t>
  </si>
  <si>
    <t>Surat Persetujuan/ Izin KTJ awal dan perubahan terakhir untuk permohonan perubahan atas persetujuan KTJ (Untuk KTJ Berjalan)</t>
  </si>
  <si>
    <t>Daftar prioritas Proyek SBSN (DPP-SBSN) oleh Bappenas (untuk KTJ sumber pendanaan SBSN)</t>
  </si>
  <si>
    <t>Biro PAKLN</t>
  </si>
  <si>
    <t>Pinjaman Luar Negeri</t>
  </si>
  <si>
    <t>Nota Dinas Kepala Biro PAKLN a.n. Sekretaris Jenderal kepada Inspektur Jenderal</t>
  </si>
  <si>
    <t>Konsep surat persetujuan Menteri PU yang telah diparaf oleh Kepala Biro PAKLN</t>
  </si>
  <si>
    <t>Nota Dinas Kepala Biro PAKLN kepada Sekretaris Jenderal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</si>
</sst>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mmm\-yy"/>
    <numFmt numFmtId="181" formatCode="dd\-mmm\-yy"/>
    <numFmt numFmtId="182" formatCode="0_);\(0\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8" applyNumberFormat="0" applyAlignment="0" applyProtection="0">
      <alignment vertical="center"/>
    </xf>
    <xf numFmtId="0" fontId="10" fillId="4" borderId="9" applyNumberFormat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10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58" fontId="0" fillId="0" borderId="1" xfId="0" applyNumberFormat="1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8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8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182" fontId="0" fillId="0" borderId="1" xfId="0" applyNumberFormat="1" applyBorder="1"/>
    <xf numFmtId="0" fontId="0" fillId="0" borderId="0" xfId="0" applyBorder="1"/>
    <xf numFmtId="180" fontId="0" fillId="0" borderId="1" xfId="0" applyNumberFormat="1" applyBorder="1" applyAlignment="1" quotePrefix="1">
      <alignment horizontal="center"/>
    </xf>
    <xf numFmtId="0" fontId="0" fillId="0" borderId="1" xfId="0" applyBorder="1" applyAlignment="1" quotePrefix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Q86"/>
  <sheetViews>
    <sheetView showGridLines="0" tabSelected="1" zoomScale="85" zoomScaleNormal="85" topLeftCell="A22" workbookViewId="0">
      <selection activeCell="F39" sqref="F39"/>
    </sheetView>
  </sheetViews>
  <sheetFormatPr defaultColWidth="9" defaultRowHeight="15"/>
  <cols>
    <col min="3" max="3" width="39.5714285714286" style="1" customWidth="1"/>
    <col min="4" max="4" width="24.5714285714286" style="1" customWidth="1"/>
    <col min="5" max="5" width="47.7333333333333" style="2" customWidth="1"/>
    <col min="6" max="6" width="13.4285714285714" style="1" customWidth="1"/>
    <col min="7" max="8" width="10.7142857142857" style="1" customWidth="1"/>
    <col min="9" max="9" width="8.71428571428571" style="1"/>
    <col min="10" max="10" width="11.8571428571429" style="1" customWidth="1"/>
    <col min="11" max="11" width="13.7142857142857" style="1" customWidth="1"/>
    <col min="12" max="13" width="2" customWidth="1"/>
    <col min="14" max="34" width="3" customWidth="1"/>
    <col min="35" max="43" width="2" customWidth="1"/>
    <col min="44" max="65" width="3" customWidth="1"/>
    <col min="66" max="74" width="2" customWidth="1"/>
    <col min="75" max="95" width="3" customWidth="1"/>
  </cols>
  <sheetData>
    <row r="2" spans="2:4">
      <c r="B2" s="1" t="s">
        <v>0</v>
      </c>
      <c r="D2" s="2" t="s">
        <v>1</v>
      </c>
    </row>
    <row r="3" spans="2:28">
      <c r="B3" s="1" t="s">
        <v>2</v>
      </c>
      <c r="D3" s="2" t="s">
        <v>3</v>
      </c>
      <c r="S3" s="24"/>
      <c r="T3" s="24"/>
      <c r="U3" s="24"/>
      <c r="V3" s="24"/>
      <c r="W3" s="24"/>
      <c r="X3" s="24"/>
      <c r="Y3" s="24"/>
      <c r="Z3" s="24"/>
      <c r="AA3" s="24"/>
      <c r="AB3" s="24"/>
    </row>
    <row r="4" spans="5:5">
      <c r="E4"/>
    </row>
    <row r="6" spans="2:95">
      <c r="B6" s="5" t="s">
        <v>4</v>
      </c>
      <c r="C6" s="4" t="s">
        <v>5</v>
      </c>
      <c r="D6" s="5" t="s">
        <v>6</v>
      </c>
      <c r="E6" s="4" t="s">
        <v>7</v>
      </c>
      <c r="F6" s="5" t="s">
        <v>8</v>
      </c>
      <c r="G6" s="4" t="s">
        <v>9</v>
      </c>
      <c r="H6" s="4" t="s">
        <v>10</v>
      </c>
      <c r="I6" s="4" t="s">
        <v>11</v>
      </c>
      <c r="J6" s="4" t="s">
        <v>12</v>
      </c>
      <c r="K6" s="4" t="s">
        <v>13</v>
      </c>
      <c r="L6" s="15" t="s">
        <v>14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9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</row>
    <row r="7" spans="2:95">
      <c r="B7" s="5"/>
      <c r="C7" s="4"/>
      <c r="D7" s="5"/>
      <c r="E7" s="4"/>
      <c r="F7" s="5"/>
      <c r="G7" s="4"/>
      <c r="H7" s="4"/>
      <c r="I7" s="4"/>
      <c r="J7" s="4"/>
      <c r="K7" s="4"/>
      <c r="L7" s="25" t="s">
        <v>15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26" t="s">
        <v>16</v>
      </c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3"/>
      <c r="BO7" s="26" t="s">
        <v>17</v>
      </c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</row>
    <row r="8" ht="30" customHeight="1" spans="2:95">
      <c r="B8" s="5"/>
      <c r="C8" s="4"/>
      <c r="D8" s="5"/>
      <c r="E8" s="4"/>
      <c r="F8" s="5"/>
      <c r="G8" s="4"/>
      <c r="H8" s="4"/>
      <c r="I8" s="4"/>
      <c r="J8" s="4"/>
      <c r="K8" s="4"/>
      <c r="L8" s="23">
        <v>8</v>
      </c>
      <c r="M8" s="23">
        <v>9</v>
      </c>
      <c r="N8" s="23">
        <v>10</v>
      </c>
      <c r="O8" s="23">
        <v>11</v>
      </c>
      <c r="P8" s="23">
        <v>12</v>
      </c>
      <c r="Q8" s="23">
        <v>13</v>
      </c>
      <c r="R8" s="23">
        <v>14</v>
      </c>
      <c r="S8" s="23">
        <v>15</v>
      </c>
      <c r="T8" s="23">
        <v>16</v>
      </c>
      <c r="U8" s="23">
        <v>17</v>
      </c>
      <c r="V8" s="23">
        <v>18</v>
      </c>
      <c r="W8" s="23">
        <v>19</v>
      </c>
      <c r="X8" s="23">
        <v>20</v>
      </c>
      <c r="Y8" s="23">
        <v>21</v>
      </c>
      <c r="Z8" s="23">
        <v>22</v>
      </c>
      <c r="AA8" s="23">
        <v>23</v>
      </c>
      <c r="AB8" s="23">
        <v>24</v>
      </c>
      <c r="AC8" s="23">
        <v>25</v>
      </c>
      <c r="AD8" s="23">
        <v>26</v>
      </c>
      <c r="AE8" s="23">
        <v>27</v>
      </c>
      <c r="AF8" s="23">
        <v>28</v>
      </c>
      <c r="AG8" s="23">
        <v>29</v>
      </c>
      <c r="AH8" s="23">
        <v>30</v>
      </c>
      <c r="AI8" s="23">
        <v>1</v>
      </c>
      <c r="AJ8" s="23">
        <v>2</v>
      </c>
      <c r="AK8" s="23">
        <v>3</v>
      </c>
      <c r="AL8" s="23">
        <v>4</v>
      </c>
      <c r="AM8" s="23">
        <v>5</v>
      </c>
      <c r="AN8" s="23">
        <v>6</v>
      </c>
      <c r="AO8" s="23">
        <v>7</v>
      </c>
      <c r="AP8" s="23">
        <v>8</v>
      </c>
      <c r="AQ8" s="23">
        <v>9</v>
      </c>
      <c r="AR8" s="23">
        <v>10</v>
      </c>
      <c r="AS8" s="23">
        <v>11</v>
      </c>
      <c r="AT8" s="23">
        <v>12</v>
      </c>
      <c r="AU8" s="23">
        <v>13</v>
      </c>
      <c r="AV8" s="23">
        <v>14</v>
      </c>
      <c r="AW8" s="23">
        <v>15</v>
      </c>
      <c r="AX8" s="23">
        <v>16</v>
      </c>
      <c r="AY8" s="23">
        <v>17</v>
      </c>
      <c r="AZ8" s="23">
        <v>18</v>
      </c>
      <c r="BA8" s="23">
        <v>19</v>
      </c>
      <c r="BB8" s="23">
        <v>20</v>
      </c>
      <c r="BC8" s="23">
        <v>21</v>
      </c>
      <c r="BD8" s="23">
        <v>22</v>
      </c>
      <c r="BE8" s="23">
        <v>23</v>
      </c>
      <c r="BF8" s="23">
        <v>24</v>
      </c>
      <c r="BG8" s="23">
        <v>25</v>
      </c>
      <c r="BH8" s="23">
        <v>26</v>
      </c>
      <c r="BI8" s="23">
        <v>27</v>
      </c>
      <c r="BJ8" s="23">
        <v>28</v>
      </c>
      <c r="BK8" s="23">
        <v>29</v>
      </c>
      <c r="BL8" s="23">
        <v>30</v>
      </c>
      <c r="BM8" s="23">
        <v>31</v>
      </c>
      <c r="BN8" s="23">
        <v>1</v>
      </c>
      <c r="BO8" s="23">
        <v>2</v>
      </c>
      <c r="BP8" s="23">
        <v>3</v>
      </c>
      <c r="BQ8" s="23">
        <v>4</v>
      </c>
      <c r="BR8" s="23">
        <v>5</v>
      </c>
      <c r="BS8" s="23">
        <v>6</v>
      </c>
      <c r="BT8" s="23">
        <v>7</v>
      </c>
      <c r="BU8" s="23">
        <v>8</v>
      </c>
      <c r="BV8" s="23">
        <v>9</v>
      </c>
      <c r="BW8" s="23">
        <v>10</v>
      </c>
      <c r="BX8" s="23">
        <v>11</v>
      </c>
      <c r="BY8" s="23">
        <v>12</v>
      </c>
      <c r="BZ8" s="23">
        <v>13</v>
      </c>
      <c r="CA8" s="23">
        <v>14</v>
      </c>
      <c r="CB8" s="23">
        <v>15</v>
      </c>
      <c r="CC8" s="23">
        <v>16</v>
      </c>
      <c r="CD8" s="23">
        <v>17</v>
      </c>
      <c r="CE8" s="23">
        <v>18</v>
      </c>
      <c r="CF8" s="23">
        <v>19</v>
      </c>
      <c r="CG8" s="23">
        <v>20</v>
      </c>
      <c r="CH8" s="23">
        <v>21</v>
      </c>
      <c r="CI8" s="23">
        <v>22</v>
      </c>
      <c r="CJ8" s="23">
        <v>23</v>
      </c>
      <c r="CK8" s="23">
        <v>24</v>
      </c>
      <c r="CL8" s="23">
        <v>25</v>
      </c>
      <c r="CM8" s="23">
        <v>26</v>
      </c>
      <c r="CN8" s="23">
        <v>27</v>
      </c>
      <c r="CO8" s="23">
        <v>28</v>
      </c>
      <c r="CP8" s="23">
        <v>29</v>
      </c>
      <c r="CQ8" s="23">
        <v>30</v>
      </c>
    </row>
    <row r="9" ht="30" customHeight="1" spans="2:95">
      <c r="B9" s="21">
        <v>1</v>
      </c>
      <c r="C9" s="22" t="s">
        <v>18</v>
      </c>
      <c r="D9" s="6" t="s">
        <v>19</v>
      </c>
      <c r="E9" s="7"/>
      <c r="F9" s="5"/>
      <c r="G9" s="4"/>
      <c r="H9" s="4"/>
      <c r="I9" s="4"/>
      <c r="J9" s="4"/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</row>
    <row r="10" ht="52.5" customHeight="1" spans="2:95">
      <c r="B10" s="21"/>
      <c r="C10" s="22"/>
      <c r="D10" s="4">
        <v>1</v>
      </c>
      <c r="E10" s="4" t="s">
        <v>20</v>
      </c>
      <c r="F10" s="5" t="s">
        <v>21</v>
      </c>
      <c r="G10" s="20">
        <v>45908</v>
      </c>
      <c r="H10" s="20">
        <v>45908</v>
      </c>
      <c r="I10" s="4" t="s">
        <v>22</v>
      </c>
      <c r="J10" s="4"/>
      <c r="K10" s="4"/>
      <c r="L10" s="3"/>
      <c r="M10" s="3"/>
      <c r="N10" s="3"/>
      <c r="O10" s="5" t="s">
        <v>21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</row>
    <row r="11" ht="59.25" customHeight="1" spans="2:95">
      <c r="B11" s="21"/>
      <c r="C11" s="22"/>
      <c r="D11" s="4">
        <v>2</v>
      </c>
      <c r="E11" s="4" t="s">
        <v>23</v>
      </c>
      <c r="F11" s="5" t="s">
        <v>21</v>
      </c>
      <c r="G11" s="20">
        <v>45908</v>
      </c>
      <c r="H11" s="20">
        <v>45908</v>
      </c>
      <c r="I11" s="4" t="s">
        <v>22</v>
      </c>
      <c r="J11" s="4"/>
      <c r="K11" s="4"/>
      <c r="L11" s="3"/>
      <c r="M11" s="3"/>
      <c r="N11" s="3"/>
      <c r="O11" s="3"/>
      <c r="P11" s="3"/>
      <c r="Q11" s="5" t="s">
        <v>21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</row>
    <row r="12" ht="30" customHeight="1" spans="2:95">
      <c r="B12" s="21"/>
      <c r="C12" s="22"/>
      <c r="D12" s="4">
        <v>3</v>
      </c>
      <c r="E12" s="4" t="s">
        <v>24</v>
      </c>
      <c r="F12" s="5" t="s">
        <v>21</v>
      </c>
      <c r="G12" s="20">
        <v>45908</v>
      </c>
      <c r="H12" s="20">
        <v>45908</v>
      </c>
      <c r="I12" s="4" t="s">
        <v>22</v>
      </c>
      <c r="J12" s="4"/>
      <c r="K12" s="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</row>
    <row r="13" ht="66.75" customHeight="1" spans="2:95">
      <c r="B13" s="21"/>
      <c r="C13" s="22"/>
      <c r="D13" s="5">
        <v>4</v>
      </c>
      <c r="E13" s="4" t="s">
        <v>25</v>
      </c>
      <c r="F13" s="5" t="s">
        <v>21</v>
      </c>
      <c r="G13" s="20">
        <v>45908</v>
      </c>
      <c r="H13" s="20">
        <v>45908</v>
      </c>
      <c r="I13" s="4" t="s">
        <v>22</v>
      </c>
      <c r="J13" s="4"/>
      <c r="K13" s="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5" t="s">
        <v>21</v>
      </c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</row>
    <row r="14" ht="50.25" customHeight="1" spans="2:95">
      <c r="B14" s="21"/>
      <c r="C14" s="22"/>
      <c r="D14" s="5">
        <v>5</v>
      </c>
      <c r="E14" s="4" t="s">
        <v>26</v>
      </c>
      <c r="F14" s="5" t="s">
        <v>21</v>
      </c>
      <c r="G14" s="20">
        <v>45908</v>
      </c>
      <c r="H14" s="20">
        <v>45908</v>
      </c>
      <c r="I14" s="4" t="s">
        <v>22</v>
      </c>
      <c r="J14" s="4"/>
      <c r="K14" s="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5" t="s">
        <v>21</v>
      </c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</row>
    <row r="15" ht="62.25" customHeight="1" spans="2:95">
      <c r="B15" s="21"/>
      <c r="C15" s="22"/>
      <c r="D15" s="9">
        <v>6</v>
      </c>
      <c r="E15" s="4" t="s">
        <v>27</v>
      </c>
      <c r="F15" s="5"/>
      <c r="G15" s="20"/>
      <c r="H15" s="20"/>
      <c r="I15" s="4" t="s">
        <v>22</v>
      </c>
      <c r="J15" s="4"/>
      <c r="K15" s="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</row>
    <row r="16" ht="57" customHeight="1" spans="2:95">
      <c r="B16" s="21"/>
      <c r="C16" s="22"/>
      <c r="D16" s="9">
        <v>7</v>
      </c>
      <c r="E16" s="4" t="s">
        <v>28</v>
      </c>
      <c r="F16" s="5"/>
      <c r="G16" s="20"/>
      <c r="H16" s="20"/>
      <c r="I16" s="4" t="s">
        <v>22</v>
      </c>
      <c r="J16" s="4"/>
      <c r="K16" s="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</row>
    <row r="17" ht="45" spans="2:95">
      <c r="B17" s="21"/>
      <c r="C17" s="22"/>
      <c r="D17" s="5">
        <v>8</v>
      </c>
      <c r="E17" s="4" t="s">
        <v>29</v>
      </c>
      <c r="F17" s="5"/>
      <c r="G17" s="12"/>
      <c r="H17" s="12"/>
      <c r="I17" s="12"/>
      <c r="J17" s="12"/>
      <c r="K17" s="11" t="s">
        <v>30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</row>
    <row r="18" spans="2:95">
      <c r="B18" s="21"/>
      <c r="C18" s="22"/>
      <c r="D18" s="5" t="s">
        <v>31</v>
      </c>
      <c r="E18" s="5"/>
      <c r="F18" s="5" t="str">
        <f>COUNTIFS(F10:F17,1)&amp;" dari "&amp;8</f>
        <v>0 dari 8</v>
      </c>
      <c r="G18" s="5"/>
      <c r="H18" s="5"/>
      <c r="I18" s="5"/>
      <c r="J18" s="5"/>
      <c r="K18" s="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</row>
    <row r="19" spans="2:95">
      <c r="B19" s="21"/>
      <c r="C19" s="22"/>
      <c r="D19" s="5" t="s">
        <v>32</v>
      </c>
      <c r="E19" s="5"/>
      <c r="F19" s="5" t="str">
        <f>IF(SUM(F10:F17)=8,"Lengkap","Belum Lengkap")</f>
        <v>Belum Lengkap</v>
      </c>
      <c r="G19" s="5"/>
      <c r="H19" s="5"/>
      <c r="I19" s="5"/>
      <c r="J19" s="5"/>
      <c r="K19" s="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</row>
    <row r="20" ht="50.25" customHeight="1" spans="2:95">
      <c r="B20" s="21"/>
      <c r="C20" s="22"/>
      <c r="D20" s="6" t="s">
        <v>33</v>
      </c>
      <c r="E20" s="7"/>
      <c r="F20" s="5"/>
      <c r="G20" s="4"/>
      <c r="H20" s="4"/>
      <c r="I20" s="4"/>
      <c r="J20" s="7"/>
      <c r="K20" s="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</row>
    <row r="21" spans="2:95">
      <c r="B21" s="21"/>
      <c r="C21" s="22"/>
      <c r="D21" s="5">
        <v>1</v>
      </c>
      <c r="E21" s="4" t="s">
        <v>34</v>
      </c>
      <c r="F21" s="5"/>
      <c r="G21" s="3"/>
      <c r="H21" s="13"/>
      <c r="I21" s="12"/>
      <c r="J21" s="12"/>
      <c r="K21" s="11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</row>
    <row r="22" ht="45" spans="2:95">
      <c r="B22" s="21"/>
      <c r="C22" s="22"/>
      <c r="D22" s="5">
        <v>2</v>
      </c>
      <c r="E22" s="4" t="s">
        <v>35</v>
      </c>
      <c r="F22" s="5"/>
      <c r="G22" s="3"/>
      <c r="H22" s="13"/>
      <c r="I22" s="12"/>
      <c r="J22" s="12"/>
      <c r="K22" s="11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</row>
    <row r="23" ht="45" spans="2:95">
      <c r="B23" s="21"/>
      <c r="C23" s="22"/>
      <c r="D23" s="5">
        <v>3</v>
      </c>
      <c r="E23" s="4" t="s">
        <v>36</v>
      </c>
      <c r="F23" s="5"/>
      <c r="G23" s="3"/>
      <c r="H23" s="13"/>
      <c r="I23" s="12"/>
      <c r="J23" s="12"/>
      <c r="K23" s="11" t="s">
        <v>37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</row>
    <row r="24" ht="45" spans="2:95">
      <c r="B24" s="21"/>
      <c r="C24" s="22"/>
      <c r="D24" s="5">
        <v>4</v>
      </c>
      <c r="E24" s="4" t="s">
        <v>38</v>
      </c>
      <c r="F24" s="5"/>
      <c r="G24" s="3"/>
      <c r="H24" s="3"/>
      <c r="I24" s="12"/>
      <c r="J24" s="12"/>
      <c r="K24" s="11" t="s">
        <v>37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</row>
    <row r="25" spans="2:95">
      <c r="B25" s="21"/>
      <c r="C25" s="22"/>
      <c r="D25" s="5">
        <v>5</v>
      </c>
      <c r="E25" s="4" t="s">
        <v>39</v>
      </c>
      <c r="F25" s="5"/>
      <c r="G25" s="3"/>
      <c r="H25" s="3"/>
      <c r="I25" s="12"/>
      <c r="J25" s="12"/>
      <c r="K25" s="1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</row>
    <row r="26" spans="2:95">
      <c r="B26" s="21"/>
      <c r="C26" s="22"/>
      <c r="D26" s="5" t="s">
        <v>31</v>
      </c>
      <c r="E26" s="5"/>
      <c r="F26" s="5" t="str">
        <f>COUNTIFS(F21:F25,1)&amp;" dari "&amp;5</f>
        <v>0 dari 5</v>
      </c>
      <c r="G26" s="5"/>
      <c r="H26" s="5"/>
      <c r="I26" s="5"/>
      <c r="J26" s="5"/>
      <c r="K26" s="5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</row>
    <row r="27" spans="2:95">
      <c r="B27" s="21"/>
      <c r="C27" s="22"/>
      <c r="D27" s="5" t="s">
        <v>32</v>
      </c>
      <c r="E27" s="5"/>
      <c r="F27" s="5" t="str">
        <f>IF(SUM(F21:F25)=6,"Lengkap","Belum Lengkap")</f>
        <v>Belum Lengkap</v>
      </c>
      <c r="G27" s="5"/>
      <c r="H27" s="5"/>
      <c r="I27" s="5"/>
      <c r="J27" s="5"/>
      <c r="K27" s="5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</row>
    <row r="28" spans="2:95">
      <c r="B28" s="21"/>
      <c r="C28" s="22"/>
      <c r="D28" s="9" t="s">
        <v>40</v>
      </c>
      <c r="E28" s="10"/>
      <c r="F28" s="5"/>
      <c r="G28" s="3"/>
      <c r="H28" s="3"/>
      <c r="I28" s="12"/>
      <c r="J28" s="12"/>
      <c r="K28" s="1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</row>
    <row r="29" ht="30" spans="2:95">
      <c r="B29" s="21"/>
      <c r="C29" s="22"/>
      <c r="D29" s="9">
        <v>1</v>
      </c>
      <c r="E29" s="4" t="s">
        <v>41</v>
      </c>
      <c r="F29" s="5"/>
      <c r="G29" s="3"/>
      <c r="H29" s="3"/>
      <c r="I29" s="12"/>
      <c r="J29" s="12"/>
      <c r="K29" s="1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</row>
    <row r="30" ht="33.75" customHeight="1" spans="2:95">
      <c r="B30" s="21"/>
      <c r="C30" s="22"/>
      <c r="D30" s="5">
        <v>2</v>
      </c>
      <c r="E30" s="4" t="s">
        <v>42</v>
      </c>
      <c r="F30" s="5"/>
      <c r="G30" s="12"/>
      <c r="H30" s="12"/>
      <c r="I30" s="12"/>
      <c r="J30" s="12"/>
      <c r="K30" s="1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</row>
    <row r="31" spans="2:95">
      <c r="B31" s="21"/>
      <c r="C31" s="22"/>
      <c r="D31" s="5" t="s">
        <v>31</v>
      </c>
      <c r="E31" s="5"/>
      <c r="F31" s="5" t="str">
        <f>COUNTIFS(F29:F30,1)&amp;" dari "&amp;2</f>
        <v>0 dari 2</v>
      </c>
      <c r="G31" s="5"/>
      <c r="H31" s="5"/>
      <c r="I31" s="5"/>
      <c r="J31" s="5"/>
      <c r="K31" s="5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</row>
    <row r="32" spans="2:95">
      <c r="B32" s="21"/>
      <c r="C32" s="22"/>
      <c r="D32" s="5" t="s">
        <v>32</v>
      </c>
      <c r="E32" s="5"/>
      <c r="F32" s="5" t="str">
        <f>IF(SUM(F29:F30)=2,"Lengkap","Belum Lengkap")</f>
        <v>Belum Lengkap</v>
      </c>
      <c r="G32" s="5"/>
      <c r="H32" s="5"/>
      <c r="I32" s="5"/>
      <c r="J32" s="5"/>
      <c r="K32" s="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</row>
    <row r="33" spans="2:95">
      <c r="B33" s="21"/>
      <c r="C33" s="22"/>
      <c r="D33" s="5" t="s">
        <v>43</v>
      </c>
      <c r="E33" s="5"/>
      <c r="F33" s="5" t="str">
        <f>COUNTIFS(F10:F17,1)+COUNTIFS(F21:F25,1)+COUNTIFS(F29:F30,1)&amp;" dari "&amp;15</f>
        <v>0 dari 15</v>
      </c>
      <c r="G33" s="5"/>
      <c r="H33" s="5"/>
      <c r="I33" s="5"/>
      <c r="J33" s="5"/>
      <c r="K33" s="5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</row>
    <row r="34" spans="2:95">
      <c r="B34" s="21"/>
      <c r="C34" s="22"/>
      <c r="D34" s="5" t="s">
        <v>44</v>
      </c>
      <c r="E34" s="5"/>
      <c r="F34" s="5" t="str">
        <f>IF(SUM(F10:F17,F21:F25,F29:F30)=15,"Lengkap","Belum Lengkap")</f>
        <v>Belum Lengkap</v>
      </c>
      <c r="G34" s="5"/>
      <c r="H34" s="5"/>
      <c r="I34" s="5"/>
      <c r="J34" s="5"/>
      <c r="K34" s="5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</row>
    <row r="35" ht="30" customHeight="1" spans="2:95">
      <c r="B35" s="21">
        <v>2</v>
      </c>
      <c r="C35" s="22" t="s">
        <v>45</v>
      </c>
      <c r="D35" s="6" t="s">
        <v>19</v>
      </c>
      <c r="E35" s="7"/>
      <c r="F35" s="5"/>
      <c r="G35" s="4"/>
      <c r="H35" s="4"/>
      <c r="I35" s="4"/>
      <c r="J35" s="4"/>
      <c r="K35" s="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</row>
    <row r="36" ht="52.5" customHeight="1" spans="2:95">
      <c r="B36" s="21"/>
      <c r="C36" s="22"/>
      <c r="D36" s="4">
        <v>1</v>
      </c>
      <c r="E36" s="4" t="s">
        <v>20</v>
      </c>
      <c r="F36" s="5" t="s">
        <v>21</v>
      </c>
      <c r="G36" s="20">
        <v>45919</v>
      </c>
      <c r="H36" s="20">
        <v>45920</v>
      </c>
      <c r="I36" s="4" t="s">
        <v>22</v>
      </c>
      <c r="J36" s="4"/>
      <c r="K36" s="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</row>
    <row r="37" ht="59.25" customHeight="1" spans="2:95">
      <c r="B37" s="21"/>
      <c r="C37" s="22"/>
      <c r="D37" s="4">
        <v>2</v>
      </c>
      <c r="E37" s="4" t="s">
        <v>23</v>
      </c>
      <c r="F37" s="5" t="s">
        <v>21</v>
      </c>
      <c r="G37" s="20">
        <v>45919</v>
      </c>
      <c r="H37" s="20">
        <v>45920</v>
      </c>
      <c r="I37" s="4" t="s">
        <v>22</v>
      </c>
      <c r="J37" s="4"/>
      <c r="K37" s="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</row>
    <row r="38" ht="30" customHeight="1" spans="2:94">
      <c r="B38" s="21"/>
      <c r="C38" s="22"/>
      <c r="D38" s="4">
        <v>3</v>
      </c>
      <c r="E38" s="4" t="s">
        <v>24</v>
      </c>
      <c r="F38" s="5" t="s">
        <v>21</v>
      </c>
      <c r="G38" s="20">
        <v>45919</v>
      </c>
      <c r="H38" s="20">
        <v>45920</v>
      </c>
      <c r="I38" s="4" t="s">
        <v>22</v>
      </c>
      <c r="J38" s="4"/>
      <c r="K38" s="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ht="66.75" customHeight="1" spans="2:94">
      <c r="B39" s="21"/>
      <c r="C39" s="22"/>
      <c r="D39" s="5">
        <v>4</v>
      </c>
      <c r="E39" s="4" t="s">
        <v>25</v>
      </c>
      <c r="F39" s="5" t="s">
        <v>21</v>
      </c>
      <c r="G39" s="20">
        <v>45919</v>
      </c>
      <c r="H39" s="20">
        <v>45920</v>
      </c>
      <c r="I39" s="4" t="s">
        <v>22</v>
      </c>
      <c r="J39" s="4"/>
      <c r="K39" s="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ht="50.25" customHeight="1" spans="2:94">
      <c r="B40" s="21"/>
      <c r="C40" s="22"/>
      <c r="D40" s="5">
        <v>5</v>
      </c>
      <c r="E40" s="4" t="s">
        <v>26</v>
      </c>
      <c r="F40" s="5" t="s">
        <v>21</v>
      </c>
      <c r="G40" s="20">
        <v>45919</v>
      </c>
      <c r="H40" s="20">
        <v>45920</v>
      </c>
      <c r="I40" s="4" t="s">
        <v>22</v>
      </c>
      <c r="J40" s="4"/>
      <c r="K40" s="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ht="62.25" customHeight="1" spans="2:94">
      <c r="B41" s="21"/>
      <c r="C41" s="22"/>
      <c r="D41" s="9">
        <v>6</v>
      </c>
      <c r="E41" s="4" t="s">
        <v>27</v>
      </c>
      <c r="F41" s="5"/>
      <c r="G41" s="20"/>
      <c r="H41" s="20"/>
      <c r="I41" s="4" t="s">
        <v>22</v>
      </c>
      <c r="J41" s="4"/>
      <c r="K41" s="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ht="57" customHeight="1" spans="2:94">
      <c r="B42" s="21"/>
      <c r="C42" s="22"/>
      <c r="D42" s="9">
        <v>7</v>
      </c>
      <c r="E42" s="4" t="s">
        <v>28</v>
      </c>
      <c r="F42" s="5"/>
      <c r="G42" s="20"/>
      <c r="H42" s="20"/>
      <c r="I42" s="4" t="s">
        <v>22</v>
      </c>
      <c r="J42" s="4"/>
      <c r="K42" s="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ht="45" spans="2:94">
      <c r="B43" s="21"/>
      <c r="C43" s="22"/>
      <c r="D43" s="5">
        <v>8</v>
      </c>
      <c r="E43" s="4" t="s">
        <v>29</v>
      </c>
      <c r="F43" s="5"/>
      <c r="G43" s="12"/>
      <c r="H43" s="12"/>
      <c r="I43" s="12"/>
      <c r="J43" s="12"/>
      <c r="K43" s="11" t="s">
        <v>30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2:94">
      <c r="B44" s="21"/>
      <c r="C44" s="22"/>
      <c r="D44" s="5" t="s">
        <v>31</v>
      </c>
      <c r="E44" s="5"/>
      <c r="F44" s="5" t="str">
        <f>COUNTIFS(F36:F43,1)&amp;" dari "&amp;8</f>
        <v>0 dari 8</v>
      </c>
      <c r="G44" s="5"/>
      <c r="H44" s="5"/>
      <c r="I44" s="5"/>
      <c r="J44" s="5"/>
      <c r="K44" s="5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2:94">
      <c r="B45" s="21"/>
      <c r="C45" s="22"/>
      <c r="D45" s="5" t="s">
        <v>32</v>
      </c>
      <c r="E45" s="5"/>
      <c r="F45" s="5" t="str">
        <f>IF(SUM(F36:F43)=8,"Lengkap","Belum Lengkap")</f>
        <v>Belum Lengkap</v>
      </c>
      <c r="G45" s="5"/>
      <c r="H45" s="5"/>
      <c r="I45" s="5"/>
      <c r="J45" s="5"/>
      <c r="K45" s="5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ht="50.25" customHeight="1" spans="2:94">
      <c r="B46" s="21"/>
      <c r="C46" s="22"/>
      <c r="D46" s="6" t="s">
        <v>33</v>
      </c>
      <c r="E46" s="7"/>
      <c r="F46" s="5"/>
      <c r="G46" s="4"/>
      <c r="H46" s="4"/>
      <c r="I46" s="4"/>
      <c r="J46" s="7"/>
      <c r="K46" s="7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2:94">
      <c r="B47" s="21"/>
      <c r="C47" s="22"/>
      <c r="D47" s="5">
        <v>1</v>
      </c>
      <c r="E47" s="4" t="s">
        <v>34</v>
      </c>
      <c r="F47" s="5"/>
      <c r="G47" s="3"/>
      <c r="H47" s="13"/>
      <c r="I47" s="12"/>
      <c r="J47" s="12"/>
      <c r="K47" s="1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ht="45" spans="2:94">
      <c r="B48" s="21"/>
      <c r="C48" s="22"/>
      <c r="D48" s="5">
        <v>2</v>
      </c>
      <c r="E48" s="4" t="s">
        <v>35</v>
      </c>
      <c r="F48" s="5"/>
      <c r="G48" s="3"/>
      <c r="H48" s="13"/>
      <c r="I48" s="12"/>
      <c r="J48" s="12"/>
      <c r="K48" s="11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ht="45" spans="2:94">
      <c r="B49" s="21"/>
      <c r="C49" s="22"/>
      <c r="D49" s="5">
        <v>3</v>
      </c>
      <c r="E49" s="4" t="s">
        <v>36</v>
      </c>
      <c r="F49" s="5"/>
      <c r="G49" s="3"/>
      <c r="H49" s="13"/>
      <c r="I49" s="12"/>
      <c r="J49" s="12"/>
      <c r="K49" s="11" t="s">
        <v>37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ht="45" spans="2:94">
      <c r="B50" s="21"/>
      <c r="C50" s="22"/>
      <c r="D50" s="5">
        <v>4</v>
      </c>
      <c r="E50" s="4" t="s">
        <v>38</v>
      </c>
      <c r="F50" s="5"/>
      <c r="G50" s="3"/>
      <c r="H50" s="3"/>
      <c r="I50" s="12"/>
      <c r="J50" s="12"/>
      <c r="K50" s="11" t="s">
        <v>37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2:94">
      <c r="B51" s="21"/>
      <c r="C51" s="22"/>
      <c r="D51" s="5">
        <v>5</v>
      </c>
      <c r="E51" s="4" t="s">
        <v>39</v>
      </c>
      <c r="F51" s="5"/>
      <c r="G51" s="3"/>
      <c r="H51" s="3"/>
      <c r="I51" s="12"/>
      <c r="J51" s="12"/>
      <c r="K51" s="1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2:94">
      <c r="B52" s="21"/>
      <c r="C52" s="22"/>
      <c r="D52" s="5" t="s">
        <v>31</v>
      </c>
      <c r="E52" s="5"/>
      <c r="F52" s="5" t="str">
        <f>COUNTIFS(F47:F51,1)&amp;" dari "&amp;5</f>
        <v>0 dari 5</v>
      </c>
      <c r="G52" s="5"/>
      <c r="H52" s="5"/>
      <c r="I52" s="5"/>
      <c r="J52" s="5"/>
      <c r="K52" s="5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2:94">
      <c r="B53" s="21"/>
      <c r="C53" s="22"/>
      <c r="D53" s="5" t="s">
        <v>32</v>
      </c>
      <c r="E53" s="5"/>
      <c r="F53" s="5" t="str">
        <f>IF(SUM(F47:F51)=6,"Lengkap","Belum Lengkap")</f>
        <v>Belum Lengkap</v>
      </c>
      <c r="G53" s="5"/>
      <c r="H53" s="5"/>
      <c r="I53" s="5"/>
      <c r="J53" s="5"/>
      <c r="K53" s="5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2:94">
      <c r="B54" s="21"/>
      <c r="C54" s="22"/>
      <c r="D54" s="9" t="s">
        <v>40</v>
      </c>
      <c r="E54" s="10"/>
      <c r="F54" s="5"/>
      <c r="G54" s="3"/>
      <c r="H54" s="3"/>
      <c r="I54" s="12"/>
      <c r="J54" s="12"/>
      <c r="K54" s="1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ht="30" spans="2:94">
      <c r="B55" s="21"/>
      <c r="C55" s="22"/>
      <c r="D55" s="9">
        <v>1</v>
      </c>
      <c r="E55" s="4" t="s">
        <v>41</v>
      </c>
      <c r="F55" s="5"/>
      <c r="G55" s="3"/>
      <c r="H55" s="3"/>
      <c r="I55" s="12"/>
      <c r="J55" s="12"/>
      <c r="K55" s="1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ht="33.75" customHeight="1" spans="2:94">
      <c r="B56" s="21"/>
      <c r="C56" s="22"/>
      <c r="D56" s="5">
        <v>2</v>
      </c>
      <c r="E56" s="4" t="s">
        <v>42</v>
      </c>
      <c r="F56" s="5"/>
      <c r="G56" s="12"/>
      <c r="H56" s="12"/>
      <c r="I56" s="12"/>
      <c r="J56" s="12"/>
      <c r="K56" s="1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2:94">
      <c r="B57" s="21"/>
      <c r="C57" s="22"/>
      <c r="D57" s="5" t="s">
        <v>31</v>
      </c>
      <c r="E57" s="5"/>
      <c r="F57" s="5" t="str">
        <f>COUNTIFS(F55:F56,1)&amp;" dari "&amp;2</f>
        <v>0 dari 2</v>
      </c>
      <c r="G57" s="5"/>
      <c r="H57" s="5"/>
      <c r="I57" s="5"/>
      <c r="J57" s="5"/>
      <c r="K57" s="5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2:94">
      <c r="B58" s="21"/>
      <c r="C58" s="22"/>
      <c r="D58" s="5" t="s">
        <v>32</v>
      </c>
      <c r="E58" s="5"/>
      <c r="F58" s="5" t="str">
        <f>IF(SUM(F55:F56)=2,"Lengkap","Belum Lengkap")</f>
        <v>Belum Lengkap</v>
      </c>
      <c r="G58" s="5"/>
      <c r="H58" s="5"/>
      <c r="I58" s="5"/>
      <c r="J58" s="5"/>
      <c r="K58" s="5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2:94">
      <c r="B59" s="21"/>
      <c r="C59" s="22"/>
      <c r="D59" s="5" t="s">
        <v>43</v>
      </c>
      <c r="E59" s="5"/>
      <c r="F59" s="5" t="str">
        <f>COUNTIFS(F36:F43,1)+COUNTIFS(F47:F51,1)+COUNTIFS(F55:F56,1)&amp;" dari "&amp;15</f>
        <v>0 dari 15</v>
      </c>
      <c r="G59" s="5"/>
      <c r="H59" s="5"/>
      <c r="I59" s="5"/>
      <c r="J59" s="5"/>
      <c r="K59" s="5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2:94">
      <c r="B60" s="21"/>
      <c r="C60" s="22"/>
      <c r="D60" s="5" t="s">
        <v>44</v>
      </c>
      <c r="E60" s="5"/>
      <c r="F60" s="5" t="str">
        <f>IF(SUM(F36:F43,F47:F51,F55:F56)=15,"Lengkap","Belum Lengkap")</f>
        <v>Belum Lengkap</v>
      </c>
      <c r="G60" s="5"/>
      <c r="H60" s="5"/>
      <c r="I60" s="5"/>
      <c r="J60" s="5"/>
      <c r="K60" s="5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ht="30" customHeight="1" spans="2:94">
      <c r="B61" s="21">
        <v>3</v>
      </c>
      <c r="C61" s="22" t="s">
        <v>46</v>
      </c>
      <c r="D61" s="6" t="s">
        <v>19</v>
      </c>
      <c r="E61" s="7"/>
      <c r="F61" s="5"/>
      <c r="G61" s="4"/>
      <c r="H61" s="4"/>
      <c r="I61" s="4"/>
      <c r="J61" s="4"/>
      <c r="K61" s="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ht="52.5" customHeight="1" spans="2:94">
      <c r="B62" s="21"/>
      <c r="C62" s="22"/>
      <c r="D62" s="4">
        <v>1</v>
      </c>
      <c r="E62" s="4" t="s">
        <v>20</v>
      </c>
      <c r="F62" s="5" t="s">
        <v>21</v>
      </c>
      <c r="G62" s="20">
        <v>45908</v>
      </c>
      <c r="H62" s="20">
        <v>45908</v>
      </c>
      <c r="I62" s="4" t="s">
        <v>22</v>
      </c>
      <c r="J62" s="4"/>
      <c r="K62" s="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ht="59.25" customHeight="1" spans="2:94">
      <c r="B63" s="21"/>
      <c r="C63" s="22"/>
      <c r="D63" s="4">
        <v>2</v>
      </c>
      <c r="E63" s="4" t="s">
        <v>23</v>
      </c>
      <c r="F63" s="5" t="s">
        <v>21</v>
      </c>
      <c r="G63" s="20">
        <v>45908</v>
      </c>
      <c r="H63" s="20">
        <v>45908</v>
      </c>
      <c r="I63" s="4" t="s">
        <v>22</v>
      </c>
      <c r="J63" s="4"/>
      <c r="K63" s="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ht="30" customHeight="1" spans="2:94">
      <c r="B64" s="21"/>
      <c r="C64" s="22"/>
      <c r="D64" s="4">
        <v>3</v>
      </c>
      <c r="E64" s="4" t="s">
        <v>24</v>
      </c>
      <c r="F64" s="5" t="s">
        <v>21</v>
      </c>
      <c r="G64" s="20">
        <v>45908</v>
      </c>
      <c r="H64" s="20">
        <v>45908</v>
      </c>
      <c r="I64" s="4" t="s">
        <v>22</v>
      </c>
      <c r="J64" s="4"/>
      <c r="K64" s="4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ht="66.75" customHeight="1" spans="2:94">
      <c r="B65" s="21"/>
      <c r="C65" s="22"/>
      <c r="D65" s="5">
        <v>4</v>
      </c>
      <c r="E65" s="4" t="s">
        <v>25</v>
      </c>
      <c r="F65" s="5" t="s">
        <v>21</v>
      </c>
      <c r="G65" s="20">
        <v>45908</v>
      </c>
      <c r="H65" s="20">
        <v>45908</v>
      </c>
      <c r="I65" s="4" t="s">
        <v>22</v>
      </c>
      <c r="J65" s="4"/>
      <c r="K65" s="4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ht="50.25" customHeight="1" spans="2:94">
      <c r="B66" s="21"/>
      <c r="C66" s="22"/>
      <c r="D66" s="5">
        <v>5</v>
      </c>
      <c r="E66" s="4" t="s">
        <v>26</v>
      </c>
      <c r="F66" s="5" t="s">
        <v>21</v>
      </c>
      <c r="G66" s="20">
        <v>45908</v>
      </c>
      <c r="H66" s="20">
        <v>45908</v>
      </c>
      <c r="I66" s="4" t="s">
        <v>22</v>
      </c>
      <c r="J66" s="4"/>
      <c r="K66" s="4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ht="62.25" customHeight="1" spans="2:94">
      <c r="B67" s="21"/>
      <c r="C67" s="22"/>
      <c r="D67" s="9">
        <v>6</v>
      </c>
      <c r="E67" s="4" t="s">
        <v>27</v>
      </c>
      <c r="F67" s="5"/>
      <c r="G67" s="20"/>
      <c r="H67" s="20"/>
      <c r="I67" s="4" t="s">
        <v>22</v>
      </c>
      <c r="J67" s="4"/>
      <c r="K67" s="4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ht="57" customHeight="1" spans="2:94">
      <c r="B68" s="21"/>
      <c r="C68" s="22"/>
      <c r="D68" s="9">
        <v>7</v>
      </c>
      <c r="E68" s="4" t="s">
        <v>28</v>
      </c>
      <c r="F68" s="5"/>
      <c r="G68" s="20"/>
      <c r="H68" s="20"/>
      <c r="I68" s="4" t="s">
        <v>22</v>
      </c>
      <c r="J68" s="4"/>
      <c r="K68" s="4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ht="45" spans="2:94">
      <c r="B69" s="21"/>
      <c r="C69" s="22"/>
      <c r="D69" s="5">
        <v>8</v>
      </c>
      <c r="E69" s="4" t="s">
        <v>29</v>
      </c>
      <c r="F69" s="5"/>
      <c r="G69" s="12"/>
      <c r="H69" s="12"/>
      <c r="I69" s="12"/>
      <c r="J69" s="12"/>
      <c r="K69" s="11" t="s">
        <v>30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2:94">
      <c r="B70" s="21"/>
      <c r="C70" s="22"/>
      <c r="D70" s="5" t="s">
        <v>31</v>
      </c>
      <c r="E70" s="5"/>
      <c r="F70" s="5" t="str">
        <f>COUNTIFS(F62:F69,1)&amp;" dari "&amp;8</f>
        <v>0 dari 8</v>
      </c>
      <c r="G70" s="5"/>
      <c r="H70" s="5"/>
      <c r="I70" s="5"/>
      <c r="J70" s="5"/>
      <c r="K70" s="5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2:94">
      <c r="B71" s="21"/>
      <c r="C71" s="22"/>
      <c r="D71" s="5" t="s">
        <v>32</v>
      </c>
      <c r="E71" s="5"/>
      <c r="F71" s="5" t="str">
        <f>IF(SUM(F62:F69)=8,"Lengkap","Belum Lengkap")</f>
        <v>Belum Lengkap</v>
      </c>
      <c r="G71" s="5"/>
      <c r="H71" s="5"/>
      <c r="I71" s="5"/>
      <c r="J71" s="5"/>
      <c r="K71" s="5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</row>
    <row r="72" ht="50.25" customHeight="1" spans="2:94">
      <c r="B72" s="21"/>
      <c r="C72" s="22"/>
      <c r="D72" s="6" t="s">
        <v>33</v>
      </c>
      <c r="E72" s="7"/>
      <c r="F72" s="5"/>
      <c r="G72" s="4"/>
      <c r="H72" s="4"/>
      <c r="I72" s="4"/>
      <c r="J72" s="7"/>
      <c r="K72" s="7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</row>
    <row r="73" spans="2:94">
      <c r="B73" s="21"/>
      <c r="C73" s="22"/>
      <c r="D73" s="5">
        <v>1</v>
      </c>
      <c r="E73" s="4" t="s">
        <v>34</v>
      </c>
      <c r="F73" s="5"/>
      <c r="G73" s="3"/>
      <c r="H73" s="13"/>
      <c r="I73" s="12"/>
      <c r="J73" s="12"/>
      <c r="K73" s="11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</row>
    <row r="74" ht="45" spans="2:94">
      <c r="B74" s="21"/>
      <c r="C74" s="22"/>
      <c r="D74" s="5">
        <v>2</v>
      </c>
      <c r="E74" s="4" t="s">
        <v>35</v>
      </c>
      <c r="F74" s="5"/>
      <c r="G74" s="3"/>
      <c r="H74" s="13"/>
      <c r="I74" s="12"/>
      <c r="J74" s="12"/>
      <c r="K74" s="11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</row>
    <row r="75" ht="45" spans="2:94">
      <c r="B75" s="21"/>
      <c r="C75" s="22"/>
      <c r="D75" s="5">
        <v>3</v>
      </c>
      <c r="E75" s="4" t="s">
        <v>36</v>
      </c>
      <c r="F75" s="5"/>
      <c r="G75" s="3"/>
      <c r="H75" s="13"/>
      <c r="I75" s="12"/>
      <c r="J75" s="12"/>
      <c r="K75" s="11" t="s">
        <v>37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</row>
    <row r="76" ht="45" spans="2:94">
      <c r="B76" s="21"/>
      <c r="C76" s="22"/>
      <c r="D76" s="5">
        <v>4</v>
      </c>
      <c r="E76" s="4" t="s">
        <v>38</v>
      </c>
      <c r="F76" s="5"/>
      <c r="G76" s="3"/>
      <c r="H76" s="3"/>
      <c r="I76" s="12"/>
      <c r="J76" s="12"/>
      <c r="K76" s="11" t="s">
        <v>37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</row>
    <row r="77" spans="2:94">
      <c r="B77" s="21"/>
      <c r="C77" s="22"/>
      <c r="D77" s="5">
        <v>5</v>
      </c>
      <c r="E77" s="4" t="s">
        <v>39</v>
      </c>
      <c r="F77" s="5"/>
      <c r="G77" s="3"/>
      <c r="H77" s="3"/>
      <c r="I77" s="12"/>
      <c r="J77" s="12"/>
      <c r="K77" s="12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2:94">
      <c r="B78" s="21"/>
      <c r="C78" s="22"/>
      <c r="D78" s="5" t="s">
        <v>31</v>
      </c>
      <c r="E78" s="5"/>
      <c r="F78" s="5" t="str">
        <f>COUNTIFS(F73:F77,1)&amp;" dari "&amp;5</f>
        <v>0 dari 5</v>
      </c>
      <c r="G78" s="5"/>
      <c r="H78" s="5"/>
      <c r="I78" s="5"/>
      <c r="J78" s="5"/>
      <c r="K78" s="5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2:94">
      <c r="B79" s="21"/>
      <c r="C79" s="22"/>
      <c r="D79" s="5" t="s">
        <v>32</v>
      </c>
      <c r="E79" s="5"/>
      <c r="F79" s="5" t="str">
        <f>IF(SUM(F73:F77)=6,"Lengkap","Belum Lengkap")</f>
        <v>Belum Lengkap</v>
      </c>
      <c r="G79" s="5"/>
      <c r="H79" s="5"/>
      <c r="I79" s="5"/>
      <c r="J79" s="5"/>
      <c r="K79" s="5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</row>
    <row r="80" spans="2:94">
      <c r="B80" s="21"/>
      <c r="C80" s="22"/>
      <c r="D80" s="9" t="s">
        <v>40</v>
      </c>
      <c r="E80" s="10"/>
      <c r="F80" s="5"/>
      <c r="G80" s="3"/>
      <c r="H80" s="3"/>
      <c r="I80" s="12"/>
      <c r="J80" s="12"/>
      <c r="K80" s="12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</row>
    <row r="81" ht="30" spans="2:94">
      <c r="B81" s="21"/>
      <c r="C81" s="22"/>
      <c r="D81" s="9">
        <v>1</v>
      </c>
      <c r="E81" s="4" t="s">
        <v>41</v>
      </c>
      <c r="F81" s="5"/>
      <c r="G81" s="3"/>
      <c r="H81" s="3"/>
      <c r="I81" s="12"/>
      <c r="J81" s="12"/>
      <c r="K81" s="12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ht="33.75" customHeight="1" spans="2:94">
      <c r="B82" s="21"/>
      <c r="C82" s="22"/>
      <c r="D82" s="5">
        <v>2</v>
      </c>
      <c r="E82" s="4" t="s">
        <v>42</v>
      </c>
      <c r="F82" s="5"/>
      <c r="G82" s="12"/>
      <c r="H82" s="12"/>
      <c r="I82" s="12"/>
      <c r="J82" s="12"/>
      <c r="K82" s="12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2:94">
      <c r="B83" s="21"/>
      <c r="C83" s="22"/>
      <c r="D83" s="5" t="s">
        <v>31</v>
      </c>
      <c r="E83" s="5"/>
      <c r="F83" s="5" t="str">
        <f>COUNTIFS(F81:F82,1)&amp;" dari "&amp;2</f>
        <v>0 dari 2</v>
      </c>
      <c r="G83" s="5"/>
      <c r="H83" s="5"/>
      <c r="I83" s="5"/>
      <c r="J83" s="5"/>
      <c r="K83" s="5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2:94">
      <c r="B84" s="21"/>
      <c r="C84" s="22"/>
      <c r="D84" s="5" t="s">
        <v>32</v>
      </c>
      <c r="E84" s="5"/>
      <c r="F84" s="5" t="str">
        <f>IF(SUM(F81:F82)=2,"Lengkap","Belum Lengkap")</f>
        <v>Belum Lengkap</v>
      </c>
      <c r="G84" s="5"/>
      <c r="H84" s="5"/>
      <c r="I84" s="5"/>
      <c r="J84" s="5"/>
      <c r="K84" s="5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2:94">
      <c r="B85" s="21"/>
      <c r="C85" s="22"/>
      <c r="D85" s="5" t="s">
        <v>43</v>
      </c>
      <c r="E85" s="5"/>
      <c r="F85" s="5" t="str">
        <f>COUNTIFS(F62:F69,1)+COUNTIFS(F73:F77,1)+COUNTIFS(F81:F82,1)&amp;" dari "&amp;15</f>
        <v>0 dari 15</v>
      </c>
      <c r="G85" s="5"/>
      <c r="H85" s="5"/>
      <c r="I85" s="5"/>
      <c r="J85" s="5"/>
      <c r="K85" s="5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2:94">
      <c r="B86" s="21"/>
      <c r="C86" s="22"/>
      <c r="D86" s="5" t="s">
        <v>44</v>
      </c>
      <c r="E86" s="5"/>
      <c r="F86" s="5" t="str">
        <f>IF(SUM(F62:F69,F73:F77,F81:F82)=15,"Lengkap","Belum Lengkap")</f>
        <v>Belum Lengkap</v>
      </c>
      <c r="G86" s="5"/>
      <c r="H86" s="5"/>
      <c r="I86" s="5"/>
      <c r="J86" s="5"/>
      <c r="K86" s="5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</sheetData>
  <mergeCells count="74">
    <mergeCell ref="L6:BM6"/>
    <mergeCell ref="L7:AH7"/>
    <mergeCell ref="AI7:BM7"/>
    <mergeCell ref="BO7:CQ7"/>
    <mergeCell ref="D9:E9"/>
    <mergeCell ref="D18:E18"/>
    <mergeCell ref="F18:K18"/>
    <mergeCell ref="D19:E19"/>
    <mergeCell ref="F19:K19"/>
    <mergeCell ref="D20:E20"/>
    <mergeCell ref="D26:E26"/>
    <mergeCell ref="F26:K26"/>
    <mergeCell ref="D27:E27"/>
    <mergeCell ref="F27:K27"/>
    <mergeCell ref="D28:E28"/>
    <mergeCell ref="D31:E31"/>
    <mergeCell ref="F31:K31"/>
    <mergeCell ref="D32:E32"/>
    <mergeCell ref="F32:K32"/>
    <mergeCell ref="D33:E33"/>
    <mergeCell ref="F33:K33"/>
    <mergeCell ref="D34:E34"/>
    <mergeCell ref="F34:K34"/>
    <mergeCell ref="D35:E35"/>
    <mergeCell ref="D44:E44"/>
    <mergeCell ref="F44:K44"/>
    <mergeCell ref="D45:E45"/>
    <mergeCell ref="F45:K45"/>
    <mergeCell ref="D46:E46"/>
    <mergeCell ref="D52:E52"/>
    <mergeCell ref="F52:K52"/>
    <mergeCell ref="D53:E53"/>
    <mergeCell ref="F53:K53"/>
    <mergeCell ref="D54:E54"/>
    <mergeCell ref="D57:E57"/>
    <mergeCell ref="F57:K57"/>
    <mergeCell ref="D58:E58"/>
    <mergeCell ref="F58:K58"/>
    <mergeCell ref="D59:E59"/>
    <mergeCell ref="F59:K59"/>
    <mergeCell ref="D60:E60"/>
    <mergeCell ref="F60:K60"/>
    <mergeCell ref="D61:E61"/>
    <mergeCell ref="D70:E70"/>
    <mergeCell ref="F70:K70"/>
    <mergeCell ref="D71:E71"/>
    <mergeCell ref="F71:K71"/>
    <mergeCell ref="D72:E72"/>
    <mergeCell ref="D78:E78"/>
    <mergeCell ref="F78:K78"/>
    <mergeCell ref="D79:E79"/>
    <mergeCell ref="F79:K79"/>
    <mergeCell ref="D80:E80"/>
    <mergeCell ref="D83:E83"/>
    <mergeCell ref="F83:K83"/>
    <mergeCell ref="D84:E84"/>
    <mergeCell ref="F84:K84"/>
    <mergeCell ref="D85:E85"/>
    <mergeCell ref="F85:K85"/>
    <mergeCell ref="D86:E86"/>
    <mergeCell ref="F86:K86"/>
    <mergeCell ref="B6:B8"/>
    <mergeCell ref="B9:B34"/>
    <mergeCell ref="B35:B60"/>
    <mergeCell ref="B61:B86"/>
    <mergeCell ref="C6:C8"/>
    <mergeCell ref="D6:D8"/>
    <mergeCell ref="E6:E8"/>
    <mergeCell ref="F6:F8"/>
    <mergeCell ref="G6:G8"/>
    <mergeCell ref="H6:H8"/>
    <mergeCell ref="I6:I8"/>
    <mergeCell ref="J6:J8"/>
    <mergeCell ref="K6:K8"/>
  </mergeCells>
  <conditionalFormatting sqref="F10">
    <cfRule type="iconSet" priority="34">
      <iconSet iconSet="3Symbols" showValue="0">
        <cfvo type="percent" val="0"/>
        <cfvo type="num" val="1"/>
        <cfvo type="num" val="1"/>
      </iconSet>
    </cfRule>
  </conditionalFormatting>
  <conditionalFormatting sqref="F19">
    <cfRule type="cellIs" dxfId="0" priority="5" operator="equal">
      <formula>"Belum Lengkap"</formula>
    </cfRule>
    <cfRule type="cellIs" dxfId="1" priority="6" operator="equal">
      <formula>"Lengkap"</formula>
    </cfRule>
  </conditionalFormatting>
  <conditionalFormatting sqref="F27">
    <cfRule type="cellIs" dxfId="0" priority="35" operator="equal">
      <formula>"Belum Lengkap"</formula>
    </cfRule>
    <cfRule type="cellIs" dxfId="1" priority="36" operator="equal">
      <formula>"Lengkap"</formula>
    </cfRule>
  </conditionalFormatting>
  <conditionalFormatting sqref="F32">
    <cfRule type="cellIs" dxfId="0" priority="48" operator="equal">
      <formula>"Belum Lengkap"</formula>
    </cfRule>
    <cfRule type="cellIs" dxfId="1" priority="49" operator="equal">
      <formula>"Lengkap"</formula>
    </cfRule>
  </conditionalFormatting>
  <conditionalFormatting sqref="F34">
    <cfRule type="cellIs" dxfId="0" priority="39" operator="equal">
      <formula>"Belum Lengkap"</formula>
    </cfRule>
    <cfRule type="cellIs" dxfId="1" priority="40" operator="equal">
      <formula>"Lengkap"</formula>
    </cfRule>
  </conditionalFormatting>
  <conditionalFormatting sqref="F36">
    <cfRule type="iconSet" priority="4">
      <iconSet iconSet="3Symbols" showValue="0">
        <cfvo type="percent" val="0"/>
        <cfvo type="num" val="1"/>
        <cfvo type="num" val="1"/>
      </iconSet>
    </cfRule>
  </conditionalFormatting>
  <conditionalFormatting sqref="F45">
    <cfRule type="cellIs" dxfId="0" priority="25" operator="equal">
      <formula>"Belum Lengkap"</formula>
    </cfRule>
    <cfRule type="cellIs" dxfId="1" priority="26" operator="equal">
      <formula>"Lengkap"</formula>
    </cfRule>
  </conditionalFormatting>
  <conditionalFormatting sqref="F53">
    <cfRule type="cellIs" dxfId="0" priority="23" operator="equal">
      <formula>"Belum Lengkap"</formula>
    </cfRule>
    <cfRule type="cellIs" dxfId="1" priority="24" operator="equal">
      <formula>"Lengkap"</formula>
    </cfRule>
  </conditionalFormatting>
  <conditionalFormatting sqref="F58">
    <cfRule type="cellIs" dxfId="0" priority="29" operator="equal">
      <formula>"Belum Lengkap"</formula>
    </cfRule>
    <cfRule type="cellIs" dxfId="1" priority="30" operator="equal">
      <formula>"Lengkap"</formula>
    </cfRule>
  </conditionalFormatting>
  <conditionalFormatting sqref="F60">
    <cfRule type="cellIs" dxfId="0" priority="27" operator="equal">
      <formula>"Belum Lengkap"</formula>
    </cfRule>
    <cfRule type="cellIs" dxfId="1" priority="28" operator="equal">
      <formula>"Lengkap"</formula>
    </cfRule>
  </conditionalFormatting>
  <conditionalFormatting sqref="F62">
    <cfRule type="iconSet" priority="2">
      <iconSet iconSet="3Symbols" showValue="0">
        <cfvo type="percent" val="0"/>
        <cfvo type="num" val="1"/>
        <cfvo type="num" val="1"/>
      </iconSet>
    </cfRule>
  </conditionalFormatting>
  <conditionalFormatting sqref="F71">
    <cfRule type="cellIs" dxfId="0" priority="13" operator="equal">
      <formula>"Belum Lengkap"</formula>
    </cfRule>
    <cfRule type="cellIs" dxfId="1" priority="14" operator="equal">
      <formula>"Lengkap"</formula>
    </cfRule>
  </conditionalFormatting>
  <conditionalFormatting sqref="F79">
    <cfRule type="cellIs" dxfId="0" priority="11" operator="equal">
      <formula>"Belum Lengkap"</formula>
    </cfRule>
    <cfRule type="cellIs" dxfId="1" priority="12" operator="equal">
      <formula>"Lengkap"</formula>
    </cfRule>
  </conditionalFormatting>
  <conditionalFormatting sqref="F84">
    <cfRule type="cellIs" dxfId="0" priority="17" operator="equal">
      <formula>"Belum Lengkap"</formula>
    </cfRule>
    <cfRule type="cellIs" dxfId="1" priority="18" operator="equal">
      <formula>"Lengkap"</formula>
    </cfRule>
  </conditionalFormatting>
  <conditionalFormatting sqref="F86">
    <cfRule type="cellIs" dxfId="0" priority="15" operator="equal">
      <formula>"Belum Lengkap"</formula>
    </cfRule>
    <cfRule type="cellIs" dxfId="1" priority="16" operator="equal">
      <formula>"Lengkap"</formula>
    </cfRule>
  </conditionalFormatting>
  <conditionalFormatting sqref="F11:F14">
    <cfRule type="iconSet" priority="32">
      <iconSet iconSet="3Symbols" showValue="0">
        <cfvo type="percent" val="0"/>
        <cfvo type="num" val="1"/>
        <cfvo type="num" val="1"/>
      </iconSet>
    </cfRule>
  </conditionalFormatting>
  <conditionalFormatting sqref="F15:F17">
    <cfRule type="iconSet" priority="7">
      <iconSet iconSet="3Symbols" showValue="0">
        <cfvo type="percent" val="0"/>
        <cfvo type="num" val="1"/>
        <cfvo type="num" val="1"/>
      </iconSet>
    </cfRule>
  </conditionalFormatting>
  <conditionalFormatting sqref="F37:F40">
    <cfRule type="iconSet" priority="3">
      <iconSet iconSet="3Symbols" showValue="0">
        <cfvo type="percent" val="0"/>
        <cfvo type="num" val="1"/>
        <cfvo type="num" val="1"/>
      </iconSet>
    </cfRule>
  </conditionalFormatting>
  <conditionalFormatting sqref="F41:F43">
    <cfRule type="iconSet" priority="21">
      <iconSet iconSet="3Symbols" showValue="0">
        <cfvo type="percent" val="0"/>
        <cfvo type="num" val="1"/>
        <cfvo type="num" val="1"/>
      </iconSet>
    </cfRule>
  </conditionalFormatting>
  <conditionalFormatting sqref="F63:F66">
    <cfRule type="iconSet" priority="1">
      <iconSet iconSet="3Symbols" showValue="0">
        <cfvo type="percent" val="0"/>
        <cfvo type="num" val="1"/>
        <cfvo type="num" val="1"/>
      </iconSet>
    </cfRule>
  </conditionalFormatting>
  <conditionalFormatting sqref="F67:F69">
    <cfRule type="iconSet" priority="9">
      <iconSet iconSet="3Symbols" showValue="0">
        <cfvo type="percent" val="0"/>
        <cfvo type="num" val="1"/>
        <cfvo type="num" val="1"/>
      </iconSet>
    </cfRule>
  </conditionalFormatting>
  <conditionalFormatting sqref="F28:F30;F21:F25">
    <cfRule type="iconSet" priority="73">
      <iconSet iconSet="3Symbols" showValue="0">
        <cfvo type="percent" val="0"/>
        <cfvo type="num" val="1"/>
        <cfvo type="num" val="1"/>
      </iconSet>
    </cfRule>
  </conditionalFormatting>
  <conditionalFormatting sqref="F54:F56;F47:F51">
    <cfRule type="iconSet" priority="31">
      <iconSet iconSet="3Symbols" showValue="0">
        <cfvo type="percent" val="0"/>
        <cfvo type="num" val="1"/>
        <cfvo type="num" val="1"/>
      </iconSet>
    </cfRule>
  </conditionalFormatting>
  <conditionalFormatting sqref="F80:F82;F73:F77">
    <cfRule type="iconSet" priority="19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Y37"/>
  <sheetViews>
    <sheetView showGridLines="0" topLeftCell="J1" workbookViewId="0">
      <selection activeCell="J1" sqref="J$1:CO$1048576"/>
    </sheetView>
  </sheetViews>
  <sheetFormatPr defaultColWidth="9" defaultRowHeight="15"/>
  <cols>
    <col min="2" max="2" width="7.42857142857143" style="1" customWidth="1"/>
    <col min="3" max="3" width="4" style="1" customWidth="1"/>
    <col min="4" max="4" width="30.1428571428571" style="2" customWidth="1"/>
    <col min="5" max="5" width="13.4285714285714" style="1" customWidth="1"/>
    <col min="6" max="7" width="10.7142857142857" style="1" customWidth="1"/>
    <col min="8" max="8" width="8.71428571428571" style="1"/>
    <col min="9" max="9" width="26.7142857142857" style="1" customWidth="1"/>
    <col min="10" max="11" width="2" customWidth="1"/>
    <col min="12" max="32" width="3" customWidth="1"/>
    <col min="33" max="41" width="2" customWidth="1"/>
    <col min="42" max="63" width="3" customWidth="1"/>
    <col min="64" max="72" width="2" customWidth="1"/>
    <col min="73" max="103" width="3" customWidth="1"/>
  </cols>
  <sheetData>
    <row r="2" spans="2:4">
      <c r="B2" s="1" t="s">
        <v>5</v>
      </c>
      <c r="D2" s="2" t="s">
        <v>47</v>
      </c>
    </row>
    <row r="3" spans="2:21">
      <c r="B3" s="1" t="s">
        <v>48</v>
      </c>
      <c r="D3" s="2" t="s">
        <v>47</v>
      </c>
      <c r="U3" s="3"/>
    </row>
    <row r="4" spans="4:4">
      <c r="D4" s="3"/>
    </row>
    <row r="6" spans="2:93">
      <c r="B6" s="4" t="s">
        <v>49</v>
      </c>
      <c r="C6" s="5" t="s">
        <v>6</v>
      </c>
      <c r="D6" s="4" t="s">
        <v>7</v>
      </c>
      <c r="E6" s="5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15" t="s">
        <v>14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9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</row>
    <row r="7" spans="2:93">
      <c r="B7" s="4"/>
      <c r="C7" s="5"/>
      <c r="D7" s="4"/>
      <c r="E7" s="5"/>
      <c r="F7" s="4"/>
      <c r="G7" s="4"/>
      <c r="H7" s="4"/>
      <c r="I7" s="4"/>
      <c r="J7" s="25" t="s">
        <v>15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26" t="s">
        <v>16</v>
      </c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3"/>
      <c r="BM7" s="26" t="s">
        <v>17</v>
      </c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</row>
    <row r="8" ht="30" customHeight="1" spans="2:103">
      <c r="B8" s="4"/>
      <c r="C8" s="5"/>
      <c r="D8" s="4"/>
      <c r="E8" s="5"/>
      <c r="F8" s="4"/>
      <c r="G8" s="4"/>
      <c r="H8" s="4"/>
      <c r="I8" s="4"/>
      <c r="J8" s="3">
        <v>8</v>
      </c>
      <c r="K8" s="3">
        <f>J8+1</f>
        <v>9</v>
      </c>
      <c r="L8" s="3">
        <f t="shared" ref="L8:BW8" si="0">K8+1</f>
        <v>10</v>
      </c>
      <c r="M8" s="3">
        <f t="shared" si="0"/>
        <v>11</v>
      </c>
      <c r="N8" s="3">
        <f t="shared" si="0"/>
        <v>12</v>
      </c>
      <c r="O8" s="3">
        <f t="shared" si="0"/>
        <v>13</v>
      </c>
      <c r="P8" s="3">
        <f t="shared" si="0"/>
        <v>14</v>
      </c>
      <c r="Q8" s="3">
        <f t="shared" si="0"/>
        <v>15</v>
      </c>
      <c r="R8" s="3">
        <f t="shared" si="0"/>
        <v>16</v>
      </c>
      <c r="S8" s="3">
        <f t="shared" si="0"/>
        <v>17</v>
      </c>
      <c r="T8" s="3">
        <f t="shared" si="0"/>
        <v>18</v>
      </c>
      <c r="U8" s="3">
        <f t="shared" si="0"/>
        <v>19</v>
      </c>
      <c r="V8" s="3">
        <f t="shared" si="0"/>
        <v>20</v>
      </c>
      <c r="W8" s="3">
        <f t="shared" si="0"/>
        <v>21</v>
      </c>
      <c r="X8" s="3">
        <f t="shared" si="0"/>
        <v>22</v>
      </c>
      <c r="Y8" s="3">
        <f t="shared" si="0"/>
        <v>23</v>
      </c>
      <c r="Z8" s="3">
        <f t="shared" si="0"/>
        <v>24</v>
      </c>
      <c r="AA8" s="3">
        <f t="shared" si="0"/>
        <v>25</v>
      </c>
      <c r="AB8" s="3">
        <f t="shared" si="0"/>
        <v>26</v>
      </c>
      <c r="AC8" s="3">
        <f t="shared" si="0"/>
        <v>27</v>
      </c>
      <c r="AD8" s="3">
        <f t="shared" si="0"/>
        <v>28</v>
      </c>
      <c r="AE8" s="3">
        <f t="shared" si="0"/>
        <v>29</v>
      </c>
      <c r="AF8" s="3">
        <f t="shared" si="0"/>
        <v>30</v>
      </c>
      <c r="AG8" s="3">
        <v>1</v>
      </c>
      <c r="AH8" s="3">
        <f t="shared" si="0"/>
        <v>2</v>
      </c>
      <c r="AI8" s="3">
        <f t="shared" si="0"/>
        <v>3</v>
      </c>
      <c r="AJ8" s="3">
        <f t="shared" si="0"/>
        <v>4</v>
      </c>
      <c r="AK8" s="3">
        <f t="shared" si="0"/>
        <v>5</v>
      </c>
      <c r="AL8" s="3">
        <f t="shared" si="0"/>
        <v>6</v>
      </c>
      <c r="AM8" s="3">
        <f t="shared" si="0"/>
        <v>7</v>
      </c>
      <c r="AN8" s="3">
        <f t="shared" si="0"/>
        <v>8</v>
      </c>
      <c r="AO8" s="3">
        <f t="shared" si="0"/>
        <v>9</v>
      </c>
      <c r="AP8" s="3">
        <f t="shared" si="0"/>
        <v>10</v>
      </c>
      <c r="AQ8" s="3">
        <f t="shared" si="0"/>
        <v>11</v>
      </c>
      <c r="AR8" s="3">
        <f t="shared" si="0"/>
        <v>12</v>
      </c>
      <c r="AS8" s="3">
        <f t="shared" si="0"/>
        <v>13</v>
      </c>
      <c r="AT8" s="3">
        <f t="shared" si="0"/>
        <v>14</v>
      </c>
      <c r="AU8" s="3">
        <f t="shared" si="0"/>
        <v>15</v>
      </c>
      <c r="AV8" s="3">
        <f t="shared" si="0"/>
        <v>16</v>
      </c>
      <c r="AW8" s="3">
        <f t="shared" si="0"/>
        <v>17</v>
      </c>
      <c r="AX8" s="3">
        <f t="shared" si="0"/>
        <v>18</v>
      </c>
      <c r="AY8" s="3">
        <f t="shared" si="0"/>
        <v>19</v>
      </c>
      <c r="AZ8" s="3">
        <f t="shared" si="0"/>
        <v>20</v>
      </c>
      <c r="BA8" s="3">
        <f t="shared" si="0"/>
        <v>21</v>
      </c>
      <c r="BB8" s="3">
        <f t="shared" si="0"/>
        <v>22</v>
      </c>
      <c r="BC8" s="3">
        <f t="shared" si="0"/>
        <v>23</v>
      </c>
      <c r="BD8" s="3">
        <f t="shared" si="0"/>
        <v>24</v>
      </c>
      <c r="BE8" s="3">
        <f t="shared" si="0"/>
        <v>25</v>
      </c>
      <c r="BF8" s="3">
        <f t="shared" si="0"/>
        <v>26</v>
      </c>
      <c r="BG8" s="3">
        <f t="shared" si="0"/>
        <v>27</v>
      </c>
      <c r="BH8" s="3">
        <f t="shared" si="0"/>
        <v>28</v>
      </c>
      <c r="BI8" s="3">
        <f t="shared" si="0"/>
        <v>29</v>
      </c>
      <c r="BJ8" s="3">
        <f t="shared" si="0"/>
        <v>30</v>
      </c>
      <c r="BK8" s="3">
        <f t="shared" si="0"/>
        <v>31</v>
      </c>
      <c r="BL8" s="3">
        <v>1</v>
      </c>
      <c r="BM8" s="3">
        <f t="shared" si="0"/>
        <v>2</v>
      </c>
      <c r="BN8" s="3">
        <f t="shared" si="0"/>
        <v>3</v>
      </c>
      <c r="BO8" s="3">
        <f t="shared" si="0"/>
        <v>4</v>
      </c>
      <c r="BP8" s="3">
        <f t="shared" si="0"/>
        <v>5</v>
      </c>
      <c r="BQ8" s="3">
        <f t="shared" si="0"/>
        <v>6</v>
      </c>
      <c r="BR8" s="3">
        <f t="shared" si="0"/>
        <v>7</v>
      </c>
      <c r="BS8" s="3">
        <f t="shared" si="0"/>
        <v>8</v>
      </c>
      <c r="BT8" s="3">
        <f t="shared" si="0"/>
        <v>9</v>
      </c>
      <c r="BU8" s="3">
        <f t="shared" si="0"/>
        <v>10</v>
      </c>
      <c r="BV8" s="3">
        <f t="shared" si="0"/>
        <v>11</v>
      </c>
      <c r="BW8" s="3">
        <f t="shared" si="0"/>
        <v>12</v>
      </c>
      <c r="BX8" s="3">
        <f t="shared" ref="BX8:CY8" si="1">BW8+1</f>
        <v>13</v>
      </c>
      <c r="BY8" s="3">
        <f t="shared" si="1"/>
        <v>14</v>
      </c>
      <c r="BZ8" s="3">
        <f t="shared" si="1"/>
        <v>15</v>
      </c>
      <c r="CA8" s="3">
        <f t="shared" si="1"/>
        <v>16</v>
      </c>
      <c r="CB8" s="3">
        <f t="shared" si="1"/>
        <v>17</v>
      </c>
      <c r="CC8" s="3">
        <f t="shared" si="1"/>
        <v>18</v>
      </c>
      <c r="CD8" s="3">
        <f t="shared" si="1"/>
        <v>19</v>
      </c>
      <c r="CE8" s="3">
        <f t="shared" si="1"/>
        <v>20</v>
      </c>
      <c r="CF8" s="3">
        <f t="shared" si="1"/>
        <v>21</v>
      </c>
      <c r="CG8" s="3">
        <f t="shared" si="1"/>
        <v>22</v>
      </c>
      <c r="CH8" s="3">
        <f t="shared" si="1"/>
        <v>23</v>
      </c>
      <c r="CI8" s="3">
        <f t="shared" si="1"/>
        <v>24</v>
      </c>
      <c r="CJ8" s="3">
        <f t="shared" si="1"/>
        <v>25</v>
      </c>
      <c r="CK8" s="3">
        <f t="shared" si="1"/>
        <v>26</v>
      </c>
      <c r="CL8" s="3">
        <f t="shared" si="1"/>
        <v>27</v>
      </c>
      <c r="CM8" s="3">
        <f t="shared" si="1"/>
        <v>28</v>
      </c>
      <c r="CN8" s="3">
        <f t="shared" si="1"/>
        <v>29</v>
      </c>
      <c r="CO8" s="3">
        <f t="shared" si="1"/>
        <v>30</v>
      </c>
      <c r="CP8">
        <v>1</v>
      </c>
      <c r="CQ8">
        <f t="shared" si="1"/>
        <v>2</v>
      </c>
      <c r="CR8">
        <f t="shared" si="1"/>
        <v>3</v>
      </c>
      <c r="CS8">
        <f t="shared" si="1"/>
        <v>4</v>
      </c>
      <c r="CT8">
        <f t="shared" si="1"/>
        <v>5</v>
      </c>
      <c r="CU8">
        <f t="shared" si="1"/>
        <v>6</v>
      </c>
      <c r="CV8">
        <f t="shared" si="1"/>
        <v>7</v>
      </c>
      <c r="CW8">
        <f t="shared" si="1"/>
        <v>8</v>
      </c>
      <c r="CX8">
        <f t="shared" si="1"/>
        <v>9</v>
      </c>
      <c r="CY8">
        <f t="shared" si="1"/>
        <v>10</v>
      </c>
    </row>
    <row r="9" ht="30" customHeight="1" spans="2:93">
      <c r="B9" s="4"/>
      <c r="C9" s="6" t="s">
        <v>19</v>
      </c>
      <c r="D9" s="7"/>
      <c r="E9" s="5"/>
      <c r="F9" s="4"/>
      <c r="G9" s="4"/>
      <c r="H9" s="4"/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</row>
    <row r="10" ht="52.5" customHeight="1" spans="2:93">
      <c r="B10" s="4"/>
      <c r="C10" s="4">
        <v>1</v>
      </c>
      <c r="D10" s="8" t="s">
        <v>20</v>
      </c>
      <c r="E10" s="5"/>
      <c r="F10" s="20">
        <v>45908</v>
      </c>
      <c r="G10" s="20">
        <v>45908</v>
      </c>
      <c r="H10" s="4" t="s">
        <v>22</v>
      </c>
      <c r="I10" s="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</row>
    <row r="11" ht="59.25" customHeight="1" spans="2:93">
      <c r="B11" s="4"/>
      <c r="C11" s="4">
        <v>2</v>
      </c>
      <c r="D11" s="8" t="s">
        <v>23</v>
      </c>
      <c r="E11" s="5"/>
      <c r="F11" s="20">
        <v>45908</v>
      </c>
      <c r="G11" s="20">
        <v>45908</v>
      </c>
      <c r="H11" s="4" t="s">
        <v>22</v>
      </c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</row>
    <row r="12" ht="30" customHeight="1" spans="2:93">
      <c r="B12" s="4"/>
      <c r="C12" s="4">
        <v>3</v>
      </c>
      <c r="D12" s="8" t="s">
        <v>24</v>
      </c>
      <c r="E12" s="5"/>
      <c r="F12" s="20">
        <v>45908</v>
      </c>
      <c r="G12" s="20">
        <v>45908</v>
      </c>
      <c r="H12" s="4" t="s">
        <v>22</v>
      </c>
      <c r="I12" s="4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</row>
    <row r="13" ht="66.75" customHeight="1" spans="2:93">
      <c r="B13" s="4"/>
      <c r="C13" s="5">
        <v>4</v>
      </c>
      <c r="D13" s="8" t="s">
        <v>25</v>
      </c>
      <c r="E13" s="5"/>
      <c r="F13" s="20">
        <v>45908</v>
      </c>
      <c r="G13" s="20">
        <v>45908</v>
      </c>
      <c r="H13" s="4" t="s">
        <v>22</v>
      </c>
      <c r="I13" s="4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</row>
    <row r="14" ht="50.25" customHeight="1" spans="2:93">
      <c r="B14" s="4"/>
      <c r="C14" s="5">
        <v>5</v>
      </c>
      <c r="D14" s="8" t="s">
        <v>26</v>
      </c>
      <c r="E14" s="5"/>
      <c r="F14" s="20">
        <v>45908</v>
      </c>
      <c r="G14" s="20">
        <v>45908</v>
      </c>
      <c r="H14" s="4" t="s">
        <v>22</v>
      </c>
      <c r="I14" s="4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</row>
    <row r="15" ht="62.25" customHeight="1" spans="2:93">
      <c r="B15" s="4"/>
      <c r="C15" s="9">
        <v>6</v>
      </c>
      <c r="D15" s="11" t="s">
        <v>27</v>
      </c>
      <c r="E15" s="5"/>
      <c r="F15" s="20">
        <v>45908</v>
      </c>
      <c r="G15" s="20">
        <v>45908</v>
      </c>
      <c r="H15" s="4" t="s">
        <v>22</v>
      </c>
      <c r="I15" s="4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</row>
    <row r="16" ht="57" customHeight="1" spans="2:93">
      <c r="B16" s="4"/>
      <c r="C16" s="9">
        <v>7</v>
      </c>
      <c r="D16" s="11" t="s">
        <v>28</v>
      </c>
      <c r="E16" s="5"/>
      <c r="F16" s="20">
        <v>45908</v>
      </c>
      <c r="G16" s="20">
        <v>45908</v>
      </c>
      <c r="H16" s="4" t="s">
        <v>22</v>
      </c>
      <c r="I16" s="4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</row>
    <row r="17" ht="30" spans="2:93">
      <c r="B17" s="4"/>
      <c r="C17" s="12">
        <v>8</v>
      </c>
      <c r="D17" s="11" t="s">
        <v>29</v>
      </c>
      <c r="E17" s="5"/>
      <c r="F17" s="12"/>
      <c r="G17" s="12"/>
      <c r="H17" s="12"/>
      <c r="I17" s="11" t="s">
        <v>30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</row>
    <row r="18" ht="50.25" customHeight="1" spans="2:93">
      <c r="B18" s="4"/>
      <c r="C18" s="6" t="s">
        <v>50</v>
      </c>
      <c r="D18" s="7"/>
      <c r="E18" s="5"/>
      <c r="F18" s="4"/>
      <c r="G18" s="4"/>
      <c r="H18" s="4"/>
      <c r="I18" s="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</row>
    <row r="19" ht="30" spans="2:93">
      <c r="B19" s="5"/>
      <c r="C19" s="12">
        <v>1</v>
      </c>
      <c r="D19" s="11" t="s">
        <v>51</v>
      </c>
      <c r="E19" s="5"/>
      <c r="F19" s="3"/>
      <c r="G19" s="13"/>
      <c r="H19" s="12"/>
      <c r="I19" s="11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</row>
    <row r="20" ht="90" spans="2:93">
      <c r="B20" s="5"/>
      <c r="C20" s="12">
        <v>2</v>
      </c>
      <c r="D20" s="11" t="s">
        <v>52</v>
      </c>
      <c r="E20" s="5"/>
      <c r="F20" s="3"/>
      <c r="G20" s="13"/>
      <c r="H20" s="12"/>
      <c r="I20" s="11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</row>
    <row r="21" ht="60" spans="2:93">
      <c r="B21" s="5"/>
      <c r="C21" s="12">
        <v>3</v>
      </c>
      <c r="D21" s="11" t="s">
        <v>53</v>
      </c>
      <c r="E21" s="5"/>
      <c r="F21" s="3"/>
      <c r="G21" s="13"/>
      <c r="H21" s="12"/>
      <c r="I21" s="11" t="s">
        <v>37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</row>
    <row r="22" ht="60" spans="2:93">
      <c r="B22" s="5"/>
      <c r="C22" s="12">
        <v>4</v>
      </c>
      <c r="D22" s="11" t="s">
        <v>54</v>
      </c>
      <c r="E22" s="5"/>
      <c r="F22" s="3"/>
      <c r="G22" s="3"/>
      <c r="H22" s="12"/>
      <c r="I22" s="11" t="s">
        <v>37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ht="30" spans="2:93">
      <c r="B23" s="5"/>
      <c r="C23" s="12">
        <v>5</v>
      </c>
      <c r="D23" s="11" t="s">
        <v>39</v>
      </c>
      <c r="E23" s="5"/>
      <c r="F23" s="3"/>
      <c r="G23" s="3"/>
      <c r="H23" s="12"/>
      <c r="I23" s="1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ht="45" spans="2:93">
      <c r="B24" s="5"/>
      <c r="C24" s="12">
        <v>6</v>
      </c>
      <c r="D24" s="11" t="s">
        <v>41</v>
      </c>
      <c r="E24" s="5"/>
      <c r="F24" s="3"/>
      <c r="G24" s="3"/>
      <c r="H24" s="12"/>
      <c r="I24" s="12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2:93">
      <c r="B25" s="5"/>
      <c r="C25" s="9" t="s">
        <v>40</v>
      </c>
      <c r="D25" s="10"/>
      <c r="E25" s="5"/>
      <c r="F25" s="3"/>
      <c r="G25" s="3"/>
      <c r="H25" s="12"/>
      <c r="I25" s="12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ht="45" spans="2:93">
      <c r="B26" s="5"/>
      <c r="C26" s="9">
        <v>1</v>
      </c>
      <c r="D26" s="11" t="s">
        <v>41</v>
      </c>
      <c r="E26" s="5"/>
      <c r="F26" s="3"/>
      <c r="G26" s="3"/>
      <c r="H26" s="12"/>
      <c r="I26" s="1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ht="33.75" customHeight="1" spans="2:93">
      <c r="B27" s="5"/>
      <c r="C27" s="12">
        <v>2</v>
      </c>
      <c r="D27" s="11" t="s">
        <v>42</v>
      </c>
      <c r="E27" s="5"/>
      <c r="F27" s="12"/>
      <c r="G27" s="12"/>
      <c r="H27" s="12"/>
      <c r="I27" s="12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2:93">
      <c r="B28" s="5"/>
      <c r="C28" s="9" t="s">
        <v>55</v>
      </c>
      <c r="D28" s="10"/>
      <c r="E28" s="5"/>
      <c r="F28" s="12"/>
      <c r="G28" s="12"/>
      <c r="H28" s="12"/>
      <c r="I28" s="1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ht="30" spans="2:93">
      <c r="B29" s="5"/>
      <c r="C29" s="12">
        <v>1</v>
      </c>
      <c r="D29" s="11" t="s">
        <v>56</v>
      </c>
      <c r="E29" s="5"/>
      <c r="F29" s="12"/>
      <c r="G29" s="12"/>
      <c r="H29" s="12"/>
      <c r="I29" s="12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2:93">
      <c r="B30" s="5"/>
      <c r="C30" s="9" t="s">
        <v>57</v>
      </c>
      <c r="D30" s="10"/>
      <c r="E30" s="5"/>
      <c r="F30" s="12"/>
      <c r="G30" s="12"/>
      <c r="H30" s="12"/>
      <c r="I30" s="1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ht="60" spans="2:93">
      <c r="B31" s="5"/>
      <c r="C31" s="12">
        <v>1</v>
      </c>
      <c r="D31" s="11" t="s">
        <v>58</v>
      </c>
      <c r="E31" s="5"/>
      <c r="F31" s="12"/>
      <c r="G31" s="12"/>
      <c r="H31" s="12"/>
      <c r="I31" s="12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</row>
    <row r="32" ht="30" spans="2:93">
      <c r="B32" s="5"/>
      <c r="C32" s="12">
        <v>2</v>
      </c>
      <c r="D32" s="11" t="s">
        <v>59</v>
      </c>
      <c r="E32" s="5"/>
      <c r="F32" s="12"/>
      <c r="G32" s="12"/>
      <c r="H32" s="12"/>
      <c r="I32" s="1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</row>
    <row r="33" ht="75" spans="2:93">
      <c r="B33" s="5"/>
      <c r="C33" s="12">
        <v>3</v>
      </c>
      <c r="D33" s="11" t="s">
        <v>60</v>
      </c>
      <c r="E33" s="5"/>
      <c r="F33" s="12"/>
      <c r="G33" s="12"/>
      <c r="H33" s="12"/>
      <c r="I33" s="12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</row>
    <row r="34" spans="2:93">
      <c r="B34" s="5"/>
      <c r="C34" s="9" t="s">
        <v>61</v>
      </c>
      <c r="D34" s="10"/>
      <c r="E34" s="5"/>
      <c r="F34" s="12"/>
      <c r="G34" s="12"/>
      <c r="H34" s="12"/>
      <c r="I34" s="1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</row>
    <row r="35" ht="45" spans="2:93">
      <c r="B35" s="5"/>
      <c r="C35" s="12">
        <v>1</v>
      </c>
      <c r="D35" s="11" t="s">
        <v>62</v>
      </c>
      <c r="E35" s="5"/>
      <c r="F35" s="12"/>
      <c r="G35" s="12"/>
      <c r="H35" s="12"/>
      <c r="I35" s="1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</row>
    <row r="36" spans="2:93">
      <c r="B36" s="5"/>
      <c r="C36" s="5" t="s">
        <v>31</v>
      </c>
      <c r="D36" s="5"/>
      <c r="E36" s="5" t="str">
        <f>COUNTIFS(E19:E35,1)&amp;" dari "&amp;24</f>
        <v>0 dari 24</v>
      </c>
      <c r="F36" s="5"/>
      <c r="G36" s="5"/>
      <c r="H36" s="5"/>
      <c r="I36" s="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</row>
    <row r="37" spans="2:93">
      <c r="B37" s="5"/>
      <c r="C37" s="5" t="s">
        <v>32</v>
      </c>
      <c r="D37" s="5"/>
      <c r="E37" s="5" t="str">
        <f>IF(SUM(E19:E35)=24,"Lengkap","Belum Lengkap")</f>
        <v>Belum Lengkap</v>
      </c>
      <c r="F37" s="5"/>
      <c r="G37" s="5"/>
      <c r="H37" s="5"/>
      <c r="I37" s="5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</row>
  </sheetData>
  <mergeCells count="23">
    <mergeCell ref="J6:BK6"/>
    <mergeCell ref="J7:AF7"/>
    <mergeCell ref="AG7:BK7"/>
    <mergeCell ref="BM7:CO7"/>
    <mergeCell ref="C9:D9"/>
    <mergeCell ref="C18:D18"/>
    <mergeCell ref="C25:D25"/>
    <mergeCell ref="C28:D28"/>
    <mergeCell ref="C30:D30"/>
    <mergeCell ref="C34:D34"/>
    <mergeCell ref="C36:D36"/>
    <mergeCell ref="E36:I36"/>
    <mergeCell ref="C37:D37"/>
    <mergeCell ref="E37:I37"/>
    <mergeCell ref="B6:B8"/>
    <mergeCell ref="B19:B37"/>
    <mergeCell ref="C6:C8"/>
    <mergeCell ref="D6:D8"/>
    <mergeCell ref="E6:E8"/>
    <mergeCell ref="F6:F8"/>
    <mergeCell ref="G6:G8"/>
    <mergeCell ref="H6:H8"/>
    <mergeCell ref="I6:I8"/>
  </mergeCells>
  <conditionalFormatting sqref="E17">
    <cfRule type="iconSet" priority="1">
      <iconSet iconSet="3Symbols" showValue="0">
        <cfvo type="percent" val="0"/>
        <cfvo type="num" val="1"/>
        <cfvo type="num" val="1"/>
      </iconSet>
    </cfRule>
  </conditionalFormatting>
  <conditionalFormatting sqref="E37">
    <cfRule type="cellIs" dxfId="0" priority="2" operator="equal">
      <formula>"Belum Lengkap"</formula>
    </cfRule>
    <cfRule type="cellIs" dxfId="1" priority="3" operator="equal">
      <formula>"Lengkap"</formula>
    </cfRule>
  </conditionalFormatting>
  <conditionalFormatting sqref="E19:E35">
    <cfRule type="iconSet" priority="4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Y46"/>
  <sheetViews>
    <sheetView showGridLines="0" topLeftCell="A28" workbookViewId="0">
      <selection activeCell="E33" sqref="E33"/>
    </sheetView>
  </sheetViews>
  <sheetFormatPr defaultColWidth="9" defaultRowHeight="15"/>
  <cols>
    <col min="2" max="2" width="7.42857142857143" style="1" customWidth="1"/>
    <col min="3" max="3" width="4" style="1" customWidth="1"/>
    <col min="4" max="4" width="30.1428571428571" style="2" customWidth="1"/>
    <col min="5" max="5" width="13.4285714285714" style="1" customWidth="1"/>
    <col min="6" max="7" width="10.7142857142857" style="1" customWidth="1"/>
    <col min="8" max="8" width="9.14285714285714" style="1"/>
    <col min="9" max="9" width="12.7142857142857" style="1" customWidth="1"/>
    <col min="10" max="11" width="2" customWidth="1"/>
    <col min="12" max="32" width="3" customWidth="1"/>
    <col min="33" max="41" width="2" customWidth="1"/>
    <col min="42" max="63" width="3" customWidth="1"/>
    <col min="64" max="72" width="2" customWidth="1"/>
    <col min="73" max="103" width="3" customWidth="1"/>
  </cols>
  <sheetData>
    <row r="2" spans="2:4">
      <c r="B2" s="1" t="s">
        <v>5</v>
      </c>
      <c r="D2" s="2" t="s">
        <v>47</v>
      </c>
    </row>
    <row r="3" spans="2:21">
      <c r="B3" s="1" t="s">
        <v>48</v>
      </c>
      <c r="D3" s="2" t="s">
        <v>47</v>
      </c>
      <c r="U3" s="3"/>
    </row>
    <row r="4" spans="4:4">
      <c r="D4" s="3"/>
    </row>
    <row r="6" spans="2:93">
      <c r="B6" s="4" t="s">
        <v>49</v>
      </c>
      <c r="C6" s="5" t="s">
        <v>6</v>
      </c>
      <c r="D6" s="4" t="s">
        <v>7</v>
      </c>
      <c r="E6" s="5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15" t="s">
        <v>14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9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</row>
    <row r="7" spans="2:93">
      <c r="B7" s="4"/>
      <c r="C7" s="5"/>
      <c r="D7" s="4"/>
      <c r="E7" s="5"/>
      <c r="F7" s="4"/>
      <c r="G7" s="4"/>
      <c r="H7" s="4"/>
      <c r="I7" s="4"/>
      <c r="J7" s="25" t="s">
        <v>15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26" t="s">
        <v>16</v>
      </c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3"/>
      <c r="BM7" s="26" t="s">
        <v>17</v>
      </c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</row>
    <row r="8" ht="30" customHeight="1" spans="2:103">
      <c r="B8" s="4"/>
      <c r="C8" s="5"/>
      <c r="D8" s="4"/>
      <c r="E8" s="5"/>
      <c r="F8" s="4"/>
      <c r="G8" s="4"/>
      <c r="H8" s="4"/>
      <c r="I8" s="4"/>
      <c r="J8" s="3">
        <v>8</v>
      </c>
      <c r="K8" s="3">
        <f>J8+1</f>
        <v>9</v>
      </c>
      <c r="L8" s="3">
        <f t="shared" ref="L8:BW8" si="0">K8+1</f>
        <v>10</v>
      </c>
      <c r="M8" s="3">
        <f t="shared" si="0"/>
        <v>11</v>
      </c>
      <c r="N8" s="3">
        <f t="shared" si="0"/>
        <v>12</v>
      </c>
      <c r="O8" s="3">
        <f t="shared" si="0"/>
        <v>13</v>
      </c>
      <c r="P8" s="3">
        <f t="shared" si="0"/>
        <v>14</v>
      </c>
      <c r="Q8" s="3">
        <f t="shared" si="0"/>
        <v>15</v>
      </c>
      <c r="R8" s="3">
        <f t="shared" si="0"/>
        <v>16</v>
      </c>
      <c r="S8" s="3">
        <f t="shared" si="0"/>
        <v>17</v>
      </c>
      <c r="T8" s="3">
        <f t="shared" si="0"/>
        <v>18</v>
      </c>
      <c r="U8" s="3">
        <f t="shared" si="0"/>
        <v>19</v>
      </c>
      <c r="V8" s="3">
        <f t="shared" si="0"/>
        <v>20</v>
      </c>
      <c r="W8" s="3">
        <f t="shared" si="0"/>
        <v>21</v>
      </c>
      <c r="X8" s="3">
        <f t="shared" si="0"/>
        <v>22</v>
      </c>
      <c r="Y8" s="3">
        <f t="shared" si="0"/>
        <v>23</v>
      </c>
      <c r="Z8" s="3">
        <f t="shared" si="0"/>
        <v>24</v>
      </c>
      <c r="AA8" s="3">
        <f t="shared" si="0"/>
        <v>25</v>
      </c>
      <c r="AB8" s="3">
        <f t="shared" si="0"/>
        <v>26</v>
      </c>
      <c r="AC8" s="3">
        <f t="shared" si="0"/>
        <v>27</v>
      </c>
      <c r="AD8" s="3">
        <f t="shared" si="0"/>
        <v>28</v>
      </c>
      <c r="AE8" s="3">
        <f t="shared" si="0"/>
        <v>29</v>
      </c>
      <c r="AF8" s="3">
        <f t="shared" si="0"/>
        <v>30</v>
      </c>
      <c r="AG8" s="3">
        <v>1</v>
      </c>
      <c r="AH8" s="3">
        <f t="shared" si="0"/>
        <v>2</v>
      </c>
      <c r="AI8" s="3">
        <f t="shared" si="0"/>
        <v>3</v>
      </c>
      <c r="AJ8" s="3">
        <f t="shared" si="0"/>
        <v>4</v>
      </c>
      <c r="AK8" s="3">
        <f t="shared" si="0"/>
        <v>5</v>
      </c>
      <c r="AL8" s="3">
        <f t="shared" si="0"/>
        <v>6</v>
      </c>
      <c r="AM8" s="3">
        <f t="shared" si="0"/>
        <v>7</v>
      </c>
      <c r="AN8" s="3">
        <f t="shared" si="0"/>
        <v>8</v>
      </c>
      <c r="AO8" s="3">
        <f t="shared" si="0"/>
        <v>9</v>
      </c>
      <c r="AP8" s="3">
        <f t="shared" si="0"/>
        <v>10</v>
      </c>
      <c r="AQ8" s="3">
        <f t="shared" si="0"/>
        <v>11</v>
      </c>
      <c r="AR8" s="3">
        <f t="shared" si="0"/>
        <v>12</v>
      </c>
      <c r="AS8" s="3">
        <f t="shared" si="0"/>
        <v>13</v>
      </c>
      <c r="AT8" s="3">
        <f t="shared" si="0"/>
        <v>14</v>
      </c>
      <c r="AU8" s="3">
        <f t="shared" si="0"/>
        <v>15</v>
      </c>
      <c r="AV8" s="3">
        <f t="shared" si="0"/>
        <v>16</v>
      </c>
      <c r="AW8" s="3">
        <f t="shared" si="0"/>
        <v>17</v>
      </c>
      <c r="AX8" s="3">
        <f t="shared" si="0"/>
        <v>18</v>
      </c>
      <c r="AY8" s="3">
        <f t="shared" si="0"/>
        <v>19</v>
      </c>
      <c r="AZ8" s="3">
        <f t="shared" si="0"/>
        <v>20</v>
      </c>
      <c r="BA8" s="3">
        <f t="shared" si="0"/>
        <v>21</v>
      </c>
      <c r="BB8" s="3">
        <f t="shared" si="0"/>
        <v>22</v>
      </c>
      <c r="BC8" s="3">
        <f t="shared" si="0"/>
        <v>23</v>
      </c>
      <c r="BD8" s="3">
        <f t="shared" si="0"/>
        <v>24</v>
      </c>
      <c r="BE8" s="3">
        <f t="shared" si="0"/>
        <v>25</v>
      </c>
      <c r="BF8" s="3">
        <f t="shared" si="0"/>
        <v>26</v>
      </c>
      <c r="BG8" s="3">
        <f t="shared" si="0"/>
        <v>27</v>
      </c>
      <c r="BH8" s="3">
        <f t="shared" si="0"/>
        <v>28</v>
      </c>
      <c r="BI8" s="3">
        <f t="shared" si="0"/>
        <v>29</v>
      </c>
      <c r="BJ8" s="3">
        <f t="shared" si="0"/>
        <v>30</v>
      </c>
      <c r="BK8" s="3">
        <f t="shared" si="0"/>
        <v>31</v>
      </c>
      <c r="BL8" s="3">
        <v>1</v>
      </c>
      <c r="BM8" s="3">
        <f t="shared" si="0"/>
        <v>2</v>
      </c>
      <c r="BN8" s="3">
        <f t="shared" si="0"/>
        <v>3</v>
      </c>
      <c r="BO8" s="3">
        <f t="shared" si="0"/>
        <v>4</v>
      </c>
      <c r="BP8" s="3">
        <f t="shared" si="0"/>
        <v>5</v>
      </c>
      <c r="BQ8" s="3">
        <f t="shared" si="0"/>
        <v>6</v>
      </c>
      <c r="BR8" s="3">
        <f t="shared" si="0"/>
        <v>7</v>
      </c>
      <c r="BS8" s="3">
        <f t="shared" si="0"/>
        <v>8</v>
      </c>
      <c r="BT8" s="3">
        <f t="shared" si="0"/>
        <v>9</v>
      </c>
      <c r="BU8" s="3">
        <f t="shared" si="0"/>
        <v>10</v>
      </c>
      <c r="BV8" s="3">
        <f t="shared" si="0"/>
        <v>11</v>
      </c>
      <c r="BW8" s="3">
        <f t="shared" si="0"/>
        <v>12</v>
      </c>
      <c r="BX8" s="3">
        <f t="shared" ref="BX8:CY8" si="1">BW8+1</f>
        <v>13</v>
      </c>
      <c r="BY8" s="3">
        <f t="shared" si="1"/>
        <v>14</v>
      </c>
      <c r="BZ8" s="3">
        <f t="shared" si="1"/>
        <v>15</v>
      </c>
      <c r="CA8" s="3">
        <f t="shared" si="1"/>
        <v>16</v>
      </c>
      <c r="CB8" s="3">
        <f t="shared" si="1"/>
        <v>17</v>
      </c>
      <c r="CC8" s="3">
        <f t="shared" si="1"/>
        <v>18</v>
      </c>
      <c r="CD8" s="3">
        <f t="shared" si="1"/>
        <v>19</v>
      </c>
      <c r="CE8" s="3">
        <f t="shared" si="1"/>
        <v>20</v>
      </c>
      <c r="CF8" s="3">
        <f t="shared" si="1"/>
        <v>21</v>
      </c>
      <c r="CG8" s="3">
        <f t="shared" si="1"/>
        <v>22</v>
      </c>
      <c r="CH8" s="3">
        <f t="shared" si="1"/>
        <v>23</v>
      </c>
      <c r="CI8" s="3">
        <f t="shared" si="1"/>
        <v>24</v>
      </c>
      <c r="CJ8" s="3">
        <f t="shared" si="1"/>
        <v>25</v>
      </c>
      <c r="CK8" s="3">
        <f t="shared" si="1"/>
        <v>26</v>
      </c>
      <c r="CL8" s="3">
        <f t="shared" si="1"/>
        <v>27</v>
      </c>
      <c r="CM8" s="3">
        <f t="shared" si="1"/>
        <v>28</v>
      </c>
      <c r="CN8" s="3">
        <f t="shared" si="1"/>
        <v>29</v>
      </c>
      <c r="CO8" s="3">
        <f t="shared" si="1"/>
        <v>30</v>
      </c>
      <c r="CP8">
        <v>1</v>
      </c>
      <c r="CQ8">
        <f t="shared" si="1"/>
        <v>2</v>
      </c>
      <c r="CR8">
        <f t="shared" si="1"/>
        <v>3</v>
      </c>
      <c r="CS8">
        <f t="shared" si="1"/>
        <v>4</v>
      </c>
      <c r="CT8">
        <f t="shared" si="1"/>
        <v>5</v>
      </c>
      <c r="CU8">
        <f t="shared" si="1"/>
        <v>6</v>
      </c>
      <c r="CV8">
        <f t="shared" si="1"/>
        <v>7</v>
      </c>
      <c r="CW8">
        <f t="shared" si="1"/>
        <v>8</v>
      </c>
      <c r="CX8">
        <f t="shared" si="1"/>
        <v>9</v>
      </c>
      <c r="CY8">
        <f t="shared" si="1"/>
        <v>10</v>
      </c>
    </row>
    <row r="9" ht="30" customHeight="1" spans="2:93">
      <c r="B9" s="4"/>
      <c r="C9" s="6" t="s">
        <v>19</v>
      </c>
      <c r="D9" s="7"/>
      <c r="E9" s="5"/>
      <c r="F9" s="4"/>
      <c r="G9" s="4"/>
      <c r="H9" s="4"/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</row>
    <row r="10" ht="52.5" customHeight="1" spans="2:93">
      <c r="B10" s="4"/>
      <c r="C10" s="4">
        <v>1</v>
      </c>
      <c r="D10" s="8" t="s">
        <v>20</v>
      </c>
      <c r="E10" s="5"/>
      <c r="F10" s="4"/>
      <c r="G10" s="4"/>
      <c r="H10" s="4"/>
      <c r="I10" s="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</row>
    <row r="11" ht="59.25" customHeight="1" spans="2:93">
      <c r="B11" s="4"/>
      <c r="C11" s="4">
        <v>2</v>
      </c>
      <c r="D11" s="8" t="s">
        <v>23</v>
      </c>
      <c r="E11" s="5"/>
      <c r="F11" s="4"/>
      <c r="G11" s="4"/>
      <c r="H11" s="4"/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</row>
    <row r="12" ht="30" customHeight="1" spans="2:93">
      <c r="B12" s="4"/>
      <c r="C12" s="4">
        <v>3</v>
      </c>
      <c r="D12" s="8" t="s">
        <v>24</v>
      </c>
      <c r="E12" s="5"/>
      <c r="F12" s="4"/>
      <c r="G12" s="4"/>
      <c r="H12" s="4"/>
      <c r="I12" s="4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</row>
    <row r="13" ht="66.75" customHeight="1" spans="2:93">
      <c r="B13" s="4"/>
      <c r="C13" s="5">
        <v>4</v>
      </c>
      <c r="D13" s="8" t="s">
        <v>25</v>
      </c>
      <c r="E13" s="5"/>
      <c r="F13" s="4"/>
      <c r="G13" s="4"/>
      <c r="H13" s="4"/>
      <c r="I13" s="4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</row>
    <row r="14" ht="50.25" customHeight="1" spans="2:93">
      <c r="B14" s="4"/>
      <c r="C14" s="5">
        <v>5</v>
      </c>
      <c r="D14" s="8" t="s">
        <v>26</v>
      </c>
      <c r="E14" s="5"/>
      <c r="F14" s="4"/>
      <c r="G14" s="4"/>
      <c r="H14" s="4"/>
      <c r="I14" s="4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</row>
    <row r="15" ht="50.25" customHeight="1" spans="2:93">
      <c r="B15" s="4"/>
      <c r="C15" s="9" t="s">
        <v>63</v>
      </c>
      <c r="D15" s="10"/>
      <c r="E15" s="5"/>
      <c r="F15" s="4"/>
      <c r="G15" s="4"/>
      <c r="H15" s="4"/>
      <c r="I15" s="4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</row>
    <row r="16" ht="50.25" customHeight="1" spans="2:93">
      <c r="B16" s="4"/>
      <c r="C16" s="9">
        <v>1</v>
      </c>
      <c r="D16" s="11" t="s">
        <v>64</v>
      </c>
      <c r="E16" s="5"/>
      <c r="F16" s="4"/>
      <c r="G16" s="4"/>
      <c r="H16" s="4"/>
      <c r="I16" s="4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</row>
    <row r="17" ht="50.25" customHeight="1" spans="2:93">
      <c r="B17" s="4"/>
      <c r="C17" s="6" t="s">
        <v>50</v>
      </c>
      <c r="D17" s="7"/>
      <c r="E17" s="5"/>
      <c r="F17" s="4"/>
      <c r="G17" s="4"/>
      <c r="H17" s="4"/>
      <c r="I17" s="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</row>
    <row r="18" ht="30" spans="2:93">
      <c r="B18" s="5"/>
      <c r="C18" s="12">
        <v>1</v>
      </c>
      <c r="D18" s="11" t="s">
        <v>51</v>
      </c>
      <c r="E18" s="5">
        <v>1</v>
      </c>
      <c r="F18" s="3"/>
      <c r="G18" s="13"/>
      <c r="H18" s="12"/>
      <c r="I18" s="1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</row>
    <row r="19" ht="75" spans="2:93">
      <c r="B19" s="5"/>
      <c r="C19" s="12">
        <v>2</v>
      </c>
      <c r="D19" s="11" t="s">
        <v>65</v>
      </c>
      <c r="E19" s="5"/>
      <c r="F19" s="3"/>
      <c r="G19" s="13"/>
      <c r="H19" s="12"/>
      <c r="I19" s="1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</row>
    <row r="20" ht="75" spans="2:93">
      <c r="B20" s="5"/>
      <c r="C20" s="12">
        <v>3</v>
      </c>
      <c r="D20" s="11" t="s">
        <v>66</v>
      </c>
      <c r="E20" s="5"/>
      <c r="F20" s="3"/>
      <c r="G20" s="13"/>
      <c r="H20" s="12"/>
      <c r="I20" s="1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</row>
    <row r="21" ht="90" spans="2:93">
      <c r="B21" s="5"/>
      <c r="C21" s="12">
        <v>4</v>
      </c>
      <c r="D21" s="11" t="s">
        <v>52</v>
      </c>
      <c r="E21" s="5"/>
      <c r="F21" s="3"/>
      <c r="G21" s="13"/>
      <c r="H21" s="12"/>
      <c r="I21" s="1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</row>
    <row r="22" ht="60" spans="2:93">
      <c r="B22" s="5"/>
      <c r="C22" s="12">
        <v>5</v>
      </c>
      <c r="D22" s="11" t="s">
        <v>67</v>
      </c>
      <c r="E22" s="5" t="s">
        <v>68</v>
      </c>
      <c r="F22" s="3"/>
      <c r="G22" s="13"/>
      <c r="H22" s="12"/>
      <c r="I22" s="1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ht="60" spans="2:93">
      <c r="B23" s="5"/>
      <c r="C23" s="12">
        <v>6</v>
      </c>
      <c r="D23" s="11" t="s">
        <v>53</v>
      </c>
      <c r="E23" s="5"/>
      <c r="F23" s="3"/>
      <c r="G23" s="13"/>
      <c r="H23" s="12"/>
      <c r="I23" s="1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ht="60" spans="2:93">
      <c r="B24" s="5"/>
      <c r="C24" s="12">
        <v>7</v>
      </c>
      <c r="D24" s="11" t="s">
        <v>54</v>
      </c>
      <c r="E24" s="5">
        <v>1</v>
      </c>
      <c r="F24" s="3"/>
      <c r="G24" s="3"/>
      <c r="H24" s="12"/>
      <c r="I24" s="12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ht="30" spans="2:93">
      <c r="B25" s="5"/>
      <c r="C25" s="14"/>
      <c r="D25" s="11" t="s">
        <v>39</v>
      </c>
      <c r="E25" s="5"/>
      <c r="F25" s="3"/>
      <c r="G25" s="3"/>
      <c r="H25" s="12"/>
      <c r="I25" s="12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ht="105" spans="2:93">
      <c r="B26" s="5"/>
      <c r="C26" s="14"/>
      <c r="D26" s="11" t="s">
        <v>69</v>
      </c>
      <c r="E26" s="5"/>
      <c r="F26" s="3"/>
      <c r="G26" s="3"/>
      <c r="H26" s="12"/>
      <c r="I26" s="1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ht="75" spans="2:93">
      <c r="B27" s="5"/>
      <c r="C27" s="14"/>
      <c r="D27" s="11" t="s">
        <v>70</v>
      </c>
      <c r="E27" s="5"/>
      <c r="F27" s="3"/>
      <c r="G27" s="3"/>
      <c r="H27" s="12"/>
      <c r="I27" s="12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ht="45" spans="2:93">
      <c r="B28" s="5"/>
      <c r="C28" s="14"/>
      <c r="D28" s="11" t="s">
        <v>41</v>
      </c>
      <c r="E28" s="5"/>
      <c r="F28" s="3"/>
      <c r="G28" s="3"/>
      <c r="H28" s="12"/>
      <c r="I28" s="1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ht="60" spans="2:93">
      <c r="B29" s="5"/>
      <c r="C29" s="14"/>
      <c r="D29" s="11" t="s">
        <v>71</v>
      </c>
      <c r="E29" s="5"/>
      <c r="F29" s="3"/>
      <c r="G29" s="3"/>
      <c r="H29" s="12"/>
      <c r="I29" s="12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2:93">
      <c r="B30" s="5"/>
      <c r="C30" s="9" t="s">
        <v>40</v>
      </c>
      <c r="D30" s="10"/>
      <c r="E30" s="5"/>
      <c r="F30" s="3"/>
      <c r="G30" s="3"/>
      <c r="H30" s="12"/>
      <c r="I30" s="1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ht="33.75" customHeight="1" spans="2:93">
      <c r="B31" s="5"/>
      <c r="C31" s="12">
        <v>3</v>
      </c>
      <c r="D31" s="11" t="s">
        <v>42</v>
      </c>
      <c r="E31" s="5">
        <v>1</v>
      </c>
      <c r="F31" s="12"/>
      <c r="G31" s="12"/>
      <c r="H31" s="12"/>
      <c r="I31" s="12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</row>
    <row r="32" spans="2:93">
      <c r="B32" s="5"/>
      <c r="C32" s="12">
        <v>4</v>
      </c>
      <c r="D32" s="11" t="s">
        <v>29</v>
      </c>
      <c r="E32" s="5">
        <v>1</v>
      </c>
      <c r="F32" s="12"/>
      <c r="G32" s="12"/>
      <c r="H32" s="12"/>
      <c r="I32" s="1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</row>
    <row r="33" ht="60" spans="2:93">
      <c r="B33" s="5"/>
      <c r="C33" s="12">
        <v>7</v>
      </c>
      <c r="D33" s="11" t="s">
        <v>58</v>
      </c>
      <c r="E33" s="5">
        <v>1</v>
      </c>
      <c r="F33" s="12"/>
      <c r="G33" s="12"/>
      <c r="H33" s="12"/>
      <c r="I33" s="12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</row>
    <row r="34" ht="30" spans="2:93">
      <c r="B34" s="5"/>
      <c r="C34" s="6" t="s">
        <v>72</v>
      </c>
      <c r="D34" s="7"/>
      <c r="E34" s="4" t="s">
        <v>73</v>
      </c>
      <c r="F34" s="12"/>
      <c r="G34" s="12"/>
      <c r="H34" s="12"/>
      <c r="I34" s="1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</row>
    <row r="35" ht="45" spans="2:93">
      <c r="B35" s="5"/>
      <c r="C35" s="12">
        <v>17</v>
      </c>
      <c r="D35" s="11" t="s">
        <v>74</v>
      </c>
      <c r="E35" s="5">
        <v>1</v>
      </c>
      <c r="F35" s="12"/>
      <c r="G35" s="12"/>
      <c r="H35" s="12"/>
      <c r="I35" s="1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</row>
    <row r="36" ht="45" spans="2:93">
      <c r="B36" s="5"/>
      <c r="C36" s="12">
        <v>18</v>
      </c>
      <c r="D36" s="11" t="s">
        <v>75</v>
      </c>
      <c r="E36" s="5">
        <v>1</v>
      </c>
      <c r="F36" s="12"/>
      <c r="G36" s="12"/>
      <c r="H36" s="12"/>
      <c r="I36" s="1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</row>
    <row r="37" ht="30" spans="2:93">
      <c r="B37" s="5"/>
      <c r="C37" s="12">
        <v>19</v>
      </c>
      <c r="D37" s="11" t="s">
        <v>76</v>
      </c>
      <c r="E37" s="5">
        <v>1</v>
      </c>
      <c r="F37" s="12"/>
      <c r="G37" s="12"/>
      <c r="H37" s="12"/>
      <c r="I37" s="1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</row>
    <row r="38" spans="2:93">
      <c r="B38" s="5"/>
      <c r="C38" s="9" t="s">
        <v>55</v>
      </c>
      <c r="D38" s="10"/>
      <c r="E38" s="5"/>
      <c r="F38" s="12"/>
      <c r="G38" s="12"/>
      <c r="H38" s="12"/>
      <c r="I38" s="1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</row>
    <row r="39" ht="30" spans="2:93">
      <c r="B39" s="5"/>
      <c r="C39" s="12">
        <v>20</v>
      </c>
      <c r="D39" s="11" t="s">
        <v>56</v>
      </c>
      <c r="E39" s="5">
        <v>1</v>
      </c>
      <c r="F39" s="12"/>
      <c r="G39" s="12"/>
      <c r="H39" s="12"/>
      <c r="I39" s="1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</row>
    <row r="40" spans="2:93">
      <c r="B40" s="5"/>
      <c r="C40" s="9" t="s">
        <v>57</v>
      </c>
      <c r="D40" s="10"/>
      <c r="E40" s="5"/>
      <c r="F40" s="12"/>
      <c r="G40" s="12"/>
      <c r="H40" s="12"/>
      <c r="I40" s="1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</row>
    <row r="41" ht="30" spans="2:93">
      <c r="B41" s="5"/>
      <c r="C41" s="12">
        <v>21</v>
      </c>
      <c r="D41" s="11" t="s">
        <v>59</v>
      </c>
      <c r="E41" s="5">
        <v>1</v>
      </c>
      <c r="F41" s="12"/>
      <c r="G41" s="12"/>
      <c r="H41" s="12"/>
      <c r="I41" s="1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</row>
    <row r="42" ht="75" spans="2:93">
      <c r="B42" s="5"/>
      <c r="C42" s="12">
        <v>22</v>
      </c>
      <c r="D42" s="11" t="s">
        <v>60</v>
      </c>
      <c r="E42" s="5">
        <v>1</v>
      </c>
      <c r="F42" s="12"/>
      <c r="G42" s="12"/>
      <c r="H42" s="12"/>
      <c r="I42" s="1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</row>
    <row r="43" spans="2:93">
      <c r="B43" s="5"/>
      <c r="C43" s="9" t="s">
        <v>61</v>
      </c>
      <c r="D43" s="10"/>
      <c r="E43" s="5"/>
      <c r="F43" s="12"/>
      <c r="G43" s="12"/>
      <c r="H43" s="12"/>
      <c r="I43" s="1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</row>
    <row r="44" ht="45" spans="2:93">
      <c r="B44" s="5"/>
      <c r="C44" s="12">
        <v>23</v>
      </c>
      <c r="D44" s="11" t="s">
        <v>62</v>
      </c>
      <c r="E44" s="5">
        <v>1</v>
      </c>
      <c r="F44" s="12"/>
      <c r="G44" s="12"/>
      <c r="H44" s="12"/>
      <c r="I44" s="1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</row>
    <row r="45" spans="2:93">
      <c r="B45" s="5"/>
      <c r="C45" s="5" t="s">
        <v>31</v>
      </c>
      <c r="D45" s="5"/>
      <c r="E45" s="5" t="str">
        <f>COUNTIFS(E18:E44,1)&amp;" dari "&amp;24</f>
        <v>12 dari 24</v>
      </c>
      <c r="F45" s="5"/>
      <c r="G45" s="5"/>
      <c r="H45" s="5"/>
      <c r="I45" s="5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</row>
    <row r="46" spans="2:93">
      <c r="B46" s="5"/>
      <c r="C46" s="5" t="s">
        <v>32</v>
      </c>
      <c r="D46" s="5"/>
      <c r="E46" s="5" t="str">
        <f>IF(SUM(E18:E44)=24,"Lengkap","Belum Lengkap")</f>
        <v>Belum Lengkap</v>
      </c>
      <c r="F46" s="5"/>
      <c r="G46" s="5"/>
      <c r="H46" s="5"/>
      <c r="I46" s="5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</row>
  </sheetData>
  <mergeCells count="25">
    <mergeCell ref="J6:BK6"/>
    <mergeCell ref="J7:AF7"/>
    <mergeCell ref="AG7:BK7"/>
    <mergeCell ref="BM7:CO7"/>
    <mergeCell ref="C9:D9"/>
    <mergeCell ref="C15:D15"/>
    <mergeCell ref="C17:D17"/>
    <mergeCell ref="C30:D30"/>
    <mergeCell ref="C34:D34"/>
    <mergeCell ref="C38:D38"/>
    <mergeCell ref="C40:D40"/>
    <mergeCell ref="C43:D43"/>
    <mergeCell ref="C45:D45"/>
    <mergeCell ref="E45:I45"/>
    <mergeCell ref="C46:D46"/>
    <mergeCell ref="E46:I46"/>
    <mergeCell ref="B6:B8"/>
    <mergeCell ref="B18:B46"/>
    <mergeCell ref="C6:C8"/>
    <mergeCell ref="D6:D8"/>
    <mergeCell ref="E6:E8"/>
    <mergeCell ref="F6:F8"/>
    <mergeCell ref="G6:G8"/>
    <mergeCell ref="H6:H8"/>
    <mergeCell ref="I6:I8"/>
  </mergeCells>
  <conditionalFormatting sqref="E46">
    <cfRule type="cellIs" dxfId="0" priority="1" operator="equal">
      <formula>"Belum Lengkap"</formula>
    </cfRule>
    <cfRule type="cellIs" dxfId="1" priority="2" operator="equal">
      <formula>"Lengkap"</formula>
    </cfRule>
  </conditionalFormatting>
  <conditionalFormatting sqref="E18:E44">
    <cfRule type="iconSet" priority="3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Pengajuan Baru</vt:lpstr>
      <vt:lpstr>Pengajuan Baru (2)</vt:lpstr>
      <vt:lpstr>Perpanjangan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ibrahim aliansyah</cp:lastModifiedBy>
  <dcterms:created xsi:type="dcterms:W3CDTF">2015-06-05T18:17:00Z</dcterms:created>
  <dcterms:modified xsi:type="dcterms:W3CDTF">2025-09-29T06:59:25Z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7E1272BBBF9F4D93BA87E25A0605E79D_13</vt:lpwstr>
  </property>
  <property fmtid="{D5CDD505-2E9C-101B-9397-08002B2CF9AE}" pid="3" name="KSOProductBuildVer">
    <vt:lpwstr>1033-12.2.0.22549</vt:lpwstr>
  </property>
</Properties>
</file>