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hu\fyp_1\1_Detection\"/>
    </mc:Choice>
  </mc:AlternateContent>
  <xr:revisionPtr revIDLastSave="0" documentId="13_ncr:1_{437FD923-B172-4319-BC47-07DDEBF685C7}" xr6:coauthVersionLast="47" xr6:coauthVersionMax="47" xr10:uidLastSave="{00000000-0000-0000-0000-000000000000}"/>
  <bookViews>
    <workbookView xWindow="-98" yWindow="-98" windowWidth="19396" windowHeight="10546" xr2:uid="{85710C28-EC69-4B67-B6D2-A0D5335838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7" i="1"/>
  <c r="G42" i="1"/>
  <c r="D28" i="1" s="1"/>
  <c r="G47" i="1"/>
  <c r="O47" i="1"/>
  <c r="O42" i="1"/>
  <c r="O37" i="1"/>
  <c r="L28" i="1" s="1"/>
  <c r="O32" i="1"/>
  <c r="G23" i="1"/>
  <c r="G18" i="1"/>
  <c r="G13" i="1"/>
  <c r="G8" i="1"/>
  <c r="D4" i="1" s="1"/>
  <c r="G71" i="1"/>
  <c r="G66" i="1"/>
  <c r="G61" i="1"/>
  <c r="G56" i="1"/>
  <c r="O23" i="1"/>
  <c r="O13" i="1"/>
  <c r="O18" i="1"/>
  <c r="O8" i="1"/>
  <c r="L4" i="1" s="1"/>
  <c r="G70" i="1"/>
  <c r="G65" i="1"/>
  <c r="G60" i="1"/>
  <c r="G55" i="1"/>
  <c r="G22" i="1"/>
  <c r="G17" i="1"/>
  <c r="G12" i="1"/>
  <c r="G7" i="1"/>
  <c r="E4" i="1" s="1"/>
  <c r="O7" i="1"/>
  <c r="M4" i="1" s="1"/>
  <c r="O12" i="1"/>
  <c r="O17" i="1"/>
  <c r="O22" i="1"/>
  <c r="O46" i="1"/>
  <c r="O41" i="1"/>
  <c r="O36" i="1"/>
  <c r="O31" i="1"/>
  <c r="M28" i="1" s="1"/>
  <c r="G46" i="1"/>
  <c r="G41" i="1"/>
  <c r="G36" i="1"/>
  <c r="G31" i="1"/>
  <c r="E28" i="1" s="1"/>
  <c r="E52" i="1" l="1"/>
  <c r="D52" i="1"/>
</calcChain>
</file>

<file path=xl/sharedStrings.xml><?xml version="1.0" encoding="utf-8"?>
<sst xmlns="http://schemas.openxmlformats.org/spreadsheetml/2006/main" count="175" uniqueCount="22">
  <si>
    <t>Image 1</t>
  </si>
  <si>
    <t>Image 2</t>
  </si>
  <si>
    <t>Image 3</t>
  </si>
  <si>
    <t>Image 4</t>
  </si>
  <si>
    <t>Detections</t>
  </si>
  <si>
    <t>Time Taken</t>
  </si>
  <si>
    <t>SSD</t>
  </si>
  <si>
    <t>Light</t>
  </si>
  <si>
    <t>Crowd</t>
  </si>
  <si>
    <t>Pose</t>
  </si>
  <si>
    <t>Occulsion</t>
  </si>
  <si>
    <t>extra face</t>
  </si>
  <si>
    <t>DlibHog</t>
  </si>
  <si>
    <t>huge time</t>
  </si>
  <si>
    <t>Haar</t>
  </si>
  <si>
    <t>wrong detections</t>
  </si>
  <si>
    <t>MTCNN</t>
  </si>
  <si>
    <t>wrong detections/huge time</t>
  </si>
  <si>
    <t>RetinaFace</t>
  </si>
  <si>
    <t>Avg. Detection %</t>
  </si>
  <si>
    <t>Avg.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</si>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</sst>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7" xfId="0" applyBorder="1"/>
    <xf numFmtId="9" fontId="0" fillId="0" borderId="18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9" fontId="0" fillId="0" borderId="12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9" fontId="0" fillId="0" borderId="22" xfId="0" applyNumberFormat="1" applyBorder="1"/>
    <xf numFmtId="0" fontId="4" fillId="0" borderId="0" xfId="0" applyFont="1" applyBorder="1" applyAlignment="1">
      <alignment horizontal="center"/>
    </xf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Avergae Detections of each model </a:t>
            </a:r>
          </a:p>
          <a:p>
            <a:pPr>
              <a:defRPr/>
            </a:pPr>
            <a:r>
              <a:rPr lang="en-US" sz="2000" b="1"/>
              <a:t>in % format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</c:f>
              <c:numCache>
                <c:formatCode>0%</c:formatCode>
                <c:ptCount val="1"/>
                <c:pt idx="0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4E14-815E-48ACB6D8179D}"/>
            </c:ext>
          </c:extLst>
        </c:ser>
        <c:ser>
          <c:idx val="2"/>
          <c:order val="1"/>
          <c:tx>
            <c:strRef>
              <c:f>Sheet1!$K$4</c:f>
              <c:strCache>
                <c:ptCount val="1"/>
                <c:pt idx="0">
                  <c:v>DlibHog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Sheet1!$L$4</c:f>
              <c:numCache>
                <c:formatCode>0%</c:formatCode>
                <c:ptCount val="1"/>
                <c:pt idx="0">
                  <c:v>0.46625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B-4E14-815E-48ACB6D8179D}"/>
            </c:ext>
          </c:extLst>
        </c:ser>
        <c:ser>
          <c:idx val="1"/>
          <c:order val="2"/>
          <c:tx>
            <c:strRef>
              <c:f>Sheet1!$C$28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Sheet1!$D$28</c:f>
              <c:numCache>
                <c:formatCode>0%</c:formatCode>
                <c:ptCount val="1"/>
                <c:pt idx="0">
                  <c:v>0.28812500000000002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B-4E14-815E-48ACB6D8179D}"/>
            </c:ext>
          </c:extLst>
        </c:ser>
        <c:ser>
          <c:idx val="3"/>
          <c:order val="3"/>
          <c:tx>
            <c:strRef>
              <c:f>Sheet1!$K$28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Sheet1!$L$28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B-4E14-815E-48ACB6D8179D}"/>
            </c:ext>
          </c:extLst>
        </c:ser>
        <c:ser>
          <c:idx val="4"/>
          <c:order val="4"/>
          <c:tx>
            <c:strRef>
              <c:f>Sheet1!$C$52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Sheet1!$D$52</c:f>
              <c:numCache>
                <c:formatCode>0%</c:formatCode>
                <c:ptCount val="1"/>
                <c:pt idx="0">
                  <c:v>0.92812499999999998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B-4E14-815E-48ACB6D81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4935407"/>
        <c:axId val="1434948303"/>
      </c:barChart>
      <c:catAx>
        <c:axId val="14349354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="1"/>
              </a:p>
              <a:p>
                <a:pPr>
                  <a:defRPr/>
                </a:pPr>
                <a:r>
                  <a:rPr lang="en-US" sz="1400" b="1"/>
                  <a:t>Detection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434948303"/>
        <c:crosses val="autoZero"/>
        <c:auto val="1"/>
        <c:lblAlgn val="ctr"/>
        <c:lblOffset val="100"/>
        <c:noMultiLvlLbl val="0"/>
      </c:catAx>
      <c:valAx>
        <c:axId val="14349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Avergae Detection %</a:t>
                </a:r>
              </a:p>
              <a:p>
                <a:pPr>
                  <a:defRPr/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Average Time for Detection of Each Model </a:t>
            </a:r>
          </a:p>
          <a:p>
            <a:pPr>
              <a:defRPr/>
            </a:pPr>
            <a:r>
              <a:rPr lang="en-US" sz="2000" b="1"/>
              <a:t>in sec format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A-4988-81A8-98503CC5FFEE}"/>
            </c:ext>
          </c:extLst>
        </c:ser>
        <c:ser>
          <c:idx val="3"/>
          <c:order val="1"/>
          <c:tx>
            <c:strRef>
              <c:f>Sheet1!$C$28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Sheet1!$E$28</c:f>
              <c:numCache>
                <c:formatCode>General</c:formatCode>
                <c:ptCount val="1"/>
                <c:pt idx="0">
                  <c:v>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A-4988-81A8-98503CC5FFEE}"/>
            </c:ext>
          </c:extLst>
        </c:ser>
        <c:ser>
          <c:idx val="5"/>
          <c:order val="2"/>
          <c:tx>
            <c:strRef>
              <c:f>Sheet1!$K$4</c:f>
              <c:strCache>
                <c:ptCount val="1"/>
                <c:pt idx="0">
                  <c:v>DlibHog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Sheet1!$M$4</c:f>
              <c:numCache>
                <c:formatCode>General</c:formatCode>
                <c:ptCount val="1"/>
                <c:pt idx="0">
                  <c:v>18.59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A-4988-81A8-98503CC5FFEE}"/>
            </c:ext>
          </c:extLst>
        </c:ser>
        <c:ser>
          <c:idx val="7"/>
          <c:order val="3"/>
          <c:tx>
            <c:strRef>
              <c:f>Sheet1!$K$28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Sheet1!$M$28</c:f>
              <c:numCache>
                <c:formatCode>General</c:formatCode>
                <c:ptCount val="1"/>
                <c:pt idx="0">
                  <c:v>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A-4988-81A8-98503CC5FFEE}"/>
            </c:ext>
          </c:extLst>
        </c:ser>
        <c:ser>
          <c:idx val="9"/>
          <c:order val="4"/>
          <c:tx>
            <c:strRef>
              <c:f>Sheet1!$C$52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Sheet1!$E$52</c:f>
              <c:numCache>
                <c:formatCode>General</c:formatCode>
                <c:ptCount val="1"/>
                <c:pt idx="0">
                  <c:v>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A-4988-81A8-98503CC5FF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0452351"/>
        <c:axId val="1500443199"/>
      </c:barChart>
      <c:catAx>
        <c:axId val="150045235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b="1"/>
              </a:p>
              <a:p>
                <a:pPr>
                  <a:defRPr/>
                </a:pPr>
                <a:r>
                  <a:rPr lang="en-US" b="1"/>
                  <a:t>Detection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500443199"/>
        <c:crosses val="autoZero"/>
        <c:auto val="1"/>
        <c:lblAlgn val="ctr"/>
        <c:lblOffset val="100"/>
        <c:noMultiLvlLbl val="0"/>
      </c:catAx>
      <c:valAx>
        <c:axId val="15004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Time</a:t>
                </a:r>
              </a:p>
              <a:p>
                <a:pPr>
                  <a:defRPr/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632112</xdr:colOff>
      <xdr:row>1</xdr:row>
      <xdr:rowOff>135080</xdr:rowOff>
    </xdr:from>
    <xdr:to>
      <xdr:col>25</xdr:col>
      <xdr:colOff>424295</xdr:colOff>
      <xdr:row>23</xdr:row>
      <xdr:rowOff>164523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53407-0B7A-69BB-3801-579D5441F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26</xdr:row>
      <xdr:rowOff>13853</xdr:rowOff>
    </xdr:from>
    <xdr:to>
      <xdr:col>25</xdr:col>
      <xdr:colOff>450273</xdr:colOff>
      <xdr:row>50</xdr:row>
      <xdr:rowOff>51956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8AF73E-F48C-36F4-C2F9-5058446D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FC39-F334-4220-8337-357F649C06B0}">
  <dimension ref="B2:O72"/>
  <sheetViews>
    <sheetView tabSelected="1" topLeftCell="A61" zoomScale="55" zoomScaleNormal="55" workbookViewId="0">
      <selection activeCell="O90" sqref="O90"/>
    </sheetView>
  </sheetViews>
  <sheetFormatPr defaultRowHeight="14.25" x14ac:dyDescent="0.45"/>
  <cols>
    <col min="2" max="2" width="12.33203125" bestFit="1" customWidth="1"/>
    <col min="3" max="3" width="17.3984375" bestFit="1" customWidth="1"/>
    <col min="4" max="4" width="15.1328125" bestFit="1" customWidth="1"/>
    <col min="5" max="5" width="9.1328125" bestFit="1" customWidth="1"/>
    <col min="6" max="6" width="15" bestFit="1" customWidth="1"/>
    <col min="7" max="7" width="7.6640625" bestFit="1" customWidth="1"/>
    <col min="10" max="10" width="12.46484375" bestFit="1" customWidth="1"/>
    <col min="11" max="11" width="24.1328125" customWidth="1"/>
    <col min="12" max="12" width="15.1328125" bestFit="1" customWidth="1"/>
    <col min="13" max="13" width="9.1328125" bestFit="1" customWidth="1"/>
    <col min="14" max="14" width="15" bestFit="1" customWidth="1"/>
    <col min="15" max="15" width="7.6640625" bestFit="1" customWidth="1"/>
    <col min="19" max="19" width="12.46484375" bestFit="1" customWidth="1"/>
    <col min="20" max="21" width="17.3984375" bestFit="1" customWidth="1"/>
    <col min="23" max="23" width="15" bestFit="1" customWidth="1"/>
  </cols>
  <sheetData>
    <row r="2" spans="2:15" ht="14.65" thickBot="1" x14ac:dyDescent="0.5"/>
    <row r="3" spans="2:15" x14ac:dyDescent="0.45">
      <c r="B3" s="9"/>
      <c r="C3" s="10"/>
      <c r="D3" s="27" t="s">
        <v>19</v>
      </c>
      <c r="E3" s="28" t="s">
        <v>20</v>
      </c>
      <c r="F3" s="10"/>
      <c r="G3" s="11"/>
      <c r="J3" s="9"/>
      <c r="K3" s="10"/>
      <c r="L3" s="27" t="s">
        <v>19</v>
      </c>
      <c r="M3" s="28" t="s">
        <v>20</v>
      </c>
      <c r="N3" s="10"/>
      <c r="O3" s="11"/>
    </row>
    <row r="4" spans="2:15" ht="25.9" thickBot="1" x14ac:dyDescent="0.8">
      <c r="B4" s="12"/>
      <c r="C4" s="37" t="s">
        <v>6</v>
      </c>
      <c r="D4" s="36">
        <f>AVERAGE(G8,G13,G18,G23)</f>
        <v>0.625</v>
      </c>
      <c r="E4" s="33">
        <f>ROUND(AVERAGE(G7,G12,G17,G22),2)</f>
        <v>0.1</v>
      </c>
      <c r="F4" s="13"/>
      <c r="G4" s="14"/>
      <c r="J4" s="12"/>
      <c r="K4" s="37" t="s">
        <v>12</v>
      </c>
      <c r="L4" s="29">
        <f>AVERAGE(O8,O13,O18,O23)</f>
        <v>0.46625</v>
      </c>
      <c r="M4" s="30">
        <f>ROUND(AVERAGE(O7,O12,O17,O22),2)</f>
        <v>18.59</v>
      </c>
      <c r="N4" s="13"/>
      <c r="O4" s="14"/>
    </row>
    <row r="5" spans="2:15" ht="14.65" thickBot="1" x14ac:dyDescent="0.5">
      <c r="B5" s="12"/>
      <c r="C5" s="13"/>
      <c r="D5" s="13"/>
      <c r="E5" s="13"/>
      <c r="F5" s="13"/>
      <c r="G5" s="14"/>
      <c r="J5" s="12"/>
      <c r="K5" s="13"/>
      <c r="L5" s="13"/>
      <c r="M5" s="13"/>
      <c r="N5" s="13"/>
      <c r="O5" s="14"/>
    </row>
    <row r="6" spans="2:15" ht="21.4" thickBot="1" x14ac:dyDescent="0.7">
      <c r="B6" s="4" t="s">
        <v>8</v>
      </c>
      <c r="C6" s="3" t="s">
        <v>0</v>
      </c>
      <c r="D6" s="2" t="s">
        <v>1</v>
      </c>
      <c r="E6" s="2" t="s">
        <v>2</v>
      </c>
      <c r="F6" s="19" t="s">
        <v>3</v>
      </c>
      <c r="G6" s="34" t="s">
        <v>21</v>
      </c>
      <c r="H6" s="6"/>
      <c r="J6" s="4" t="s">
        <v>8</v>
      </c>
      <c r="K6" s="3" t="s">
        <v>0</v>
      </c>
      <c r="L6" s="2" t="s">
        <v>1</v>
      </c>
      <c r="M6" s="2" t="s">
        <v>2</v>
      </c>
      <c r="N6" s="19" t="s">
        <v>3</v>
      </c>
      <c r="O6" s="26" t="s">
        <v>21</v>
      </c>
    </row>
    <row r="7" spans="2:15" x14ac:dyDescent="0.45">
      <c r="B7" s="15" t="s">
        <v>5</v>
      </c>
      <c r="C7" s="2">
        <v>9.7000000000000003E-2</v>
      </c>
      <c r="D7" s="2">
        <v>0.106</v>
      </c>
      <c r="E7" s="2">
        <v>0.13400000000000001</v>
      </c>
      <c r="F7" s="19">
        <v>9.5000000000000001E-2</v>
      </c>
      <c r="G7" s="22">
        <f>ROUND(AVERAGE(C7:F7), 2)</f>
        <v>0.11</v>
      </c>
      <c r="H7" s="6"/>
      <c r="J7" s="15" t="s">
        <v>5</v>
      </c>
      <c r="K7" s="2">
        <v>0.67800000000000005</v>
      </c>
      <c r="L7" s="2">
        <v>67.930999999999997</v>
      </c>
      <c r="M7" s="2">
        <v>1.887</v>
      </c>
      <c r="N7" s="19">
        <v>3.2189999999999999</v>
      </c>
      <c r="O7" s="22">
        <f>ROUND(AVERAGE(K7:N7), 2)</f>
        <v>18.43</v>
      </c>
    </row>
    <row r="8" spans="2:15" x14ac:dyDescent="0.45">
      <c r="B8" s="16" t="s">
        <v>4</v>
      </c>
      <c r="C8" s="5">
        <v>0</v>
      </c>
      <c r="D8" s="5">
        <v>0</v>
      </c>
      <c r="E8" s="5">
        <v>0</v>
      </c>
      <c r="F8" s="20">
        <v>0</v>
      </c>
      <c r="G8" s="23">
        <f>AVERAGE(C8:F8)</f>
        <v>0</v>
      </c>
      <c r="H8" s="7"/>
      <c r="J8" s="16" t="s">
        <v>4</v>
      </c>
      <c r="K8" s="5">
        <v>0.15</v>
      </c>
      <c r="L8" s="5">
        <v>0.91</v>
      </c>
      <c r="M8" s="5">
        <v>0.2</v>
      </c>
      <c r="N8" s="20">
        <v>0.95</v>
      </c>
      <c r="O8" s="23">
        <f>AVERAGE(K8:N8)</f>
        <v>0.55249999999999999</v>
      </c>
    </row>
    <row r="9" spans="2:15" x14ac:dyDescent="0.45">
      <c r="B9" s="12"/>
      <c r="C9" s="13"/>
      <c r="D9" s="13"/>
      <c r="E9" s="13"/>
      <c r="F9" s="13"/>
      <c r="G9" s="23"/>
      <c r="J9" s="12"/>
      <c r="K9" s="13"/>
      <c r="L9" s="13" t="s">
        <v>13</v>
      </c>
      <c r="M9" s="13"/>
      <c r="N9" s="13"/>
      <c r="O9" s="24"/>
    </row>
    <row r="10" spans="2:15" ht="14.65" thickBot="1" x14ac:dyDescent="0.5">
      <c r="B10" s="12"/>
      <c r="C10" s="13"/>
      <c r="D10" s="13"/>
      <c r="E10" s="13"/>
      <c r="F10" s="13"/>
      <c r="G10" s="22"/>
      <c r="J10" s="12"/>
      <c r="K10" s="13"/>
      <c r="L10" s="13"/>
      <c r="M10" s="13"/>
      <c r="N10" s="13"/>
      <c r="O10" s="24"/>
    </row>
    <row r="11" spans="2:15" ht="21.4" thickBot="1" x14ac:dyDescent="0.7">
      <c r="B11" s="4" t="s">
        <v>7</v>
      </c>
      <c r="C11" s="3" t="s">
        <v>0</v>
      </c>
      <c r="D11" s="2" t="s">
        <v>1</v>
      </c>
      <c r="E11" s="2" t="s">
        <v>2</v>
      </c>
      <c r="F11" s="19" t="s">
        <v>3</v>
      </c>
      <c r="G11" s="22"/>
      <c r="H11" s="6"/>
      <c r="J11" s="4" t="s">
        <v>7</v>
      </c>
      <c r="K11" s="3" t="s">
        <v>0</v>
      </c>
      <c r="L11" s="2" t="s">
        <v>1</v>
      </c>
      <c r="M11" s="2" t="s">
        <v>2</v>
      </c>
      <c r="N11" s="19" t="s">
        <v>3</v>
      </c>
      <c r="O11" s="24"/>
    </row>
    <row r="12" spans="2:15" x14ac:dyDescent="0.45">
      <c r="B12" s="15" t="s">
        <v>5</v>
      </c>
      <c r="C12" s="2">
        <v>0.104</v>
      </c>
      <c r="D12" s="2">
        <v>0.14000000000000001</v>
      </c>
      <c r="E12" s="2">
        <v>5.8000000000000003E-2</v>
      </c>
      <c r="F12" s="19">
        <v>7.2999999999999995E-2</v>
      </c>
      <c r="G12" s="22">
        <f>ROUND(AVERAGE(C12:F12), 2)</f>
        <v>0.09</v>
      </c>
      <c r="H12" s="6"/>
      <c r="J12" s="15" t="s">
        <v>5</v>
      </c>
      <c r="K12" s="2">
        <v>57.302</v>
      </c>
      <c r="L12" s="2">
        <v>114.602</v>
      </c>
      <c r="M12" s="2">
        <v>26.044</v>
      </c>
      <c r="N12" s="19">
        <v>9.8580000000000005</v>
      </c>
      <c r="O12" s="22">
        <f>ROUND(AVERAGE(K12:N12), 2)</f>
        <v>51.95</v>
      </c>
    </row>
    <row r="13" spans="2:15" x14ac:dyDescent="0.45">
      <c r="B13" s="16" t="s">
        <v>4</v>
      </c>
      <c r="C13" s="5">
        <v>0</v>
      </c>
      <c r="D13" s="5">
        <v>0</v>
      </c>
      <c r="E13" s="5">
        <v>1</v>
      </c>
      <c r="F13" s="20">
        <v>1</v>
      </c>
      <c r="G13" s="23">
        <f>AVERAGE(C13:F13)</f>
        <v>0.5</v>
      </c>
      <c r="H13" s="7"/>
      <c r="J13" s="16" t="s">
        <v>4</v>
      </c>
      <c r="K13" s="5">
        <v>0.5</v>
      </c>
      <c r="L13" s="5">
        <v>0.75</v>
      </c>
      <c r="M13" s="5">
        <v>1</v>
      </c>
      <c r="N13" s="20">
        <v>1</v>
      </c>
      <c r="O13" s="23">
        <f>AVERAGE(K13:N13)</f>
        <v>0.8125</v>
      </c>
    </row>
    <row r="14" spans="2:15" x14ac:dyDescent="0.45">
      <c r="B14" s="12"/>
      <c r="C14" s="13"/>
      <c r="D14" s="13"/>
      <c r="E14" s="13"/>
      <c r="F14" s="13"/>
      <c r="G14" s="22"/>
      <c r="J14" s="12"/>
      <c r="K14" s="8" t="s">
        <v>13</v>
      </c>
      <c r="L14" s="8" t="s">
        <v>13</v>
      </c>
      <c r="M14" s="8" t="s">
        <v>13</v>
      </c>
      <c r="N14" s="13"/>
      <c r="O14" s="24"/>
    </row>
    <row r="15" spans="2:15" ht="14.65" thickBot="1" x14ac:dyDescent="0.5">
      <c r="B15" s="12"/>
      <c r="C15" s="13"/>
      <c r="D15" s="13"/>
      <c r="E15" s="13"/>
      <c r="F15" s="13"/>
      <c r="G15" s="22"/>
      <c r="J15" s="12"/>
      <c r="K15" s="13"/>
      <c r="L15" s="13"/>
      <c r="M15" s="13"/>
      <c r="N15" s="13"/>
      <c r="O15" s="24"/>
    </row>
    <row r="16" spans="2:15" ht="21.4" thickBot="1" x14ac:dyDescent="0.7">
      <c r="B16" s="4" t="s">
        <v>9</v>
      </c>
      <c r="C16" s="3" t="s">
        <v>0</v>
      </c>
      <c r="D16" s="2" t="s">
        <v>1</v>
      </c>
      <c r="E16" s="2" t="s">
        <v>2</v>
      </c>
      <c r="F16" s="19" t="s">
        <v>3</v>
      </c>
      <c r="G16" s="22"/>
      <c r="H16" s="6"/>
      <c r="J16" s="4" t="s">
        <v>9</v>
      </c>
      <c r="K16" s="3" t="s">
        <v>0</v>
      </c>
      <c r="L16" s="2" t="s">
        <v>1</v>
      </c>
      <c r="M16" s="2" t="s">
        <v>2</v>
      </c>
      <c r="N16" s="19" t="s">
        <v>3</v>
      </c>
      <c r="O16" s="24"/>
    </row>
    <row r="17" spans="2:15" x14ac:dyDescent="0.45">
      <c r="B17" s="15" t="s">
        <v>5</v>
      </c>
      <c r="C17" s="2">
        <v>0.13500000000000001</v>
      </c>
      <c r="D17" s="2">
        <v>0.115</v>
      </c>
      <c r="E17" s="2">
        <v>6.7000000000000004E-2</v>
      </c>
      <c r="F17" s="19">
        <v>5.8000000000000003E-2</v>
      </c>
      <c r="G17" s="22">
        <f>ROUND(AVERAGE(C17:F17), 2)</f>
        <v>0.09</v>
      </c>
      <c r="H17" s="6"/>
      <c r="J17" s="15" t="s">
        <v>5</v>
      </c>
      <c r="K17" s="2">
        <v>0.51500000000000001</v>
      </c>
      <c r="L17" s="2">
        <v>4.83</v>
      </c>
      <c r="M17" s="2">
        <v>2.3759999999999999</v>
      </c>
      <c r="N17" s="19">
        <v>1.038</v>
      </c>
      <c r="O17" s="22">
        <f>ROUND(AVERAGE(K17:N17), 2)</f>
        <v>2.19</v>
      </c>
    </row>
    <row r="18" spans="2:15" x14ac:dyDescent="0.45">
      <c r="B18" s="16" t="s">
        <v>4</v>
      </c>
      <c r="C18" s="5">
        <v>1</v>
      </c>
      <c r="D18" s="5">
        <v>1</v>
      </c>
      <c r="E18" s="5">
        <v>1</v>
      </c>
      <c r="F18" s="20">
        <v>1</v>
      </c>
      <c r="G18" s="23">
        <f>AVERAGE(C18:F18)</f>
        <v>1</v>
      </c>
      <c r="H18" s="7"/>
      <c r="J18" s="16" t="s">
        <v>4</v>
      </c>
      <c r="K18" s="5">
        <v>0</v>
      </c>
      <c r="L18" s="5">
        <v>0</v>
      </c>
      <c r="M18" s="5">
        <v>0</v>
      </c>
      <c r="N18" s="20">
        <v>0</v>
      </c>
      <c r="O18" s="23">
        <f>AVERAGE(K18:N18)</f>
        <v>0</v>
      </c>
    </row>
    <row r="19" spans="2:15" x14ac:dyDescent="0.45">
      <c r="B19" s="12"/>
      <c r="C19" s="13"/>
      <c r="D19" s="13"/>
      <c r="E19" s="13"/>
      <c r="F19" s="13"/>
      <c r="G19" s="22"/>
      <c r="J19" s="12"/>
      <c r="K19" s="13"/>
      <c r="L19" s="13"/>
      <c r="M19" s="13"/>
      <c r="N19" s="13"/>
      <c r="O19" s="24"/>
    </row>
    <row r="20" spans="2:15" ht="14.65" thickBot="1" x14ac:dyDescent="0.5">
      <c r="B20" s="12"/>
      <c r="C20" s="13"/>
      <c r="D20" s="13"/>
      <c r="E20" s="13"/>
      <c r="F20" s="13"/>
      <c r="G20" s="22"/>
      <c r="J20" s="12"/>
      <c r="K20" s="13"/>
      <c r="L20" s="13"/>
      <c r="M20" s="13"/>
      <c r="N20" s="13"/>
      <c r="O20" s="24"/>
    </row>
    <row r="21" spans="2:15" ht="21.4" thickBot="1" x14ac:dyDescent="0.7">
      <c r="B21" s="4" t="s">
        <v>10</v>
      </c>
      <c r="C21" s="3" t="s">
        <v>0</v>
      </c>
      <c r="D21" s="2" t="s">
        <v>1</v>
      </c>
      <c r="E21" s="2" t="s">
        <v>2</v>
      </c>
      <c r="F21" s="19" t="s">
        <v>3</v>
      </c>
      <c r="G21" s="22"/>
      <c r="H21" s="6"/>
      <c r="J21" s="4" t="s">
        <v>10</v>
      </c>
      <c r="K21" s="3" t="s">
        <v>0</v>
      </c>
      <c r="L21" s="2" t="s">
        <v>1</v>
      </c>
      <c r="M21" s="2" t="s">
        <v>2</v>
      </c>
      <c r="N21" s="19" t="s">
        <v>3</v>
      </c>
      <c r="O21" s="24"/>
    </row>
    <row r="22" spans="2:15" x14ac:dyDescent="0.45">
      <c r="B22" s="15" t="s">
        <v>5</v>
      </c>
      <c r="C22" s="2">
        <v>7.0000000000000007E-2</v>
      </c>
      <c r="D22" s="2">
        <v>6.6000000000000003E-2</v>
      </c>
      <c r="E22" s="2">
        <v>0.1</v>
      </c>
      <c r="F22" s="19">
        <v>0.11</v>
      </c>
      <c r="G22" s="22">
        <f>ROUND(AVERAGE(C22:F22), 2)</f>
        <v>0.09</v>
      </c>
      <c r="H22" s="6"/>
      <c r="J22" s="15" t="s">
        <v>5</v>
      </c>
      <c r="K22" s="2">
        <v>1.5349999999999999</v>
      </c>
      <c r="L22" s="2">
        <v>2.2200000000000002</v>
      </c>
      <c r="M22" s="2">
        <v>1.7070000000000001</v>
      </c>
      <c r="N22" s="19">
        <v>1.742</v>
      </c>
      <c r="O22" s="22">
        <f>ROUND(AVERAGE(K22:N22), 2)</f>
        <v>1.8</v>
      </c>
    </row>
    <row r="23" spans="2:15" ht="14.65" thickBot="1" x14ac:dyDescent="0.5">
      <c r="B23" s="16" t="s">
        <v>4</v>
      </c>
      <c r="C23" s="5">
        <v>1</v>
      </c>
      <c r="D23" s="5">
        <v>1</v>
      </c>
      <c r="E23" s="5">
        <v>1</v>
      </c>
      <c r="F23" s="20">
        <v>1</v>
      </c>
      <c r="G23" s="25">
        <f>AVERAGE(C23:F23)</f>
        <v>1</v>
      </c>
      <c r="H23" s="7"/>
      <c r="J23" s="17" t="s">
        <v>4</v>
      </c>
      <c r="K23" s="18">
        <v>1</v>
      </c>
      <c r="L23" s="18">
        <v>0</v>
      </c>
      <c r="M23" s="18">
        <v>0</v>
      </c>
      <c r="N23" s="21">
        <v>1</v>
      </c>
      <c r="O23" s="25">
        <f>AVERAGE(K23:N23)</f>
        <v>0.5</v>
      </c>
    </row>
    <row r="24" spans="2:15" ht="14.65" thickBot="1" x14ac:dyDescent="0.5">
      <c r="B24" s="31"/>
      <c r="C24" s="38"/>
      <c r="D24" s="38"/>
      <c r="E24" s="38" t="s">
        <v>11</v>
      </c>
      <c r="F24" s="38"/>
      <c r="G24" s="33"/>
      <c r="O24" s="1"/>
    </row>
    <row r="26" spans="2:15" ht="14.65" thickBot="1" x14ac:dyDescent="0.5"/>
    <row r="27" spans="2:15" x14ac:dyDescent="0.45">
      <c r="B27" s="9"/>
      <c r="C27" s="10"/>
      <c r="D27" s="27" t="s">
        <v>19</v>
      </c>
      <c r="E27" s="28" t="s">
        <v>20</v>
      </c>
      <c r="F27" s="10"/>
      <c r="G27" s="11"/>
      <c r="J27" s="9"/>
      <c r="K27" s="10"/>
      <c r="L27" s="27" t="s">
        <v>19</v>
      </c>
      <c r="M27" s="28" t="s">
        <v>20</v>
      </c>
      <c r="N27" s="10"/>
      <c r="O27" s="11"/>
    </row>
    <row r="28" spans="2:15" ht="25.9" thickBot="1" x14ac:dyDescent="0.8">
      <c r="B28" s="12"/>
      <c r="C28" s="37" t="s">
        <v>14</v>
      </c>
      <c r="D28" s="36">
        <f>AVERAGE(G32,G37,G42,G47)</f>
        <v>0.28812500000000002</v>
      </c>
      <c r="E28" s="33">
        <f>ROUND(AVERAGE(G31,G36,G41,G46),2)</f>
        <v>3.01</v>
      </c>
      <c r="F28" s="13"/>
      <c r="G28" s="14"/>
      <c r="J28" s="12"/>
      <c r="K28" s="37" t="s">
        <v>16</v>
      </c>
      <c r="L28" s="36">
        <f>AVERAGE(O32,O37,O42,O47)</f>
        <v>0.95</v>
      </c>
      <c r="M28" s="33">
        <f>ROUND(AVERAGE(O31,O36,O41,O46),2)</f>
        <v>7.53</v>
      </c>
      <c r="N28" s="13"/>
      <c r="O28" s="14"/>
    </row>
    <row r="29" spans="2:15" ht="14.65" thickBot="1" x14ac:dyDescent="0.5">
      <c r="B29" s="12"/>
      <c r="C29" s="13"/>
      <c r="D29" s="13"/>
      <c r="E29" s="13"/>
      <c r="F29" s="13"/>
      <c r="G29" s="14"/>
      <c r="J29" s="12"/>
      <c r="K29" s="13"/>
      <c r="L29" s="13"/>
      <c r="M29" s="13"/>
      <c r="N29" s="13"/>
      <c r="O29" s="14"/>
    </row>
    <row r="30" spans="2:15" ht="21.4" thickBot="1" x14ac:dyDescent="0.7">
      <c r="B30" s="4" t="s">
        <v>8</v>
      </c>
      <c r="C30" s="3" t="s">
        <v>0</v>
      </c>
      <c r="D30" s="2" t="s">
        <v>1</v>
      </c>
      <c r="E30" s="2" t="s">
        <v>2</v>
      </c>
      <c r="F30" s="19" t="s">
        <v>3</v>
      </c>
      <c r="G30" s="35" t="s">
        <v>21</v>
      </c>
      <c r="J30" s="4" t="s">
        <v>8</v>
      </c>
      <c r="K30" s="3" t="s">
        <v>0</v>
      </c>
      <c r="L30" s="2" t="s">
        <v>1</v>
      </c>
      <c r="M30" s="2" t="s">
        <v>2</v>
      </c>
      <c r="N30" s="19" t="s">
        <v>3</v>
      </c>
      <c r="O30" s="35" t="s">
        <v>21</v>
      </c>
    </row>
    <row r="31" spans="2:15" x14ac:dyDescent="0.45">
      <c r="B31" s="15" t="s">
        <v>5</v>
      </c>
      <c r="C31" s="2">
        <v>0.18099999999999999</v>
      </c>
      <c r="D31" s="2">
        <v>10.888999999999999</v>
      </c>
      <c r="E31" s="2">
        <v>0.28499999999999998</v>
      </c>
      <c r="F31" s="19">
        <v>0.80300000000000005</v>
      </c>
      <c r="G31" s="22">
        <f>ROUND(AVERAGE(C31:F31), 2)</f>
        <v>3.04</v>
      </c>
      <c r="J31" s="15" t="s">
        <v>5</v>
      </c>
      <c r="K31" s="2">
        <v>1.369</v>
      </c>
      <c r="L31" s="2">
        <v>10.571</v>
      </c>
      <c r="M31" s="2">
        <v>2.0760000000000001</v>
      </c>
      <c r="N31" s="19">
        <v>3.9119999999999999</v>
      </c>
      <c r="O31" s="22">
        <f>ROUND(AVERAGE(K31:N31), 2)</f>
        <v>4.4800000000000004</v>
      </c>
    </row>
    <row r="32" spans="2:15" x14ac:dyDescent="0.45">
      <c r="B32" s="16" t="s">
        <v>4</v>
      </c>
      <c r="C32" s="5">
        <v>0.05</v>
      </c>
      <c r="D32" s="5">
        <v>0.9</v>
      </c>
      <c r="E32" s="5">
        <v>0.01</v>
      </c>
      <c r="F32" s="20">
        <v>0.95</v>
      </c>
      <c r="G32" s="23">
        <f>AVERAGE(C32:F32)</f>
        <v>0.47750000000000004</v>
      </c>
      <c r="J32" s="16" t="s">
        <v>4</v>
      </c>
      <c r="K32" s="5">
        <v>0.9</v>
      </c>
      <c r="L32" s="5">
        <v>1</v>
      </c>
      <c r="M32" s="5">
        <v>0.5</v>
      </c>
      <c r="N32" s="20">
        <v>1</v>
      </c>
      <c r="O32" s="23">
        <f>AVERAGE(K32:N32)</f>
        <v>0.85</v>
      </c>
    </row>
    <row r="33" spans="2:15" x14ac:dyDescent="0.45">
      <c r="B33" s="12"/>
      <c r="C33" s="13"/>
      <c r="D33" s="13"/>
      <c r="E33" s="13"/>
      <c r="F33" s="13" t="s">
        <v>15</v>
      </c>
      <c r="G33" s="22"/>
      <c r="J33" s="12"/>
      <c r="K33" s="13"/>
      <c r="L33" s="13"/>
      <c r="M33" s="13"/>
      <c r="N33" s="13" t="s">
        <v>15</v>
      </c>
      <c r="O33" s="22"/>
    </row>
    <row r="34" spans="2:15" ht="14.65" thickBot="1" x14ac:dyDescent="0.5">
      <c r="B34" s="12"/>
      <c r="C34" s="13"/>
      <c r="D34" s="13"/>
      <c r="E34" s="13"/>
      <c r="F34" s="13"/>
      <c r="G34" s="22"/>
      <c r="J34" s="12"/>
      <c r="K34" s="13"/>
      <c r="L34" s="13"/>
      <c r="M34" s="13"/>
      <c r="N34" s="13"/>
      <c r="O34" s="22"/>
    </row>
    <row r="35" spans="2:15" ht="21.4" thickBot="1" x14ac:dyDescent="0.7">
      <c r="B35" s="4" t="s">
        <v>7</v>
      </c>
      <c r="C35" s="3" t="s">
        <v>0</v>
      </c>
      <c r="D35" s="2" t="s">
        <v>1</v>
      </c>
      <c r="E35" s="2" t="s">
        <v>2</v>
      </c>
      <c r="F35" s="19" t="s">
        <v>3</v>
      </c>
      <c r="G35" s="22"/>
      <c r="J35" s="4" t="s">
        <v>7</v>
      </c>
      <c r="K35" s="3" t="s">
        <v>0</v>
      </c>
      <c r="L35" s="2" t="s">
        <v>1</v>
      </c>
      <c r="M35" s="2" t="s">
        <v>2</v>
      </c>
      <c r="N35" s="19" t="s">
        <v>3</v>
      </c>
      <c r="O35" s="22"/>
    </row>
    <row r="36" spans="2:15" x14ac:dyDescent="0.45">
      <c r="B36" s="15" t="s">
        <v>5</v>
      </c>
      <c r="C36" s="2">
        <v>12.769</v>
      </c>
      <c r="D36" s="2">
        <v>20.657</v>
      </c>
      <c r="E36" s="2">
        <v>0.79400000000000004</v>
      </c>
      <c r="F36" s="19">
        <v>0.48899999999999999</v>
      </c>
      <c r="G36" s="22">
        <f>ROUND(AVERAGE(C36:F36), 2)</f>
        <v>8.68</v>
      </c>
      <c r="J36" s="15" t="s">
        <v>5</v>
      </c>
      <c r="K36" s="2">
        <v>60.706000000000003</v>
      </c>
      <c r="L36" s="2">
        <v>18.736000000000001</v>
      </c>
      <c r="M36" s="2">
        <v>4.8209999999999997</v>
      </c>
      <c r="N36" s="19">
        <v>3.2250000000000001</v>
      </c>
      <c r="O36" s="22">
        <f>ROUND(AVERAGE(K36:N36), 2)</f>
        <v>21.87</v>
      </c>
    </row>
    <row r="37" spans="2:15" x14ac:dyDescent="0.45">
      <c r="B37" s="16" t="s">
        <v>4</v>
      </c>
      <c r="C37" s="5">
        <v>0</v>
      </c>
      <c r="D37" s="5">
        <v>0.7</v>
      </c>
      <c r="E37" s="5">
        <v>1</v>
      </c>
      <c r="F37" s="20">
        <v>1</v>
      </c>
      <c r="G37" s="23">
        <f>AVERAGE(C37:F37)</f>
        <v>0.67500000000000004</v>
      </c>
      <c r="J37" s="16" t="s">
        <v>4</v>
      </c>
      <c r="K37" s="5">
        <v>1</v>
      </c>
      <c r="L37" s="5">
        <v>0.8</v>
      </c>
      <c r="M37" s="5">
        <v>1</v>
      </c>
      <c r="N37" s="20">
        <v>1</v>
      </c>
      <c r="O37" s="23">
        <f>AVERAGE(K37:N37)</f>
        <v>0.95</v>
      </c>
    </row>
    <row r="38" spans="2:15" x14ac:dyDescent="0.45">
      <c r="B38" s="12"/>
      <c r="C38" s="13" t="s">
        <v>15</v>
      </c>
      <c r="D38" s="13"/>
      <c r="E38" s="13" t="s">
        <v>11</v>
      </c>
      <c r="F38" s="6" t="s">
        <v>11</v>
      </c>
      <c r="G38" s="22"/>
      <c r="J38" s="12"/>
      <c r="K38" s="8" t="s">
        <v>17</v>
      </c>
      <c r="L38" s="8" t="s">
        <v>13</v>
      </c>
      <c r="M38" s="13"/>
      <c r="N38" s="13"/>
      <c r="O38" s="22"/>
    </row>
    <row r="39" spans="2:15" ht="14.65" thickBot="1" x14ac:dyDescent="0.5">
      <c r="B39" s="12"/>
      <c r="C39" s="13"/>
      <c r="D39" s="13"/>
      <c r="E39" s="13"/>
      <c r="F39" s="6"/>
      <c r="G39" s="22"/>
      <c r="J39" s="12"/>
      <c r="K39" s="13"/>
      <c r="L39" s="13"/>
      <c r="M39" s="13"/>
      <c r="N39" s="6"/>
      <c r="O39" s="22"/>
    </row>
    <row r="40" spans="2:15" ht="21.4" thickBot="1" x14ac:dyDescent="0.7">
      <c r="B40" s="4" t="s">
        <v>9</v>
      </c>
      <c r="C40" s="3" t="s">
        <v>0</v>
      </c>
      <c r="D40" s="2" t="s">
        <v>1</v>
      </c>
      <c r="E40" s="2" t="s">
        <v>2</v>
      </c>
      <c r="F40" s="19" t="s">
        <v>3</v>
      </c>
      <c r="G40" s="22"/>
      <c r="J40" s="4" t="s">
        <v>9</v>
      </c>
      <c r="K40" s="3" t="s">
        <v>0</v>
      </c>
      <c r="L40" s="2" t="s">
        <v>1</v>
      </c>
      <c r="M40" s="2" t="s">
        <v>2</v>
      </c>
      <c r="N40" s="19" t="s">
        <v>3</v>
      </c>
      <c r="O40" s="22"/>
    </row>
    <row r="41" spans="2:15" x14ac:dyDescent="0.45">
      <c r="B41" s="15" t="s">
        <v>5</v>
      </c>
      <c r="C41" s="2">
        <v>4.3999999999999997E-2</v>
      </c>
      <c r="D41" s="2">
        <v>0.377</v>
      </c>
      <c r="E41" s="2">
        <v>0.185</v>
      </c>
      <c r="F41" s="19">
        <v>6.2E-2</v>
      </c>
      <c r="G41" s="22">
        <f>ROUND(AVERAGE(C41:F41), 2)</f>
        <v>0.17</v>
      </c>
      <c r="J41" s="15" t="s">
        <v>5</v>
      </c>
      <c r="K41" s="2">
        <v>1.0900000000000001</v>
      </c>
      <c r="L41" s="2">
        <v>1.871</v>
      </c>
      <c r="M41" s="2">
        <v>1.36</v>
      </c>
      <c r="N41" s="19">
        <v>1.32</v>
      </c>
      <c r="O41" s="22">
        <f>ROUND(AVERAGE(K41:N41), 2)</f>
        <v>1.41</v>
      </c>
    </row>
    <row r="42" spans="2:15" x14ac:dyDescent="0.45">
      <c r="B42" s="16" t="s">
        <v>4</v>
      </c>
      <c r="C42" s="5">
        <v>0</v>
      </c>
      <c r="D42" s="5">
        <v>0</v>
      </c>
      <c r="E42" s="5">
        <v>0</v>
      </c>
      <c r="F42" s="20">
        <v>0</v>
      </c>
      <c r="G42" s="23">
        <f>AVERAGE(C42:F42)</f>
        <v>0</v>
      </c>
      <c r="J42" s="16" t="s">
        <v>4</v>
      </c>
      <c r="K42" s="5">
        <v>1</v>
      </c>
      <c r="L42" s="5">
        <v>1</v>
      </c>
      <c r="M42" s="5">
        <v>1</v>
      </c>
      <c r="N42" s="20">
        <v>1</v>
      </c>
      <c r="O42" s="23">
        <f>AVERAGE(K42:N42)</f>
        <v>1</v>
      </c>
    </row>
    <row r="43" spans="2:15" x14ac:dyDescent="0.45">
      <c r="B43" s="12"/>
      <c r="C43" s="13"/>
      <c r="D43" s="13"/>
      <c r="E43" s="13"/>
      <c r="F43" s="13"/>
      <c r="G43" s="22"/>
      <c r="J43" s="12"/>
      <c r="K43" s="13"/>
      <c r="L43" s="13"/>
      <c r="M43" s="13"/>
      <c r="N43" s="13"/>
      <c r="O43" s="22"/>
    </row>
    <row r="44" spans="2:15" ht="14.65" thickBot="1" x14ac:dyDescent="0.5">
      <c r="B44" s="12"/>
      <c r="C44" s="13"/>
      <c r="D44" s="13"/>
      <c r="E44" s="13"/>
      <c r="F44" s="13"/>
      <c r="G44" s="22"/>
      <c r="J44" s="12"/>
      <c r="K44" s="13"/>
      <c r="L44" s="13"/>
      <c r="M44" s="13"/>
      <c r="N44" s="13"/>
      <c r="O44" s="22"/>
    </row>
    <row r="45" spans="2:15" ht="21.4" thickBot="1" x14ac:dyDescent="0.7">
      <c r="B45" s="4" t="s">
        <v>10</v>
      </c>
      <c r="C45" s="3" t="s">
        <v>0</v>
      </c>
      <c r="D45" s="2" t="s">
        <v>1</v>
      </c>
      <c r="E45" s="2" t="s">
        <v>2</v>
      </c>
      <c r="F45" s="19" t="s">
        <v>3</v>
      </c>
      <c r="G45" s="22"/>
      <c r="J45" s="4" t="s">
        <v>10</v>
      </c>
      <c r="K45" s="3" t="s">
        <v>0</v>
      </c>
      <c r="L45" s="2" t="s">
        <v>1</v>
      </c>
      <c r="M45" s="2" t="s">
        <v>2</v>
      </c>
      <c r="N45" s="19" t="s">
        <v>3</v>
      </c>
      <c r="O45" s="22"/>
    </row>
    <row r="46" spans="2:15" x14ac:dyDescent="0.45">
      <c r="B46" s="15" t="s">
        <v>5</v>
      </c>
      <c r="C46" s="2">
        <v>0.26100000000000001</v>
      </c>
      <c r="D46" s="2">
        <v>0.16</v>
      </c>
      <c r="E46" s="2">
        <v>8.6999999999999994E-2</v>
      </c>
      <c r="F46" s="19">
        <v>0.13400000000000001</v>
      </c>
      <c r="G46" s="22">
        <f>ROUND(AVERAGE(C46:F46), 2)</f>
        <v>0.16</v>
      </c>
      <c r="J46" s="15" t="s">
        <v>5</v>
      </c>
      <c r="K46" s="2">
        <v>2.3380000000000001</v>
      </c>
      <c r="L46" s="2">
        <v>2.3650000000000002</v>
      </c>
      <c r="M46" s="2">
        <v>2.1930000000000001</v>
      </c>
      <c r="N46" s="19">
        <v>2.5270000000000001</v>
      </c>
      <c r="O46" s="22">
        <f>ROUND(AVERAGE(K46:N46), 2)</f>
        <v>2.36</v>
      </c>
    </row>
    <row r="47" spans="2:15" ht="14.65" thickBot="1" x14ac:dyDescent="0.5">
      <c r="B47" s="16" t="s">
        <v>4</v>
      </c>
      <c r="C47" s="5">
        <v>0</v>
      </c>
      <c r="D47" s="5">
        <v>0</v>
      </c>
      <c r="E47" s="5">
        <v>0</v>
      </c>
      <c r="F47" s="20">
        <v>0</v>
      </c>
      <c r="G47" s="25">
        <f>AVERAGE(C47:F47)</f>
        <v>0</v>
      </c>
      <c r="J47" s="17" t="s">
        <v>4</v>
      </c>
      <c r="K47" s="18">
        <v>1</v>
      </c>
      <c r="L47" s="18">
        <v>1</v>
      </c>
      <c r="M47" s="18">
        <v>1</v>
      </c>
      <c r="N47" s="21">
        <v>1</v>
      </c>
      <c r="O47" s="25">
        <f>AVERAGE(K47:N47)</f>
        <v>1</v>
      </c>
    </row>
    <row r="48" spans="2:15" ht="14.65" thickBot="1" x14ac:dyDescent="0.5">
      <c r="B48" s="31"/>
      <c r="C48" s="8" t="s">
        <v>15</v>
      </c>
      <c r="D48" s="8" t="s">
        <v>15</v>
      </c>
      <c r="E48" s="32"/>
      <c r="F48" s="32"/>
      <c r="G48" s="33"/>
    </row>
    <row r="50" spans="2:7" ht="14.65" thickBot="1" x14ac:dyDescent="0.5"/>
    <row r="51" spans="2:7" x14ac:dyDescent="0.45">
      <c r="B51" s="9"/>
      <c r="C51" s="10"/>
      <c r="D51" s="27" t="s">
        <v>19</v>
      </c>
      <c r="E51" s="28" t="s">
        <v>20</v>
      </c>
      <c r="F51" s="10"/>
      <c r="G51" s="11"/>
    </row>
    <row r="52" spans="2:7" ht="25.9" thickBot="1" x14ac:dyDescent="0.8">
      <c r="B52" s="12"/>
      <c r="C52" s="37" t="s">
        <v>18</v>
      </c>
      <c r="D52" s="36">
        <f>AVERAGE(G56,G61,G66,G71)</f>
        <v>0.92812499999999998</v>
      </c>
      <c r="E52" s="33">
        <f>ROUND(AVERAGE(G55,G60,G65,G70),2)</f>
        <v>6.67</v>
      </c>
      <c r="F52" s="13"/>
      <c r="G52" s="14"/>
    </row>
    <row r="53" spans="2:7" ht="14.65" thickBot="1" x14ac:dyDescent="0.5">
      <c r="B53" s="12"/>
      <c r="C53" s="13"/>
      <c r="D53" s="13"/>
      <c r="E53" s="13"/>
      <c r="F53" s="13"/>
      <c r="G53" s="14"/>
    </row>
    <row r="54" spans="2:7" ht="21.4" thickBot="1" x14ac:dyDescent="0.7">
      <c r="B54" s="4" t="s">
        <v>8</v>
      </c>
      <c r="C54" s="3" t="s">
        <v>0</v>
      </c>
      <c r="D54" s="2" t="s">
        <v>1</v>
      </c>
      <c r="E54" s="2" t="s">
        <v>2</v>
      </c>
      <c r="F54" s="19" t="s">
        <v>3</v>
      </c>
      <c r="G54" s="35" t="s">
        <v>21</v>
      </c>
    </row>
    <row r="55" spans="2:7" x14ac:dyDescent="0.45">
      <c r="B55" s="15" t="s">
        <v>5</v>
      </c>
      <c r="C55" s="2">
        <v>5.0940000000000003</v>
      </c>
      <c r="D55" s="2">
        <v>4.9039999999999999</v>
      </c>
      <c r="E55" s="2">
        <v>6.258</v>
      </c>
      <c r="F55" s="19">
        <v>8.1129999999999995</v>
      </c>
      <c r="G55" s="22">
        <f>ROUND(AVERAGE(C55:F55), 2)</f>
        <v>6.09</v>
      </c>
    </row>
    <row r="56" spans="2:7" x14ac:dyDescent="0.45">
      <c r="B56" s="16" t="s">
        <v>4</v>
      </c>
      <c r="C56" s="5">
        <v>0.9</v>
      </c>
      <c r="D56" s="5">
        <v>1</v>
      </c>
      <c r="E56" s="5">
        <v>0.95</v>
      </c>
      <c r="F56" s="20">
        <v>1</v>
      </c>
      <c r="G56" s="23">
        <f>AVERAGE(C56:F56)</f>
        <v>0.96249999999999991</v>
      </c>
    </row>
    <row r="57" spans="2:7" x14ac:dyDescent="0.45">
      <c r="B57" s="12"/>
      <c r="C57" s="13"/>
      <c r="D57" s="13"/>
      <c r="E57" s="13"/>
      <c r="F57" s="13"/>
      <c r="G57" s="22"/>
    </row>
    <row r="58" spans="2:7" ht="14.65" thickBot="1" x14ac:dyDescent="0.5">
      <c r="B58" s="12"/>
      <c r="C58" s="13"/>
      <c r="D58" s="13"/>
      <c r="E58" s="13"/>
      <c r="F58" s="13"/>
      <c r="G58" s="22"/>
    </row>
    <row r="59" spans="2:7" ht="21.4" thickBot="1" x14ac:dyDescent="0.7">
      <c r="B59" s="4" t="s">
        <v>7</v>
      </c>
      <c r="C59" s="3" t="s">
        <v>0</v>
      </c>
      <c r="D59" s="2" t="s">
        <v>1</v>
      </c>
      <c r="E59" s="2" t="s">
        <v>2</v>
      </c>
      <c r="F59" s="19" t="s">
        <v>3</v>
      </c>
      <c r="G59" s="22"/>
    </row>
    <row r="60" spans="2:7" x14ac:dyDescent="0.45">
      <c r="B60" s="15" t="s">
        <v>5</v>
      </c>
      <c r="C60" s="2">
        <v>6.2220000000000004</v>
      </c>
      <c r="D60" s="2">
        <v>6.7770000000000001</v>
      </c>
      <c r="E60" s="2">
        <v>8.9849999999999994</v>
      </c>
      <c r="F60" s="19">
        <v>6.3719999999999999</v>
      </c>
      <c r="G60" s="22">
        <f>ROUND(AVERAGE(C60:F60), 2)</f>
        <v>7.09</v>
      </c>
    </row>
    <row r="61" spans="2:7" x14ac:dyDescent="0.45">
      <c r="B61" s="16" t="s">
        <v>4</v>
      </c>
      <c r="C61" s="5">
        <v>1</v>
      </c>
      <c r="D61" s="5">
        <v>1</v>
      </c>
      <c r="E61" s="5">
        <v>1</v>
      </c>
      <c r="F61" s="20">
        <v>1</v>
      </c>
      <c r="G61" s="23">
        <f>AVERAGE(C61:F61)</f>
        <v>1</v>
      </c>
    </row>
    <row r="62" spans="2:7" x14ac:dyDescent="0.45">
      <c r="B62" s="12"/>
      <c r="C62" s="13"/>
      <c r="D62" s="13"/>
      <c r="E62" s="13"/>
      <c r="F62" s="13"/>
      <c r="G62" s="22"/>
    </row>
    <row r="63" spans="2:7" ht="14.65" thickBot="1" x14ac:dyDescent="0.5">
      <c r="B63" s="12"/>
      <c r="C63" s="13"/>
      <c r="D63" s="13"/>
      <c r="E63" s="13"/>
      <c r="F63" s="6"/>
      <c r="G63" s="22"/>
    </row>
    <row r="64" spans="2:7" ht="21.4" thickBot="1" x14ac:dyDescent="0.7">
      <c r="B64" s="4" t="s">
        <v>9</v>
      </c>
      <c r="C64" s="3" t="s">
        <v>0</v>
      </c>
      <c r="D64" s="2" t="s">
        <v>1</v>
      </c>
      <c r="E64" s="2" t="s">
        <v>2</v>
      </c>
      <c r="F64" s="19" t="s">
        <v>3</v>
      </c>
      <c r="G64" s="22"/>
    </row>
    <row r="65" spans="2:7" x14ac:dyDescent="0.45">
      <c r="B65" s="15" t="s">
        <v>5</v>
      </c>
      <c r="C65" s="2">
        <v>3.968</v>
      </c>
      <c r="D65" s="2">
        <v>2.8420000000000001</v>
      </c>
      <c r="E65" s="2">
        <v>4.1929999999999996</v>
      </c>
      <c r="F65" s="19">
        <v>3.6760000000000002</v>
      </c>
      <c r="G65" s="22">
        <f>ROUND(AVERAGE(C65:F65), 2)</f>
        <v>3.67</v>
      </c>
    </row>
    <row r="66" spans="2:7" x14ac:dyDescent="0.45">
      <c r="B66" s="16" t="s">
        <v>4</v>
      </c>
      <c r="C66" s="5">
        <v>1</v>
      </c>
      <c r="D66" s="5">
        <v>1</v>
      </c>
      <c r="E66" s="5">
        <v>1</v>
      </c>
      <c r="F66" s="20">
        <v>1</v>
      </c>
      <c r="G66" s="23">
        <f>AVERAGE(C66:F66)</f>
        <v>1</v>
      </c>
    </row>
    <row r="67" spans="2:7" x14ac:dyDescent="0.45">
      <c r="B67" s="12"/>
      <c r="C67" s="13"/>
      <c r="D67" s="13"/>
      <c r="E67" s="13"/>
      <c r="F67" s="13"/>
      <c r="G67" s="22"/>
    </row>
    <row r="68" spans="2:7" ht="14.65" thickBot="1" x14ac:dyDescent="0.5">
      <c r="B68" s="12"/>
      <c r="C68" s="13"/>
      <c r="D68" s="13"/>
      <c r="E68" s="13"/>
      <c r="F68" s="13"/>
      <c r="G68" s="22"/>
    </row>
    <row r="69" spans="2:7" ht="21.4" thickBot="1" x14ac:dyDescent="0.7">
      <c r="B69" s="4" t="s">
        <v>10</v>
      </c>
      <c r="C69" s="3" t="s">
        <v>0</v>
      </c>
      <c r="D69" s="2" t="s">
        <v>1</v>
      </c>
      <c r="E69" s="2" t="s">
        <v>2</v>
      </c>
      <c r="F69" s="19" t="s">
        <v>3</v>
      </c>
      <c r="G69" s="22"/>
    </row>
    <row r="70" spans="2:7" x14ac:dyDescent="0.45">
      <c r="B70" s="15" t="s">
        <v>5</v>
      </c>
      <c r="C70" s="2">
        <v>19.756</v>
      </c>
      <c r="D70" s="2">
        <v>6.569</v>
      </c>
      <c r="E70" s="2">
        <v>6.5209999999999999</v>
      </c>
      <c r="F70" s="19">
        <v>6.431</v>
      </c>
      <c r="G70" s="22">
        <f>ROUND(AVERAGE(C70:F70), 2)</f>
        <v>9.82</v>
      </c>
    </row>
    <row r="71" spans="2:7" ht="14.65" thickBot="1" x14ac:dyDescent="0.5">
      <c r="B71" s="16" t="s">
        <v>4</v>
      </c>
      <c r="C71" s="5">
        <v>1</v>
      </c>
      <c r="D71" s="5">
        <v>0</v>
      </c>
      <c r="E71" s="5">
        <v>1</v>
      </c>
      <c r="F71" s="20">
        <v>1</v>
      </c>
      <c r="G71" s="25">
        <f>AVERAGE(C71:F71)</f>
        <v>0.75</v>
      </c>
    </row>
    <row r="72" spans="2:7" ht="14.65" thickBot="1" x14ac:dyDescent="0.5">
      <c r="B72" s="31"/>
      <c r="C72" s="38" t="s">
        <v>13</v>
      </c>
      <c r="D72" s="38"/>
      <c r="E72" s="38"/>
      <c r="F72" s="38"/>
      <c r="G72" s="33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Aliasghar Ezzy</dc:creator>
  <cp:lastModifiedBy>Aliasghar Ezzy</cp:lastModifiedBy>
  <dcterms:created xsi:type="dcterms:W3CDTF">2022-12-31T20:06:56Z</dcterms:created>
  <dcterms:modified xsi:type="dcterms:W3CDTF">2022-12-31T22:43:10Z</dcterms:modified>
</cp:coreProperties>
</file>