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ings" sheetId="1" state="visible" r:id="rId1"/>
    <sheet name="Holidays" sheetId="2" state="visible" r:id="rId2"/>
    <sheet name="Schedule" sheetId="3" state="visible" r:id="rId3"/>
    <sheet name="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5" customWidth="1" min="1" max="1"/>
    <col width="65" customWidth="1" min="2" max="2"/>
  </cols>
  <sheetData>
    <row r="1">
      <c r="A1" t="inlineStr">
        <is>
          <t>کلید</t>
        </is>
      </c>
      <c r="B1" t="inlineStr">
        <is>
          <t>مقدار</t>
        </is>
      </c>
    </row>
    <row r="2">
      <c r="A2" t="inlineStr">
        <is>
          <t>تاریخ شروع پروژه</t>
        </is>
      </c>
      <c r="B2" s="1" t="n">
        <v>45884</v>
      </c>
    </row>
    <row r="3">
      <c r="A3" t="inlineStr">
        <is>
          <t>الگوی تعطیلی هفتگی (WORKDAY.INTL)</t>
        </is>
      </c>
      <c r="B3" t="inlineStr">
        <is>
          <t>0000100</t>
        </is>
      </c>
    </row>
    <row r="5">
      <c r="A5" t="inlineStr">
        <is>
          <t>راهنما</t>
        </is>
      </c>
      <c r="B5" t="inlineStr">
        <is>
          <t>B2 را به تاریخ شروع دلخواه تغییر دهید. B3 الگوی تعطیلی هفتگی برای تابع WORKDAY.INTL است.
نمونه‌ها: جمعه تعطیل '0000100'، پنجشنبه+جمعه '0001100'، شنبه+یکشنبه '1100000'، شنبه+یکشنبه (استاندارد بین‌المللی) '0000011'.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</cols>
  <sheetData>
    <row r="1">
      <c r="A1" t="inlineStr">
        <is>
          <t>تاریخ تعطیلات رسمی</t>
        </is>
      </c>
      <c r="B1" t="inlineStr">
        <is>
          <t>توضیحات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25" customWidth="1" min="2" max="2"/>
    <col width="16" customWidth="1" min="3" max="3"/>
    <col width="40" customWidth="1" min="4" max="4"/>
    <col width="40" customWidth="1" min="5" max="5"/>
    <col width="40" customWidth="1" min="6" max="6"/>
    <col width="36" customWidth="1" min="7" max="7"/>
    <col width="18" customWidth="1" min="8" max="8"/>
    <col width="10" customWidth="1" min="9" max="9"/>
  </cols>
  <sheetData>
    <row r="1">
      <c r="A1" s="2" t="inlineStr">
        <is>
          <t>WBS</t>
        </is>
      </c>
      <c r="B1" s="2" t="inlineStr">
        <is>
          <t>نام فعالیت</t>
        </is>
      </c>
      <c r="C1" s="2" t="inlineStr">
        <is>
          <t>مدت (روز کاری)</t>
        </is>
      </c>
      <c r="D1" s="2" t="inlineStr">
        <is>
          <t>تاخیر شروع از مبدا (روز کاری)</t>
        </is>
      </c>
      <c r="E1" s="3" t="inlineStr">
        <is>
          <t>تاریخ شروع</t>
        </is>
      </c>
      <c r="F1" s="3" t="inlineStr">
        <is>
          <t>تاریخ پایان</t>
        </is>
      </c>
      <c r="G1" s="2" t="inlineStr">
        <is>
          <t>پیشنیاز (توضیحاتی)</t>
        </is>
      </c>
      <c r="H1" s="2" t="inlineStr">
        <is>
          <t>گروه/فصل</t>
        </is>
      </c>
      <c r="I1" s="2" t="inlineStr">
        <is>
          <t>یادداشت</t>
        </is>
      </c>
    </row>
    <row r="2">
      <c r="A2" t="inlineStr">
        <is>
          <t>1</t>
        </is>
      </c>
      <c r="B2" t="inlineStr">
        <is>
          <t>مدیریت و تجهیز کارگاه</t>
        </is>
      </c>
      <c r="C2" t="n">
        <v>0</v>
      </c>
      <c r="D2" t="n">
        <v>0</v>
      </c>
      <c r="E2" s="1">
        <f>WORKDAY.INTL(Settings!$B$2, D2, Settings!$B$3, Holidays!$A$2:$A$1000)</f>
        <v/>
      </c>
      <c r="F2" s="1">
        <f>WORKDAY.INTL(E2, C2-1, Settings!$B$3, Holidays!$A$2:$A$1000)</f>
        <v/>
      </c>
      <c r="G2" t="inlineStr"/>
      <c r="H2" t="inlineStr">
        <is>
          <t>خلاصه</t>
        </is>
      </c>
      <c r="I2" t="inlineStr"/>
    </row>
    <row r="3">
      <c r="A3" t="inlineStr">
        <is>
          <t>1.1</t>
        </is>
      </c>
      <c r="B3" t="inlineStr">
        <is>
          <t>تجهیز کارگاه</t>
        </is>
      </c>
      <c r="C3" t="n">
        <v>5</v>
      </c>
      <c r="D3" t="n">
        <v>0</v>
      </c>
      <c r="E3" s="1">
        <f>WORKDAY.INTL(Settings!$B$2, D3, Settings!$B$3, Holidays!$A$2:$A$1000)</f>
        <v/>
      </c>
      <c r="F3" s="1">
        <f>WORKDAY.INTL(E3, C3-1, Settings!$B$3, Holidays!$A$2:$A$1000)</f>
        <v/>
      </c>
      <c r="G3" t="inlineStr">
        <is>
          <t>شروع پروژه</t>
        </is>
      </c>
      <c r="H3" t="inlineStr">
        <is>
          <t>مدیریت و تجهیز</t>
        </is>
      </c>
      <c r="I3" t="inlineStr"/>
    </row>
    <row r="4">
      <c r="A4" t="inlineStr">
        <is>
          <t>2</t>
        </is>
      </c>
      <c r="B4" t="inlineStr">
        <is>
          <t>عملیات تخریب</t>
        </is>
      </c>
      <c r="C4" t="n">
        <v>0</v>
      </c>
      <c r="D4" t="n">
        <v>0</v>
      </c>
      <c r="E4" s="1">
        <f>WORKDAY.INTL(Settings!$B$2, D4, Settings!$B$3, Holidays!$A$2:$A$1000)</f>
        <v/>
      </c>
      <c r="F4" s="1">
        <f>WORKDAY.INTL(E4, C4-1, Settings!$B$3, Holidays!$A$2:$A$1000)</f>
        <v/>
      </c>
      <c r="G4" t="inlineStr"/>
      <c r="H4" t="inlineStr">
        <is>
          <t>خلاصه</t>
        </is>
      </c>
      <c r="I4" t="inlineStr"/>
    </row>
    <row r="5">
      <c r="A5" t="inlineStr">
        <is>
          <t>2.1</t>
        </is>
      </c>
      <c r="B5" t="inlineStr">
        <is>
          <t>عملیات تخریب</t>
        </is>
      </c>
      <c r="C5" t="n">
        <v>8</v>
      </c>
      <c r="D5" t="n">
        <v>5</v>
      </c>
      <c r="E5" s="1">
        <f>WORKDAY.INTL(Settings!$B$2, D5, Settings!$B$3, Holidays!$A$2:$A$1000)</f>
        <v/>
      </c>
      <c r="F5" s="1">
        <f>WORKDAY.INTL(E5, C5-1, Settings!$B$3, Holidays!$A$2:$A$1000)</f>
        <v/>
      </c>
      <c r="G5" t="inlineStr">
        <is>
          <t>پس از تجهیز کارگاه</t>
        </is>
      </c>
      <c r="H5" t="inlineStr">
        <is>
          <t>عملیات تخریب</t>
        </is>
      </c>
      <c r="I5" t="inlineStr"/>
    </row>
    <row r="6">
      <c r="A6" t="inlineStr">
        <is>
          <t>3</t>
        </is>
      </c>
      <c r="B6" t="inlineStr">
        <is>
          <t>عملیات خاکی</t>
        </is>
      </c>
      <c r="C6" t="n">
        <v>0</v>
      </c>
      <c r="D6" t="n">
        <v>0</v>
      </c>
      <c r="E6" s="1">
        <f>WORKDAY.INTL(Settings!$B$2, D6, Settings!$B$3, Holidays!$A$2:$A$1000)</f>
        <v/>
      </c>
      <c r="F6" s="1">
        <f>WORKDAY.INTL(E6, C6-1, Settings!$B$3, Holidays!$A$2:$A$1000)</f>
        <v/>
      </c>
      <c r="G6" t="inlineStr"/>
      <c r="H6" t="inlineStr">
        <is>
          <t>خلاصه</t>
        </is>
      </c>
      <c r="I6" t="inlineStr"/>
    </row>
    <row r="7">
      <c r="A7" t="inlineStr">
        <is>
          <t>3.1</t>
        </is>
      </c>
      <c r="B7" t="inlineStr">
        <is>
          <t>عملیات خاکی با ماشین</t>
        </is>
      </c>
      <c r="C7" t="n">
        <v>15</v>
      </c>
      <c r="D7" t="n">
        <v>13</v>
      </c>
      <c r="E7" s="1">
        <f>WORKDAY.INTL(Settings!$B$2, D7, Settings!$B$3, Holidays!$A$2:$A$1000)</f>
        <v/>
      </c>
      <c r="F7" s="1">
        <f>WORKDAY.INTL(E7, C7-1, Settings!$B$3, Holidays!$A$2:$A$1000)</f>
        <v/>
      </c>
      <c r="G7" t="inlineStr">
        <is>
          <t>پس از تخریب</t>
        </is>
      </c>
      <c r="H7" t="inlineStr">
        <is>
          <t>عملیات خاکی</t>
        </is>
      </c>
      <c r="I7" t="inlineStr"/>
    </row>
    <row r="8">
      <c r="A8" t="inlineStr">
        <is>
          <t>3.2</t>
        </is>
      </c>
      <c r="B8" t="inlineStr">
        <is>
          <t>عملیات خاکی با دست</t>
        </is>
      </c>
      <c r="C8" t="n">
        <v>8</v>
      </c>
      <c r="D8" t="n">
        <v>13</v>
      </c>
      <c r="E8" s="1">
        <f>WORKDAY.INTL(Settings!$B$2, D8, Settings!$B$3, Holidays!$A$2:$A$1000)</f>
        <v/>
      </c>
      <c r="F8" s="1">
        <f>WORKDAY.INTL(E8, C8-1, Settings!$B$3, Holidays!$A$2:$A$1000)</f>
        <v/>
      </c>
      <c r="G8" t="inlineStr">
        <is>
          <t>همزمان با خاکی با ماشین</t>
        </is>
      </c>
      <c r="H8" t="inlineStr">
        <is>
          <t>عملیات خاکی</t>
        </is>
      </c>
      <c r="I8" t="inlineStr"/>
    </row>
    <row r="9">
      <c r="A9" t="inlineStr">
        <is>
          <t>3.3</t>
        </is>
      </c>
      <c r="B9" t="inlineStr">
        <is>
          <t>تسطیح و رگلاژ</t>
        </is>
      </c>
      <c r="C9" t="n">
        <v>5</v>
      </c>
      <c r="D9" t="n">
        <v>28</v>
      </c>
      <c r="E9" s="1">
        <f>WORKDAY.INTL(Settings!$B$2, D9, Settings!$B$3, Holidays!$A$2:$A$1000)</f>
        <v/>
      </c>
      <c r="F9" s="1">
        <f>WORKDAY.INTL(E9, C9-1, Settings!$B$3, Holidays!$A$2:$A$1000)</f>
        <v/>
      </c>
      <c r="G9" t="inlineStr">
        <is>
          <t>پس از اتمام عملیات خاکی</t>
        </is>
      </c>
      <c r="H9" t="inlineStr">
        <is>
          <t>عملیات خاکی</t>
        </is>
      </c>
      <c r="I9" t="inlineStr"/>
    </row>
    <row r="10">
      <c r="A10" t="inlineStr">
        <is>
          <t>4</t>
        </is>
      </c>
      <c r="B10" t="inlineStr">
        <is>
          <t>سازه بتنی</t>
        </is>
      </c>
      <c r="C10" t="n">
        <v>0</v>
      </c>
      <c r="D10" t="n">
        <v>0</v>
      </c>
      <c r="E10" s="1">
        <f>WORKDAY.INTL(Settings!$B$2, D10, Settings!$B$3, Holidays!$A$2:$A$1000)</f>
        <v/>
      </c>
      <c r="F10" s="1">
        <f>WORKDAY.INTL(E10, C10-1, Settings!$B$3, Holidays!$A$2:$A$1000)</f>
        <v/>
      </c>
      <c r="G10" t="inlineStr"/>
      <c r="H10" t="inlineStr">
        <is>
          <t>خلاصه</t>
        </is>
      </c>
      <c r="I10" t="inlineStr"/>
    </row>
    <row r="11">
      <c r="A11" t="inlineStr">
        <is>
          <t>4.1</t>
        </is>
      </c>
      <c r="B11" t="inlineStr">
        <is>
          <t>قالب بندی و چوب بست</t>
        </is>
      </c>
      <c r="C11" t="n">
        <v>12</v>
      </c>
      <c r="D11" t="n">
        <v>33</v>
      </c>
      <c r="E11" s="1">
        <f>WORKDAY.INTL(Settings!$B$2, D11, Settings!$B$3, Holidays!$A$2:$A$1000)</f>
        <v/>
      </c>
      <c r="F11" s="1">
        <f>WORKDAY.INTL(E11, C11-1, Settings!$B$3, Holidays!$A$2:$A$1000)</f>
        <v/>
      </c>
      <c r="G11" t="inlineStr">
        <is>
          <t>پس از رگلاژ</t>
        </is>
      </c>
      <c r="H11" t="inlineStr">
        <is>
          <t>سازه بتنی</t>
        </is>
      </c>
      <c r="I11" t="inlineStr"/>
    </row>
    <row r="12">
      <c r="A12" t="inlineStr">
        <is>
          <t>4.2</t>
        </is>
      </c>
      <c r="B12" t="inlineStr">
        <is>
          <t>کارهای فولادی با میلگرد</t>
        </is>
      </c>
      <c r="C12" t="n">
        <v>10</v>
      </c>
      <c r="D12" t="n">
        <v>45</v>
      </c>
      <c r="E12" s="1">
        <f>WORKDAY.INTL(Settings!$B$2, D12, Settings!$B$3, Holidays!$A$2:$A$1000)</f>
        <v/>
      </c>
      <c r="F12" s="1">
        <f>WORKDAY.INTL(E12, C12-1, Settings!$B$3, Holidays!$A$2:$A$1000)</f>
        <v/>
      </c>
      <c r="G12" t="inlineStr">
        <is>
          <t>پس از قالب بندی</t>
        </is>
      </c>
      <c r="H12" t="inlineStr">
        <is>
          <t>سازه بتنی</t>
        </is>
      </c>
      <c r="I12" t="inlineStr"/>
    </row>
    <row r="13">
      <c r="A13" t="inlineStr">
        <is>
          <t>4.3</t>
        </is>
      </c>
      <c r="B13" t="inlineStr">
        <is>
          <t>بتن درجا</t>
        </is>
      </c>
      <c r="C13" t="n">
        <v>15</v>
      </c>
      <c r="D13" t="n">
        <v>55</v>
      </c>
      <c r="E13" s="1">
        <f>WORKDAY.INTL(Settings!$B$2, D13, Settings!$B$3, Holidays!$A$2:$A$1000)</f>
        <v/>
      </c>
      <c r="F13" s="1">
        <f>WORKDAY.INTL(E13, C13-1, Settings!$B$3, Holidays!$A$2:$A$1000)</f>
        <v/>
      </c>
      <c r="G13" t="inlineStr">
        <is>
          <t>پس از آرماتوربندی</t>
        </is>
      </c>
      <c r="H13" t="inlineStr">
        <is>
          <t>سازه بتنی</t>
        </is>
      </c>
      <c r="I13" t="inlineStr"/>
    </row>
    <row r="14">
      <c r="A14" t="inlineStr">
        <is>
          <t>4.4</t>
        </is>
      </c>
      <c r="B14" t="inlineStr">
        <is>
          <t>بتن پیش ساخته</t>
        </is>
      </c>
      <c r="C14" t="n">
        <v>10</v>
      </c>
      <c r="D14" t="n">
        <v>45</v>
      </c>
      <c r="E14" s="1">
        <f>WORKDAY.INTL(Settings!$B$2, D14, Settings!$B$3, Holidays!$A$2:$A$1000)</f>
        <v/>
      </c>
      <c r="F14" s="1">
        <f>WORKDAY.INTL(E14, C14-1, Settings!$B$3, Holidays!$A$2:$A$1000)</f>
        <v/>
      </c>
      <c r="G14" t="inlineStr">
        <is>
          <t>در صورت نیاز، هم‌پوشان با بتن درجا</t>
        </is>
      </c>
      <c r="H14" t="inlineStr">
        <is>
          <t>سازه بتنی</t>
        </is>
      </c>
      <c r="I14" t="inlineStr"/>
    </row>
    <row r="15">
      <c r="A15" t="inlineStr">
        <is>
          <t>5</t>
        </is>
      </c>
      <c r="B15" t="inlineStr">
        <is>
          <t>سازه فلزی سبک</t>
        </is>
      </c>
      <c r="C15" t="n">
        <v>0</v>
      </c>
      <c r="D15" t="n">
        <v>0</v>
      </c>
      <c r="E15" s="1">
        <f>WORKDAY.INTL(Settings!$B$2, D15, Settings!$B$3, Holidays!$A$2:$A$1000)</f>
        <v/>
      </c>
      <c r="F15" s="1">
        <f>WORKDAY.INTL(E15, C15-1, Settings!$B$3, Holidays!$A$2:$A$1000)</f>
        <v/>
      </c>
      <c r="G15" t="inlineStr"/>
      <c r="H15" t="inlineStr">
        <is>
          <t>خلاصه</t>
        </is>
      </c>
      <c r="I15" t="inlineStr"/>
    </row>
    <row r="16">
      <c r="A16" t="inlineStr">
        <is>
          <t>5.1</t>
        </is>
      </c>
      <c r="B16" t="inlineStr">
        <is>
          <t>کارهای فولادی سبک</t>
        </is>
      </c>
      <c r="C16" t="n">
        <v>10</v>
      </c>
      <c r="D16" t="n">
        <v>70</v>
      </c>
      <c r="E16" s="1">
        <f>WORKDAY.INTL(Settings!$B$2, D16, Settings!$B$3, Holidays!$A$2:$A$1000)</f>
        <v/>
      </c>
      <c r="F16" s="1">
        <f>WORKDAY.INTL(E16, C16-1, Settings!$B$3, Holidays!$A$2:$A$1000)</f>
        <v/>
      </c>
      <c r="G16" t="inlineStr">
        <is>
          <t>پس از بتن درجا</t>
        </is>
      </c>
      <c r="H16" t="inlineStr">
        <is>
          <t>سازه فلزی سبک</t>
        </is>
      </c>
      <c r="I16" t="inlineStr"/>
    </row>
    <row r="17">
      <c r="A17" t="inlineStr">
        <is>
          <t>6</t>
        </is>
      </c>
      <c r="B17" t="inlineStr">
        <is>
          <t>معماری</t>
        </is>
      </c>
      <c r="C17" t="n">
        <v>0</v>
      </c>
      <c r="D17" t="n">
        <v>0</v>
      </c>
      <c r="E17" s="1">
        <f>WORKDAY.INTL(Settings!$B$2, D17, Settings!$B$3, Holidays!$A$2:$A$1000)</f>
        <v/>
      </c>
      <c r="F17" s="1">
        <f>WORKDAY.INTL(E17, C17-1, Settings!$B$3, Holidays!$A$2:$A$1000)</f>
        <v/>
      </c>
      <c r="G17" t="inlineStr"/>
      <c r="H17" t="inlineStr">
        <is>
          <t>خلاصه</t>
        </is>
      </c>
      <c r="I17" t="inlineStr"/>
    </row>
    <row r="18">
      <c r="A18" t="inlineStr">
        <is>
          <t>6.1</t>
        </is>
      </c>
      <c r="B18" t="inlineStr">
        <is>
          <t>عملیات بنایی با سنگ</t>
        </is>
      </c>
      <c r="C18" t="n">
        <v>10</v>
      </c>
      <c r="D18" t="n">
        <v>70</v>
      </c>
      <c r="E18" s="1">
        <f>WORKDAY.INTL(Settings!$B$2, D18, Settings!$B$3, Holidays!$A$2:$A$1000)</f>
        <v/>
      </c>
      <c r="F18" s="1">
        <f>WORKDAY.INTL(E18, C18-1, Settings!$B$3, Holidays!$A$2:$A$1000)</f>
        <v/>
      </c>
      <c r="G18" t="inlineStr">
        <is>
          <t>پس از بتن درجا</t>
        </is>
      </c>
      <c r="H18" t="inlineStr">
        <is>
          <t>معماری</t>
        </is>
      </c>
      <c r="I18" t="inlineStr"/>
    </row>
    <row r="19">
      <c r="A19" t="inlineStr">
        <is>
          <t>6.2</t>
        </is>
      </c>
      <c r="B19" t="inlineStr">
        <is>
          <t>اندود و بندکشی</t>
        </is>
      </c>
      <c r="C19" t="n">
        <v>15</v>
      </c>
      <c r="D19" t="n">
        <v>80</v>
      </c>
      <c r="E19" s="1">
        <f>WORKDAY.INTL(Settings!$B$2, D19, Settings!$B$3, Holidays!$A$2:$A$1000)</f>
        <v/>
      </c>
      <c r="F19" s="1">
        <f>WORKDAY.INTL(E19, C19-1, Settings!$B$3, Holidays!$A$2:$A$1000)</f>
        <v/>
      </c>
      <c r="G19" t="inlineStr">
        <is>
          <t>پس از بنایی</t>
        </is>
      </c>
      <c r="H19" t="inlineStr">
        <is>
          <t>معماری</t>
        </is>
      </c>
      <c r="I19" t="inlineStr"/>
    </row>
    <row r="20">
      <c r="A20" t="inlineStr">
        <is>
          <t>7</t>
        </is>
      </c>
      <c r="B20" t="inlineStr">
        <is>
          <t>راه و محوطه سازی</t>
        </is>
      </c>
      <c r="C20" t="n">
        <v>0</v>
      </c>
      <c r="D20" t="n">
        <v>0</v>
      </c>
      <c r="E20" s="1">
        <f>WORKDAY.INTL(Settings!$B$2, D20, Settings!$B$3, Holidays!$A$2:$A$1000)</f>
        <v/>
      </c>
      <c r="F20" s="1">
        <f>WORKDAY.INTL(E20, C20-1, Settings!$B$3, Holidays!$A$2:$A$1000)</f>
        <v/>
      </c>
      <c r="G20" t="inlineStr"/>
      <c r="H20" t="inlineStr">
        <is>
          <t>خلاصه</t>
        </is>
      </c>
      <c r="I20" t="inlineStr"/>
    </row>
    <row r="21">
      <c r="A21" t="inlineStr">
        <is>
          <t>7.1</t>
        </is>
      </c>
      <c r="B21" t="inlineStr">
        <is>
          <t>زیر اساس</t>
        </is>
      </c>
      <c r="C21" t="n">
        <v>8</v>
      </c>
      <c r="D21" t="n">
        <v>33</v>
      </c>
      <c r="E21" s="1">
        <f>WORKDAY.INTL(Settings!$B$2, D21, Settings!$B$3, Holidays!$A$2:$A$1000)</f>
        <v/>
      </c>
      <c r="F21" s="1">
        <f>WORKDAY.INTL(E21, C21-1, Settings!$B$3, Holidays!$A$2:$A$1000)</f>
        <v/>
      </c>
      <c r="G21" t="inlineStr">
        <is>
          <t>پس از رگلاژ</t>
        </is>
      </c>
      <c r="H21" t="inlineStr">
        <is>
          <t>راه و محوطه سازی</t>
        </is>
      </c>
      <c r="I21" t="inlineStr"/>
    </row>
    <row r="22">
      <c r="A22" t="inlineStr">
        <is>
          <t>7.2</t>
        </is>
      </c>
      <c r="B22" t="inlineStr">
        <is>
          <t>اساس</t>
        </is>
      </c>
      <c r="C22" t="n">
        <v>8</v>
      </c>
      <c r="D22" t="n">
        <v>41</v>
      </c>
      <c r="E22" s="1">
        <f>WORKDAY.INTL(Settings!$B$2, D22, Settings!$B$3, Holidays!$A$2:$A$1000)</f>
        <v/>
      </c>
      <c r="F22" s="1">
        <f>WORKDAY.INTL(E22, C22-1, Settings!$B$3, Holidays!$A$2:$A$1000)</f>
        <v/>
      </c>
      <c r="G22" t="inlineStr">
        <is>
          <t>پس از زیر اساس</t>
        </is>
      </c>
      <c r="H22" t="inlineStr">
        <is>
          <t>راه و محوطه سازی</t>
        </is>
      </c>
      <c r="I22" t="inlineStr"/>
    </row>
    <row r="23">
      <c r="A23" t="inlineStr">
        <is>
          <t>7.3</t>
        </is>
      </c>
      <c r="B23" t="inlineStr">
        <is>
          <t>آسفالت</t>
        </is>
      </c>
      <c r="C23" t="n">
        <v>8</v>
      </c>
      <c r="D23" t="n">
        <v>49</v>
      </c>
      <c r="E23" s="1">
        <f>WORKDAY.INTL(Settings!$B$2, D23, Settings!$B$3, Holidays!$A$2:$A$1000)</f>
        <v/>
      </c>
      <c r="F23" s="1">
        <f>WORKDAY.INTL(E23, C23-1, Settings!$B$3, Holidays!$A$2:$A$1000)</f>
        <v/>
      </c>
      <c r="G23" t="inlineStr">
        <is>
          <t>پس از اساس</t>
        </is>
      </c>
      <c r="H23" t="inlineStr">
        <is>
          <t>راه و محوطه سازی</t>
        </is>
      </c>
      <c r="I23" t="inlineStr"/>
    </row>
    <row r="24">
      <c r="A24" t="inlineStr">
        <is>
          <t>8</t>
        </is>
      </c>
      <c r="B24" t="inlineStr">
        <is>
          <t>حمل و نقل و متفرقه</t>
        </is>
      </c>
      <c r="C24" t="n">
        <v>0</v>
      </c>
      <c r="D24" t="n">
        <v>0</v>
      </c>
      <c r="E24" s="1">
        <f>WORKDAY.INTL(Settings!$B$2, D24, Settings!$B$3, Holidays!$A$2:$A$1000)</f>
        <v/>
      </c>
      <c r="F24" s="1">
        <f>WORKDAY.INTL(E24, C24-1, Settings!$B$3, Holidays!$A$2:$A$1000)</f>
        <v/>
      </c>
      <c r="G24" t="inlineStr"/>
      <c r="H24" t="inlineStr">
        <is>
          <t>خلاصه</t>
        </is>
      </c>
      <c r="I24" t="inlineStr"/>
    </row>
    <row r="25">
      <c r="A25" t="inlineStr">
        <is>
          <t>8.1</t>
        </is>
      </c>
      <c r="B25" t="inlineStr">
        <is>
          <t>حمل و نقل</t>
        </is>
      </c>
      <c r="C25" t="n">
        <v>5</v>
      </c>
      <c r="D25" t="n">
        <v>33</v>
      </c>
      <c r="E25" s="1">
        <f>WORKDAY.INTL(Settings!$B$2, D25, Settings!$B$3, Holidays!$A$2:$A$1000)</f>
        <v/>
      </c>
      <c r="F25" s="1">
        <f>WORKDAY.INTL(E25, C25-1, Settings!$B$3, Holidays!$A$2:$A$1000)</f>
        <v/>
      </c>
      <c r="G25" t="inlineStr">
        <is>
          <t>حین عملیات راهسازی</t>
        </is>
      </c>
      <c r="H25" t="inlineStr">
        <is>
          <t>پشتیبانی</t>
        </is>
      </c>
      <c r="I25" t="inlineStr"/>
    </row>
    <row r="26">
      <c r="A26" t="inlineStr">
        <is>
          <t>8.2</t>
        </is>
      </c>
      <c r="B26" t="inlineStr">
        <is>
          <t>متفرقه</t>
        </is>
      </c>
      <c r="C26" t="n">
        <v>5</v>
      </c>
      <c r="D26" t="n">
        <v>90</v>
      </c>
      <c r="E26" s="1">
        <f>WORKDAY.INTL(Settings!$B$2, D26, Settings!$B$3, Holidays!$A$2:$A$1000)</f>
        <v/>
      </c>
      <c r="F26" s="1">
        <f>WORKDAY.INTL(E26, C26-1, Settings!$B$3, Holidays!$A$2:$A$1000)</f>
        <v/>
      </c>
      <c r="G26" t="inlineStr">
        <is>
          <t>نهایی سازی</t>
        </is>
      </c>
      <c r="H26" t="inlineStr">
        <is>
          <t>پشتیبانی</t>
        </is>
      </c>
      <c r="I26" t="inlineStr"/>
    </row>
    <row r="27">
      <c r="A27" t="inlineStr">
        <is>
          <t>9</t>
        </is>
      </c>
      <c r="B27" t="inlineStr">
        <is>
          <t>آزمایش، تحویل و برچیدن</t>
        </is>
      </c>
      <c r="C27" t="n">
        <v>0</v>
      </c>
      <c r="D27" t="n">
        <v>0</v>
      </c>
      <c r="E27" s="1">
        <f>WORKDAY.INTL(Settings!$B$2, D27, Settings!$B$3, Holidays!$A$2:$A$1000)</f>
        <v/>
      </c>
      <c r="F27" s="1">
        <f>WORKDAY.INTL(E27, C27-1, Settings!$B$3, Holidays!$A$2:$A$1000)</f>
        <v/>
      </c>
      <c r="G27" t="inlineStr"/>
      <c r="H27" t="inlineStr">
        <is>
          <t>خلاصه</t>
        </is>
      </c>
      <c r="I27" t="inlineStr"/>
    </row>
    <row r="28">
      <c r="A28" t="inlineStr">
        <is>
          <t>9.1</t>
        </is>
      </c>
      <c r="B28" t="inlineStr">
        <is>
          <t>آزمایش و تحویل</t>
        </is>
      </c>
      <c r="C28" t="n">
        <v>6</v>
      </c>
      <c r="D28" t="n">
        <v>95</v>
      </c>
      <c r="E28" s="1">
        <f>WORKDAY.INTL(Settings!$B$2, D28, Settings!$B$3, Holidays!$A$2:$A$1000)</f>
        <v/>
      </c>
      <c r="F28" s="1">
        <f>WORKDAY.INTL(E28, C28-1, Settings!$B$3, Holidays!$A$2:$A$1000)</f>
        <v/>
      </c>
      <c r="G28" t="inlineStr">
        <is>
          <t>پس از اتمام کارهای اصلی</t>
        </is>
      </c>
      <c r="H28" t="inlineStr">
        <is>
          <t>تحویل</t>
        </is>
      </c>
      <c r="I28" t="inlineStr"/>
    </row>
    <row r="29">
      <c r="A29" t="inlineStr">
        <is>
          <t>9.2</t>
        </is>
      </c>
      <c r="B29" t="inlineStr">
        <is>
          <t>برچیدن کارگاه</t>
        </is>
      </c>
      <c r="C29" t="n">
        <v>3</v>
      </c>
      <c r="D29" t="n">
        <v>101</v>
      </c>
      <c r="E29" s="1">
        <f>WORKDAY.INTL(Settings!$B$2, D29, Settings!$B$3, Holidays!$A$2:$A$1000)</f>
        <v/>
      </c>
      <c r="F29" s="1">
        <f>WORKDAY.INTL(E29, C29-1, Settings!$B$3, Holidays!$A$2:$A$1000)</f>
        <v/>
      </c>
      <c r="G29" t="inlineStr">
        <is>
          <t>پس از تحویل</t>
        </is>
      </c>
      <c r="H29" t="inlineStr">
        <is>
          <t>تحویل</t>
        </is>
      </c>
      <c r="I29" t="inlineStr"/>
    </row>
    <row r="30">
      <c r="A30" t="inlineStr">
        <is>
          <t>10</t>
        </is>
      </c>
      <c r="B30" t="inlineStr">
        <is>
          <t>پایان پروژه (۶ ماه)</t>
        </is>
      </c>
      <c r="C30" t="n">
        <v>1</v>
      </c>
      <c r="D30">
        <f>NETWORKDAYS.INTL(Settings!$B$2, EDATE(Settings!$B$2, 6), Settings!$B$3, Holidays!$A$2:$A$1000) - C30</f>
        <v/>
      </c>
      <c r="E30" s="1">
        <f>WORKDAY.INTL(Settings!$B$2, D30, Settings!$B$3, Holidays!$A$2:$A$1000)</f>
        <v/>
      </c>
      <c r="F30" s="1">
        <f>WORKDAY.INTL(E30, C30-1, Settings!$B$3, Holidays!$A$2:$A$1000)</f>
        <v/>
      </c>
      <c r="G30" t="inlineStr">
        <is>
          <t>نشانگر پایان ۶ ماهه</t>
        </is>
      </c>
      <c r="H30" t="inlineStr">
        <is>
          <t>کنترل مدت</t>
        </is>
      </c>
      <c r="I3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5" customWidth="1" min="1" max="1"/>
    <col width="22" customWidth="1" min="2" max="2"/>
  </cols>
  <sheetData>
    <row r="1">
      <c r="A1" t="inlineStr">
        <is>
          <t>تاریخ پایان پروژه (حداکثر تاریخ پایان فعالیت‌ها)</t>
        </is>
      </c>
    </row>
    <row r="2">
      <c r="A2" s="1">
        <f>MAX(Schedule!F2:F200)</f>
        <v/>
      </c>
    </row>
    <row r="4">
      <c r="A4" t="inlineStr">
        <is>
          <t>مدت کل (روز کاری)</t>
        </is>
      </c>
      <c r="B4">
        <f>NETWORKDAYS.INTL(Settings!$B$2, A2, Settings!$B$3, Holidays!$A$2:$A$1000)</f>
        <v/>
      </c>
    </row>
    <row r="5">
      <c r="A5" t="inlineStr">
        <is>
          <t>مدت کل (روز تقویمی)</t>
        </is>
      </c>
      <c r="B5">
        <f>A2-Settings!$B$2+1</f>
        <v/>
      </c>
    </row>
    <row r="6">
      <c r="A6" t="inlineStr">
        <is>
          <t>تقریب مدت (ماه تقویمی)</t>
        </is>
      </c>
      <c r="B6">
        <f>(A2-Settings!$B$2)/30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2025-08-15T16:57:16Z</dcterms:created>
  <dcterms:modified xsi:type="dcterms:W3CDTF">2025-08-15T16:57:16Z</dcterms:modified>
</cp:coreProperties>
</file>