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<sst xmlns="http://schemas.openxmlformats.org/spreadsheetml/2006/main" uniqueCount="11">
  <si>
    <t>Trail 1</t>
  </si>
  <si>
    <t>frequency (Hz)</t>
  </si>
  <si>
    <t>display</t>
  </si>
  <si>
    <t>33rd</t>
  </si>
  <si>
    <t>real freq</t>
  </si>
  <si>
    <t>flicky*10</t>
  </si>
  <si>
    <t>Average</t>
  </si>
  <si>
    <t>Average2</t>
  </si>
  <si>
    <t>20th</t>
  </si>
  <si>
    <t xml:space="preserve">Average </t>
  </si>
  <si>
    <t>Stimulus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</si>
</sst>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Calibri"/>
    </font>
    <font>
      <sz val="12"/>
      <color indexed="8"/>
      <name val="Helvetica"/>
    </font>
    <font>
      <sz val="15"/>
      <color indexed="8"/>
      <name val="Calibri"/>
    </font>
    <font>
      <sz val="12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  <xf numFmtId="0" fontId="3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7a7a7"/>
      <rgbColor rgb="ff44444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39"/>
  <sheetViews>
    <sheetView workbookViewId="0" showGridLines="0" defaultGridColor="1"/>
  </sheetViews>
  <sheetFormatPr defaultColWidth="10.7143" defaultRowHeight="16" customHeight="1" outlineLevelRow="0" outlineLevelCol="0"/>
  <cols>
    <col min="1" max="1" width="10.7344" style="1" customWidth="1"/>
    <col min="2" max="2" width="21.7344" style="1" customWidth="1"/>
    <col min="3" max="3" width="18.1562" style="1" customWidth="1"/>
    <col min="4" max="4" width="26" style="1" customWidth="1"/>
    <col min="5" max="5" width="19.4453" style="1" customWidth="1"/>
    <col min="6" max="6" width="19.2969" style="1" customWidth="1"/>
    <col min="7" max="7" width="19.0938" style="1" customWidth="1"/>
    <col min="8" max="8" width="19.125" style="1" customWidth="1"/>
    <col min="9" max="9" width="10.7344" style="1" customWidth="1"/>
    <col min="10" max="10" width="10.7344" style="1" customWidth="1"/>
    <col min="11" max="11" width="10.7344" style="1" customWidth="1"/>
    <col min="12" max="256" width="10.7344" style="1" customWidth="1"/>
  </cols>
  <sheetData>
    <row r="1" ht="17" customHeight="1">
      <c r="A1" t="s" s="2">
        <v>0</v>
      </c>
      <c r="B1" t="s" s="2">
        <v>1</v>
      </c>
      <c r="C1" s="3">
        <v>7.5</v>
      </c>
      <c r="D1" s="3">
        <v>12.5</v>
      </c>
      <c r="E1" s="3">
        <v>7.5</v>
      </c>
      <c r="F1" s="3">
        <v>12.5</v>
      </c>
      <c r="G1" s="3">
        <v>7.5</v>
      </c>
      <c r="H1" s="4">
        <v>12.5</v>
      </c>
      <c r="I1" s="5"/>
      <c r="J1" s="5"/>
      <c r="K1" s="5"/>
    </row>
    <row r="2" ht="17" customHeight="1">
      <c r="A2" t="s" s="2">
        <v>2</v>
      </c>
      <c r="B2" s="3">
        <v>7.5</v>
      </c>
      <c r="C2" s="3">
        <v>494787.482324</v>
      </c>
      <c r="D2" s="3">
        <v>3078901.79208</v>
      </c>
      <c r="E2" s="3">
        <v>5604528.25288</v>
      </c>
      <c r="F2" s="3">
        <v>5607020.30539</v>
      </c>
      <c r="G2" s="3">
        <v>2125929.8488</v>
      </c>
      <c r="H2" s="3">
        <v>2120624.4816</v>
      </c>
      <c r="I2" s="5"/>
      <c r="J2" s="5"/>
      <c r="K2" s="5"/>
    </row>
    <row r="3" ht="17" customHeight="1">
      <c r="A3" t="s" s="2">
        <v>3</v>
      </c>
      <c r="B3" s="3">
        <v>7.5</v>
      </c>
      <c r="C3" s="3">
        <v>3066501.95351</v>
      </c>
      <c r="D3" s="3">
        <v>5169650.65014</v>
      </c>
      <c r="E3" s="3">
        <v>4898838.5969</v>
      </c>
      <c r="F3" s="3">
        <v>4890552.09346</v>
      </c>
      <c r="G3" s="3">
        <v>3700144.82999</v>
      </c>
      <c r="H3" s="3">
        <v>3699356.98689</v>
      </c>
      <c r="I3" s="5"/>
      <c r="J3" s="5"/>
      <c r="K3" s="5"/>
    </row>
    <row r="4" ht="17" customHeight="1">
      <c r="A4" t="s" s="2">
        <v>4</v>
      </c>
      <c r="B4" s="3">
        <v>7.5</v>
      </c>
      <c r="C4" s="6">
        <v>5186639.49018</v>
      </c>
      <c r="D4" s="3">
        <v>5504200.66512</v>
      </c>
      <c r="E4" s="3">
        <v>6018441.69004</v>
      </c>
      <c r="F4" s="3">
        <v>6022286.4727</v>
      </c>
      <c r="G4" s="3">
        <v>3723804.44402</v>
      </c>
      <c r="H4" s="3">
        <v>3730088.35833</v>
      </c>
      <c r="I4" s="5"/>
      <c r="J4" s="5"/>
      <c r="K4" s="5"/>
    </row>
    <row r="5" ht="17" customHeight="1">
      <c r="A5" s="3">
        <f>250/33</f>
        <v>7.575757575757576</v>
      </c>
      <c r="B5" s="3">
        <v>7.5</v>
      </c>
      <c r="C5" s="3">
        <v>5491280.68671</v>
      </c>
      <c r="D5" s="3">
        <v>5478084.67396</v>
      </c>
      <c r="E5" s="3">
        <v>5580611.10578</v>
      </c>
      <c r="F5" s="3">
        <v>5590691.4216</v>
      </c>
      <c r="G5" s="3">
        <v>3858363.19702</v>
      </c>
      <c r="H5" s="3">
        <v>3848858.43719</v>
      </c>
      <c r="I5" s="5"/>
      <c r="J5" s="5"/>
      <c r="K5" s="5"/>
    </row>
    <row r="6" ht="17" customHeight="1">
      <c r="A6" t="s" s="2">
        <v>5</v>
      </c>
      <c r="B6" s="3">
        <v>7.5</v>
      </c>
      <c r="C6" s="6">
        <v>4514830.35667</v>
      </c>
      <c r="D6" s="3">
        <v>4487295.29056</v>
      </c>
      <c r="E6" s="3">
        <v>5538207.37426</v>
      </c>
      <c r="F6" s="3">
        <v>5556564.89799</v>
      </c>
      <c r="G6" s="3">
        <v>3690454.50412</v>
      </c>
      <c r="H6" s="3">
        <v>3665788.88499</v>
      </c>
      <c r="I6" s="5"/>
      <c r="J6" s="5"/>
      <c r="K6" s="5"/>
    </row>
    <row r="7" ht="17" customHeight="1">
      <c r="A7" s="3">
        <f>1000/16/7.5</f>
        <v>8.333333333333334</v>
      </c>
      <c r="B7" s="3">
        <v>7.5</v>
      </c>
      <c r="C7" s="6">
        <v>4709666.27727</v>
      </c>
      <c r="D7" s="3">
        <v>4728490.0613</v>
      </c>
      <c r="E7" s="3">
        <v>6095174.37232</v>
      </c>
      <c r="F7" s="3">
        <v>6078466.59906</v>
      </c>
      <c r="G7" s="3">
        <v>3532280.8109</v>
      </c>
      <c r="H7" s="3">
        <v>3507706.96281</v>
      </c>
      <c r="I7" s="5"/>
      <c r="J7" s="5"/>
      <c r="K7" s="5"/>
    </row>
    <row r="8" ht="17" customHeight="1">
      <c r="A8" s="5"/>
      <c r="B8" s="3">
        <v>7.5</v>
      </c>
      <c r="C8" s="3">
        <v>4286937.87527</v>
      </c>
      <c r="D8" s="3">
        <v>4443568.96394</v>
      </c>
      <c r="E8" s="3">
        <v>6933671.11756</v>
      </c>
      <c r="F8" s="3">
        <v>6942905.66804</v>
      </c>
      <c r="G8" s="3">
        <v>3310560.78421</v>
      </c>
      <c r="H8" s="3">
        <v>3330107.8658</v>
      </c>
      <c r="I8" s="5"/>
      <c r="J8" s="5"/>
      <c r="K8" s="5"/>
    </row>
    <row r="9" ht="17" customHeight="1">
      <c r="A9" s="5"/>
      <c r="B9" s="3">
        <v>7.5</v>
      </c>
      <c r="C9" s="3">
        <v>3419629.83836</v>
      </c>
      <c r="D9" s="3">
        <v>4283822.17275</v>
      </c>
      <c r="E9" s="3">
        <v>6664887.35659</v>
      </c>
      <c r="F9" s="3">
        <v>6683036.55518</v>
      </c>
      <c r="G9" s="3">
        <v>3442561.4642</v>
      </c>
      <c r="H9" s="3">
        <v>3462838.96116</v>
      </c>
      <c r="I9" s="5"/>
      <c r="J9" s="5"/>
      <c r="K9" s="5"/>
    </row>
    <row r="10" ht="17" customHeight="1">
      <c r="A10" s="5"/>
      <c r="B10" s="3">
        <v>7.5</v>
      </c>
      <c r="C10" s="3">
        <v>3453824.89109</v>
      </c>
      <c r="D10" s="3">
        <v>3385982.12513</v>
      </c>
      <c r="E10" s="3">
        <v>7818103.15591</v>
      </c>
      <c r="F10" s="3">
        <v>7807796.03814</v>
      </c>
      <c r="G10" s="3">
        <v>2923081.6569</v>
      </c>
      <c r="H10" s="3">
        <v>2934075.90416</v>
      </c>
      <c r="I10" s="5"/>
      <c r="J10" s="5"/>
      <c r="K10" s="5"/>
    </row>
    <row r="11" ht="17" customHeight="1">
      <c r="A11" s="5"/>
      <c r="B11" s="3">
        <v>7.5</v>
      </c>
      <c r="C11" s="3">
        <v>3763190.52943</v>
      </c>
      <c r="D11" s="3">
        <v>3461976.15386</v>
      </c>
      <c r="E11" s="3">
        <v>7569043.2548</v>
      </c>
      <c r="F11" s="3">
        <v>7564126.17484</v>
      </c>
      <c r="G11" s="3">
        <v>3384569.3841</v>
      </c>
      <c r="H11" s="3">
        <v>3393665.91359</v>
      </c>
      <c r="I11" s="5"/>
      <c r="J11" s="5"/>
      <c r="K11" s="5"/>
    </row>
    <row r="12" ht="17" customHeight="1">
      <c r="A12" s="5"/>
      <c r="B12" s="3">
        <v>7.5</v>
      </c>
      <c r="C12" s="3">
        <v>4687825.90687</v>
      </c>
      <c r="D12" s="3">
        <v>3731651.61544</v>
      </c>
      <c r="E12" s="3">
        <v>7729368.74894</v>
      </c>
      <c r="F12" s="3">
        <v>7731389.69436</v>
      </c>
      <c r="G12" s="3">
        <v>2651720.31203</v>
      </c>
      <c r="H12" s="3">
        <v>2632860.83503</v>
      </c>
      <c r="I12" s="5"/>
      <c r="J12" s="5"/>
      <c r="K12" s="5"/>
    </row>
    <row r="13" ht="17" customHeight="1">
      <c r="A13" s="5"/>
      <c r="B13" s="5"/>
      <c r="C13" s="3">
        <v>5438740.04463</v>
      </c>
      <c r="D13" s="3">
        <v>4669471.05496</v>
      </c>
      <c r="E13" s="3">
        <v>6682791.28216</v>
      </c>
      <c r="F13" s="3">
        <v>6703711.35296</v>
      </c>
      <c r="G13" s="3">
        <v>2467859.01077</v>
      </c>
      <c r="H13" s="3">
        <v>2477782.96525</v>
      </c>
      <c r="I13" s="5"/>
      <c r="J13" s="5"/>
      <c r="K13" s="5"/>
    </row>
    <row r="14" ht="17" customHeight="1">
      <c r="A14" s="5"/>
      <c r="B14" s="5"/>
      <c r="C14" s="3">
        <v>5248326.04399</v>
      </c>
      <c r="D14" s="3">
        <v>5427256.97589</v>
      </c>
      <c r="E14" s="3">
        <v>6935019.76898</v>
      </c>
      <c r="F14" s="3">
        <v>6908797.79915</v>
      </c>
      <c r="G14" s="3">
        <v>2446065.49959</v>
      </c>
      <c r="H14" s="3">
        <v>2428976.32796</v>
      </c>
      <c r="I14" s="5"/>
      <c r="J14" s="5"/>
      <c r="K14" s="5"/>
    </row>
    <row r="15" ht="17" customHeight="1">
      <c r="A15" s="5"/>
      <c r="B15" s="5"/>
      <c r="C15" s="3">
        <v>5278615.64504</v>
      </c>
      <c r="D15" s="3">
        <v>5271557.5415</v>
      </c>
      <c r="E15" s="3">
        <v>7095198.10679</v>
      </c>
      <c r="F15" s="3">
        <v>7127788.91776</v>
      </c>
      <c r="G15" s="3">
        <v>2041651.60057</v>
      </c>
      <c r="H15" s="3">
        <v>2053681.17286</v>
      </c>
      <c r="I15" s="5"/>
      <c r="J15" s="5"/>
      <c r="K15" s="5"/>
    </row>
    <row r="16" ht="17" customHeight="1">
      <c r="A16" s="5"/>
      <c r="B16" s="5"/>
      <c r="C16" s="3">
        <v>4578716.66626</v>
      </c>
      <c r="D16" s="3">
        <v>5286787.22652</v>
      </c>
      <c r="E16" s="3">
        <v>7512567.21564</v>
      </c>
      <c r="F16" s="3">
        <v>7525192.35637</v>
      </c>
      <c r="G16" s="3">
        <v>2036521.54667</v>
      </c>
      <c r="H16" s="3">
        <v>2021823.95959</v>
      </c>
      <c r="I16" s="5"/>
      <c r="J16" s="5"/>
      <c r="K16" s="5"/>
    </row>
    <row r="17" ht="17" customHeight="1">
      <c r="A17" s="5"/>
      <c r="B17" s="5"/>
      <c r="C17" s="3">
        <v>4655415.45626</v>
      </c>
      <c r="D17" s="3">
        <v>4582033.07407</v>
      </c>
      <c r="E17" s="3">
        <v>7687790.67063</v>
      </c>
      <c r="F17" s="3">
        <v>7703441.60483</v>
      </c>
      <c r="G17" s="3">
        <v>1776957.7837</v>
      </c>
      <c r="H17" s="3">
        <v>1767315.40605</v>
      </c>
      <c r="I17" s="5"/>
      <c r="J17" s="5"/>
      <c r="K17" s="5"/>
    </row>
    <row r="18" ht="17" customHeight="1">
      <c r="A18" s="5"/>
      <c r="B18" s="5"/>
      <c r="C18" s="3">
        <v>4670961.49598</v>
      </c>
      <c r="D18" s="3">
        <v>4649332.42504</v>
      </c>
      <c r="E18" s="3">
        <v>5340165.5624</v>
      </c>
      <c r="F18" s="3">
        <v>5335363.55829</v>
      </c>
      <c r="G18" s="3">
        <v>1822228.32</v>
      </c>
      <c r="H18" s="3">
        <v>1810042.81376</v>
      </c>
      <c r="I18" s="5"/>
      <c r="J18" s="5"/>
      <c r="K18" s="5"/>
    </row>
    <row r="19" ht="17" customHeight="1">
      <c r="A19" s="5"/>
      <c r="B19" s="5"/>
      <c r="C19" s="3">
        <v>3535989.20701</v>
      </c>
      <c r="D19" s="3">
        <v>4664510.9937</v>
      </c>
      <c r="E19" s="3">
        <v>5650678.10307</v>
      </c>
      <c r="F19" s="3">
        <v>5680053.94562</v>
      </c>
      <c r="G19" s="3">
        <v>1566266.7981</v>
      </c>
      <c r="H19" s="3">
        <v>1580533.24988</v>
      </c>
      <c r="I19" s="5"/>
      <c r="J19" s="5"/>
      <c r="K19" s="5"/>
    </row>
    <row r="20" ht="17" customHeight="1">
      <c r="A20" s="5"/>
      <c r="B20" s="5"/>
      <c r="C20" s="3">
        <v>3112432.18214</v>
      </c>
      <c r="D20" s="3">
        <v>3526594.94772</v>
      </c>
      <c r="E20" s="3">
        <v>6089001.32526</v>
      </c>
      <c r="F20" s="3">
        <v>6128810.24174</v>
      </c>
      <c r="G20" s="3">
        <v>1688739.31641</v>
      </c>
      <c r="H20" s="3">
        <v>1703167.45814</v>
      </c>
      <c r="I20" s="5"/>
      <c r="J20" s="5"/>
      <c r="K20" s="5"/>
    </row>
    <row r="21" ht="17" customHeight="1">
      <c r="A21" s="5"/>
      <c r="B21" s="5"/>
      <c r="C21" s="3">
        <v>4738943.95543</v>
      </c>
      <c r="D21" s="3">
        <v>3111254.64899</v>
      </c>
      <c r="E21" s="3">
        <v>6378505.83168</v>
      </c>
      <c r="F21" s="3">
        <v>6391796.16609</v>
      </c>
      <c r="G21" s="3">
        <v>275108.23039</v>
      </c>
      <c r="H21" s="3">
        <v>273948.231179</v>
      </c>
      <c r="I21" s="5"/>
      <c r="J21" s="5"/>
      <c r="K21" s="5"/>
    </row>
    <row r="22" ht="17" customHeight="1">
      <c r="A22" s="5"/>
      <c r="B22" s="5"/>
      <c r="C22" s="3">
        <v>4569264.5686</v>
      </c>
      <c r="D22" s="3">
        <v>4733282.22223</v>
      </c>
      <c r="E22" s="3">
        <v>6340421.52612</v>
      </c>
      <c r="F22" s="3">
        <v>6340848.84958</v>
      </c>
      <c r="G22" s="3">
        <v>559380.6253749999</v>
      </c>
      <c r="H22" s="3">
        <v>529209.640501</v>
      </c>
      <c r="I22" s="5"/>
      <c r="J22" s="5"/>
      <c r="K22" s="5"/>
    </row>
    <row r="23" ht="17" customHeight="1">
      <c r="A23" s="5"/>
      <c r="B23" s="5"/>
      <c r="C23" s="3">
        <v>4856633.82725</v>
      </c>
      <c r="D23" s="3">
        <v>4573286.1833</v>
      </c>
      <c r="E23" s="3">
        <v>7812034.29407</v>
      </c>
      <c r="F23" s="3">
        <v>7790885.64745</v>
      </c>
      <c r="G23" s="3">
        <v>1091124.03947</v>
      </c>
      <c r="H23" s="3">
        <v>1055669.93856</v>
      </c>
      <c r="I23" s="5"/>
      <c r="J23" s="5"/>
      <c r="K23" s="5"/>
    </row>
    <row r="24" ht="17" customHeight="1">
      <c r="A24" s="5"/>
      <c r="B24" s="5"/>
      <c r="C24" s="3">
        <v>4895556.24172</v>
      </c>
      <c r="D24" s="3">
        <v>4870020.24054</v>
      </c>
      <c r="E24" s="3">
        <v>8163116.92463</v>
      </c>
      <c r="F24" s="3">
        <v>8142682.57764</v>
      </c>
      <c r="G24" s="3">
        <v>1610009.24294</v>
      </c>
      <c r="H24" s="3">
        <v>1609098.21372</v>
      </c>
      <c r="I24" s="5"/>
      <c r="J24" s="5"/>
      <c r="K24" s="5"/>
    </row>
    <row r="25" ht="17" customHeight="1">
      <c r="A25" s="5"/>
      <c r="B25" s="5"/>
      <c r="C25" s="3">
        <v>5096736.39325</v>
      </c>
      <c r="D25" s="3">
        <v>4889275.33745</v>
      </c>
      <c r="E25" s="3">
        <v>8249585.55138</v>
      </c>
      <c r="F25" s="3">
        <v>8284778.44261</v>
      </c>
      <c r="G25" s="3">
        <v>1200904.32304</v>
      </c>
      <c r="H25" s="3">
        <v>1219720.37897</v>
      </c>
      <c r="I25" s="5"/>
      <c r="J25" s="5"/>
      <c r="K25" s="5"/>
    </row>
    <row r="26" ht="17" customHeight="1">
      <c r="A26" s="5"/>
      <c r="B26" s="5"/>
      <c r="C26" s="3">
        <v>4763496.85459</v>
      </c>
      <c r="D26" s="3">
        <v>5102488.59325</v>
      </c>
      <c r="E26" s="3">
        <v>8255631.7215</v>
      </c>
      <c r="F26" s="3">
        <v>8273574.96319</v>
      </c>
      <c r="G26" s="3">
        <v>1419240.56224</v>
      </c>
      <c r="H26" s="3">
        <v>1414194.06741</v>
      </c>
      <c r="I26" s="5"/>
      <c r="J26" s="5"/>
      <c r="K26" s="5"/>
    </row>
    <row r="27" ht="17" customHeight="1">
      <c r="A27" s="5"/>
      <c r="B27" s="5"/>
      <c r="C27" s="3">
        <v>4049535.43446</v>
      </c>
      <c r="D27" s="3">
        <v>4763454.89857</v>
      </c>
      <c r="E27" s="3">
        <v>6283689.14654</v>
      </c>
      <c r="F27" s="3">
        <v>6263241.97121</v>
      </c>
      <c r="G27" s="3">
        <v>1827332.53995</v>
      </c>
      <c r="H27" s="3">
        <v>1827191.52339</v>
      </c>
      <c r="I27" s="5"/>
      <c r="J27" s="5"/>
      <c r="K27" s="5"/>
    </row>
    <row r="28" ht="17" customHeight="1">
      <c r="A28" s="5"/>
      <c r="B28" s="5"/>
      <c r="C28" s="3">
        <v>3330576.1051</v>
      </c>
      <c r="D28" s="3">
        <v>4054097.90412</v>
      </c>
      <c r="E28" s="3">
        <v>5989391.15081</v>
      </c>
      <c r="F28" s="3">
        <v>5979013.30392</v>
      </c>
      <c r="G28" s="3">
        <v>1982479.89442</v>
      </c>
      <c r="H28" s="3">
        <v>1969200.2395</v>
      </c>
      <c r="I28" s="5"/>
      <c r="J28" s="5"/>
      <c r="K28" s="5"/>
    </row>
    <row r="29" ht="17" customHeight="1">
      <c r="A29" s="5"/>
      <c r="B29" s="5"/>
      <c r="C29" s="3">
        <v>3766457.55164</v>
      </c>
      <c r="D29" s="3">
        <v>3352249.31505</v>
      </c>
      <c r="E29" s="3">
        <v>7533481.05492</v>
      </c>
      <c r="F29" s="3">
        <v>7526416.26415</v>
      </c>
      <c r="G29" s="3">
        <v>1629536.29189</v>
      </c>
      <c r="H29" s="3">
        <v>1641878.25678</v>
      </c>
      <c r="I29" s="5"/>
      <c r="J29" s="5"/>
      <c r="K29" s="5"/>
    </row>
    <row r="30" ht="17" customHeight="1">
      <c r="A30" s="5"/>
      <c r="B30" s="5"/>
      <c r="C30" s="3">
        <v>3038053.30973</v>
      </c>
      <c r="D30" s="3">
        <v>3785769.7265</v>
      </c>
      <c r="E30" s="3">
        <v>6904180.46956</v>
      </c>
      <c r="F30" s="3">
        <v>6910871.89656</v>
      </c>
      <c r="G30" s="3">
        <v>1776611.75264</v>
      </c>
      <c r="H30" s="3">
        <v>1783706.43281</v>
      </c>
      <c r="I30" s="5"/>
      <c r="J30" s="5"/>
      <c r="K30" s="5"/>
    </row>
    <row r="31" ht="17" customHeight="1">
      <c r="A31" s="5"/>
      <c r="B31" s="5"/>
      <c r="C31" s="3">
        <v>3326228.7644</v>
      </c>
      <c r="D31" s="3">
        <v>3021432.47876</v>
      </c>
      <c r="E31" s="3">
        <v>6773906.08193</v>
      </c>
      <c r="F31" s="3">
        <v>6770844.35577</v>
      </c>
      <c r="G31" s="3">
        <v>2236260.02079</v>
      </c>
      <c r="H31" s="3">
        <v>2227051.08963</v>
      </c>
      <c r="I31" s="5"/>
      <c r="J31" s="5"/>
      <c r="K31" s="5"/>
    </row>
    <row r="32" ht="17" customHeight="1">
      <c r="A32" s="5"/>
      <c r="B32" s="5"/>
      <c r="C32" s="3">
        <v>3118424.47744</v>
      </c>
      <c r="D32" s="3">
        <v>3320070.43928</v>
      </c>
      <c r="E32" s="3">
        <v>7324696.1994</v>
      </c>
      <c r="F32" s="3">
        <v>7315991.37964</v>
      </c>
      <c r="G32" s="3">
        <v>2163342.34144</v>
      </c>
      <c r="H32" s="3">
        <v>2161409.06381</v>
      </c>
      <c r="I32" s="5"/>
      <c r="J32" s="5"/>
      <c r="K32" s="5"/>
    </row>
    <row r="33" ht="17" customHeight="1">
      <c r="A33" s="5"/>
      <c r="B33" s="5"/>
      <c r="C33" s="3">
        <v>4867962.78675</v>
      </c>
      <c r="D33" s="3">
        <v>3087207.17747</v>
      </c>
      <c r="E33" s="3">
        <v>7191181.98817</v>
      </c>
      <c r="F33" s="3">
        <v>7211991.24965</v>
      </c>
      <c r="G33" s="3">
        <v>2335939.49314</v>
      </c>
      <c r="H33" s="3">
        <v>2342362.20049</v>
      </c>
      <c r="I33" s="5"/>
      <c r="J33" s="5"/>
      <c r="K33" s="5"/>
    </row>
    <row r="34" ht="17" customHeight="1">
      <c r="A34" s="5"/>
      <c r="B34" s="5"/>
      <c r="C34" s="3">
        <v>4683976.72257</v>
      </c>
      <c r="D34" s="3">
        <v>4836496.13874</v>
      </c>
      <c r="E34" s="3">
        <v>6891524.07565</v>
      </c>
      <c r="F34" s="3">
        <v>6884564.44454</v>
      </c>
      <c r="G34" s="3">
        <v>2569028.08967</v>
      </c>
      <c r="H34" s="3">
        <v>2575877.88955</v>
      </c>
      <c r="I34" s="5"/>
      <c r="J34" s="5"/>
      <c r="K34" s="5"/>
    </row>
    <row r="35" ht="17" customHeight="1">
      <c r="A35" s="5"/>
      <c r="B35" s="5"/>
      <c r="C35" s="3">
        <v>4851764.20045</v>
      </c>
      <c r="D35" s="3">
        <v>4677386.42426</v>
      </c>
      <c r="E35" s="3">
        <v>6489030.96554</v>
      </c>
      <c r="F35" s="3">
        <v>6512780.33817</v>
      </c>
      <c r="G35" s="3">
        <v>2489274.73571</v>
      </c>
      <c r="H35" s="3">
        <v>2509274.29497</v>
      </c>
      <c r="I35" s="5"/>
      <c r="J35" s="5"/>
      <c r="K35" s="5"/>
    </row>
    <row r="36" ht="17" customHeight="1">
      <c r="A36" s="5"/>
      <c r="B36" s="5"/>
      <c r="C36" s="3">
        <v>4942399.14959</v>
      </c>
      <c r="D36" s="3">
        <v>4846866.93746</v>
      </c>
      <c r="E36" s="3">
        <v>6615353.97031</v>
      </c>
      <c r="F36" s="3">
        <v>6611151.42553</v>
      </c>
      <c r="G36" s="3">
        <v>3009826.65029</v>
      </c>
      <c r="H36" s="3">
        <v>2997463.26777</v>
      </c>
      <c r="I36" s="5"/>
      <c r="J36" s="5"/>
      <c r="K36" s="5"/>
    </row>
    <row r="37" ht="17" customHeight="1">
      <c r="A37" s="5"/>
      <c r="B37" s="5"/>
      <c r="C37" s="3">
        <v>4470180.05353</v>
      </c>
      <c r="D37" s="3">
        <v>4924405.32002</v>
      </c>
      <c r="E37" s="5"/>
      <c r="F37" s="5"/>
      <c r="G37" s="5"/>
      <c r="H37" s="5"/>
      <c r="I37" s="5"/>
      <c r="J37" s="5"/>
      <c r="K37" s="5"/>
    </row>
    <row r="38" ht="17" customHeight="1">
      <c r="A38" s="5"/>
      <c r="B38" s="5"/>
      <c r="C38" s="3">
        <v>4172721.09311</v>
      </c>
      <c r="D38" s="3">
        <v>4441036.2581</v>
      </c>
      <c r="E38" s="5"/>
      <c r="F38" s="5"/>
      <c r="G38" s="5"/>
      <c r="H38" s="5"/>
      <c r="I38" s="5"/>
      <c r="J38" s="5"/>
      <c r="K38" s="5"/>
    </row>
    <row r="39" ht="17" customHeight="1">
      <c r="A39" s="5"/>
      <c r="B39" s="5"/>
      <c r="C39" s="3">
        <v>4043148.27516</v>
      </c>
      <c r="D39" s="3">
        <v>4188844.35544</v>
      </c>
      <c r="E39" s="5"/>
      <c r="F39" s="5"/>
      <c r="G39" s="5"/>
      <c r="H39" s="5"/>
      <c r="I39" s="5"/>
      <c r="J39" s="5"/>
      <c r="K39" s="5"/>
    </row>
    <row r="40" ht="17" customHeight="1">
      <c r="A40" s="5"/>
      <c r="B40" s="5"/>
      <c r="C40" s="3">
        <v>4354595.96173</v>
      </c>
      <c r="D40" s="3">
        <v>4060425.24752</v>
      </c>
      <c r="E40" s="5"/>
      <c r="F40" s="5"/>
      <c r="G40" s="5"/>
      <c r="H40" s="5"/>
      <c r="I40" s="5"/>
      <c r="J40" s="5"/>
      <c r="K40" s="5"/>
    </row>
    <row r="41" ht="17" customHeight="1">
      <c r="A41" s="5"/>
      <c r="B41" s="5"/>
      <c r="C41" s="3">
        <v>3777999.06427</v>
      </c>
      <c r="D41" s="3">
        <v>4363909.44086</v>
      </c>
      <c r="E41" s="5"/>
      <c r="F41" s="5"/>
      <c r="G41" s="5"/>
      <c r="H41" s="5"/>
      <c r="I41" s="5"/>
      <c r="J41" s="5"/>
      <c r="K41" s="5"/>
    </row>
    <row r="42" ht="17" customHeight="1">
      <c r="A42" s="5"/>
      <c r="B42" s="5"/>
      <c r="C42" s="3">
        <v>3084746.26289</v>
      </c>
      <c r="D42" s="3">
        <v>3032513.92876</v>
      </c>
      <c r="E42" s="5"/>
      <c r="F42" s="5"/>
      <c r="G42" s="5"/>
      <c r="H42" s="5"/>
      <c r="I42" s="5"/>
      <c r="J42" s="5"/>
      <c r="K42" s="5"/>
    </row>
    <row r="43" ht="17" customHeight="1">
      <c r="A43" s="5"/>
      <c r="B43" s="5"/>
      <c r="C43" s="3">
        <v>4561710.30307</v>
      </c>
      <c r="D43" s="3">
        <v>3766449.80237</v>
      </c>
      <c r="E43" s="5"/>
      <c r="F43" s="5"/>
      <c r="G43" s="5"/>
      <c r="H43" s="5"/>
      <c r="I43" s="5"/>
      <c r="J43" s="5"/>
      <c r="K43" s="5"/>
    </row>
    <row r="44" ht="17" customHeight="1">
      <c r="A44" s="5"/>
      <c r="B44" s="5"/>
      <c r="C44" s="3">
        <v>3314502.67008</v>
      </c>
      <c r="D44" s="3">
        <v>3112281.15315</v>
      </c>
      <c r="E44" s="5"/>
      <c r="F44" s="5"/>
      <c r="G44" s="5"/>
      <c r="H44" s="5"/>
      <c r="I44" s="5"/>
      <c r="J44" s="5"/>
      <c r="K44" s="5"/>
    </row>
    <row r="45" ht="17" customHeight="1">
      <c r="A45" s="5"/>
      <c r="B45" s="5"/>
      <c r="C45" s="5"/>
      <c r="D45" s="3">
        <v>4566939.60979</v>
      </c>
      <c r="E45" s="5"/>
      <c r="F45" s="5"/>
      <c r="G45" s="5"/>
      <c r="H45" s="5"/>
      <c r="I45" s="5"/>
      <c r="J45" s="5"/>
      <c r="K45" s="5"/>
    </row>
    <row r="46" ht="17" customHeight="1">
      <c r="A46" s="5"/>
      <c r="B46" s="5"/>
      <c r="C46" s="5"/>
      <c r="D46" s="3">
        <v>3319548.26872</v>
      </c>
      <c r="E46" s="5"/>
      <c r="F46" s="5"/>
      <c r="G46" s="5"/>
      <c r="H46" s="5"/>
      <c r="I46" s="5"/>
      <c r="J46" s="5"/>
      <c r="K46" s="5"/>
    </row>
    <row r="47" ht="17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ht="17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ht="17" customHeight="1">
      <c r="A49" s="5"/>
      <c r="B49" s="5"/>
      <c r="C49" s="5"/>
      <c r="D49" s="7"/>
      <c r="E49" s="5"/>
      <c r="F49" s="5"/>
      <c r="G49" s="5"/>
      <c r="H49" s="5"/>
      <c r="I49" s="5"/>
      <c r="J49" s="5"/>
      <c r="K49" s="5"/>
    </row>
    <row r="50" ht="17" customHeight="1">
      <c r="A50" s="5"/>
      <c r="B50" s="5"/>
      <c r="C50" s="5"/>
      <c r="D50" s="7"/>
      <c r="E50" s="5"/>
      <c r="F50" s="5"/>
      <c r="G50" s="5"/>
      <c r="H50" s="5"/>
      <c r="I50" s="5"/>
      <c r="J50" s="5"/>
      <c r="K50" s="5"/>
    </row>
    <row r="51" ht="17" customHeight="1">
      <c r="A51" s="5"/>
      <c r="B51" s="5"/>
      <c r="C51" s="5"/>
      <c r="D51" s="7"/>
      <c r="E51" s="5"/>
      <c r="F51" s="5"/>
      <c r="G51" s="5"/>
      <c r="H51" s="5"/>
      <c r="I51" s="5"/>
      <c r="J51" s="5"/>
      <c r="K51" s="5"/>
    </row>
    <row r="52" ht="17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ht="17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ht="17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ht="17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ht="17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ht="17" customHeight="1">
      <c r="A57" s="5"/>
      <c r="B57" s="5"/>
      <c r="C57" s="7"/>
      <c r="D57" s="7"/>
      <c r="E57" s="5"/>
      <c r="F57" s="5"/>
      <c r="G57" s="5"/>
      <c r="H57" s="5"/>
      <c r="I57" s="5"/>
      <c r="J57" s="5"/>
      <c r="K57" s="5"/>
    </row>
    <row r="58" ht="17" customHeight="1">
      <c r="A58" s="5"/>
      <c r="B58" t="s" s="2">
        <v>6</v>
      </c>
      <c r="C58" s="3">
        <f>AVERAGE(C2:C44)</f>
        <v>4192323.861762885</v>
      </c>
      <c r="D58" s="3">
        <f>AVERAGE(D2:D46)</f>
        <v>4280714.676764</v>
      </c>
      <c r="E58" s="8">
        <f>AVERAGE(E2:E36)</f>
        <v>6761137.657517714</v>
      </c>
      <c r="F58" s="8">
        <f>AVERAGE(F2:F36)</f>
        <v>6765697.970662286</v>
      </c>
      <c r="G58" s="3">
        <f>AVERAGE(G2:G36)</f>
        <v>2296147.427014143</v>
      </c>
      <c r="H58" s="3">
        <f>AVERAGE(H2:H36)</f>
        <v>2294472.904973715</v>
      </c>
      <c r="I58" s="5"/>
      <c r="J58" s="5"/>
      <c r="K58" s="5"/>
    </row>
    <row r="59" ht="17" customHeight="1">
      <c r="A59" s="5"/>
      <c r="B59" t="s" s="9">
        <v>7</v>
      </c>
      <c r="C59" s="4">
        <f>(C58+G58)/2</f>
        <v>3244235.644388514</v>
      </c>
      <c r="D59" s="4">
        <f>(D58+H58)/2</f>
        <v>3287593.790868857</v>
      </c>
      <c r="E59" s="5"/>
      <c r="F59" s="5"/>
      <c r="G59" s="5"/>
      <c r="H59" s="5"/>
      <c r="I59" s="5"/>
      <c r="J59" s="5"/>
      <c r="K59" s="5"/>
    </row>
    <row r="60" ht="17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ht="17" customHeight="1">
      <c r="A61" t="s" s="2">
        <v>0</v>
      </c>
      <c r="B61" t="s" s="2">
        <v>1</v>
      </c>
      <c r="C61" s="5"/>
      <c r="D61" s="5"/>
      <c r="E61" s="4">
        <v>7.5</v>
      </c>
      <c r="F61" s="4">
        <v>12.5</v>
      </c>
      <c r="G61" s="4">
        <v>7.5</v>
      </c>
      <c r="H61" s="4">
        <v>12.5</v>
      </c>
      <c r="I61" s="5"/>
      <c r="J61" s="5"/>
      <c r="K61" s="5"/>
    </row>
    <row r="62" ht="17" customHeight="1">
      <c r="A62" t="s" s="2">
        <v>2</v>
      </c>
      <c r="B62" s="3">
        <v>12.5</v>
      </c>
      <c r="C62" s="3">
        <v>6898339.8077</v>
      </c>
      <c r="D62" s="3">
        <v>6877533.58359</v>
      </c>
      <c r="E62" s="3">
        <v>2208973.79985</v>
      </c>
      <c r="F62" s="3">
        <v>2209267.01502</v>
      </c>
      <c r="G62" s="3">
        <v>1030297.73765</v>
      </c>
      <c r="H62" s="3">
        <v>1024585.93214</v>
      </c>
      <c r="I62" s="5"/>
      <c r="J62" s="5"/>
      <c r="K62" s="5"/>
    </row>
    <row r="63" ht="17" customHeight="1">
      <c r="A63" t="s" s="2">
        <v>8</v>
      </c>
      <c r="B63" s="3">
        <v>12.5</v>
      </c>
      <c r="C63" s="3">
        <v>5204866.19125</v>
      </c>
      <c r="D63" s="3">
        <v>5181825.10047</v>
      </c>
      <c r="E63" s="3">
        <v>2168779.97407</v>
      </c>
      <c r="F63" s="3">
        <v>2185011.16025</v>
      </c>
      <c r="G63" s="3">
        <v>1329993.67873</v>
      </c>
      <c r="H63" s="3">
        <v>1322876.66715</v>
      </c>
      <c r="I63" s="5"/>
      <c r="J63" s="5"/>
      <c r="K63" s="5"/>
    </row>
    <row r="64" ht="17" customHeight="1">
      <c r="A64" t="s" s="2">
        <v>4</v>
      </c>
      <c r="B64" s="3">
        <v>12.5</v>
      </c>
      <c r="C64" s="3">
        <v>7236779.81612</v>
      </c>
      <c r="D64" s="3">
        <v>7241762.20446</v>
      </c>
      <c r="E64" s="3">
        <v>2805541.80926</v>
      </c>
      <c r="F64" s="3">
        <v>2834531.2727</v>
      </c>
      <c r="G64" s="3">
        <v>1138531.38141</v>
      </c>
      <c r="H64" s="3">
        <v>1123444.89644</v>
      </c>
      <c r="I64" s="5"/>
      <c r="J64" s="5"/>
      <c r="K64" s="5"/>
    </row>
    <row r="65" ht="17" customHeight="1">
      <c r="A65" s="3">
        <f>250/20</f>
        <v>12.5</v>
      </c>
      <c r="B65" s="3">
        <v>12.5</v>
      </c>
      <c r="C65" s="3">
        <v>6760664.24019</v>
      </c>
      <c r="D65" s="3">
        <v>6740344.88584</v>
      </c>
      <c r="E65" s="3">
        <v>2438542.70162</v>
      </c>
      <c r="F65" s="3">
        <v>2449007.31582</v>
      </c>
      <c r="G65" s="3">
        <v>2357861.45954</v>
      </c>
      <c r="H65" s="3">
        <v>2365418.50209</v>
      </c>
      <c r="I65" s="5"/>
      <c r="J65" s="5"/>
      <c r="K65" s="5"/>
    </row>
    <row r="66" ht="17" customHeight="1">
      <c r="A66" t="s" s="2">
        <v>5</v>
      </c>
      <c r="B66" s="3">
        <v>12.5</v>
      </c>
      <c r="C66" s="3">
        <v>6458297.65076</v>
      </c>
      <c r="D66" s="3">
        <v>6431197.52374</v>
      </c>
      <c r="E66" s="3">
        <v>1711954.41521</v>
      </c>
      <c r="F66" s="3">
        <v>1705050.60202</v>
      </c>
      <c r="G66" s="3">
        <v>1024143.82665</v>
      </c>
      <c r="H66" s="3">
        <v>1021126.48681</v>
      </c>
      <c r="I66" s="5"/>
      <c r="J66" s="5"/>
      <c r="K66" s="5"/>
    </row>
    <row r="67" ht="17" customHeight="1">
      <c r="A67" s="3">
        <f>1000/16/12.5</f>
        <v>5</v>
      </c>
      <c r="B67" s="3">
        <v>12.5</v>
      </c>
      <c r="C67" s="3">
        <v>5815738.52775</v>
      </c>
      <c r="D67" s="3">
        <v>5800247.1436</v>
      </c>
      <c r="E67" s="3">
        <v>2313373.04716</v>
      </c>
      <c r="F67" s="3">
        <v>2343997.22619</v>
      </c>
      <c r="G67" s="3">
        <v>1391032.43726</v>
      </c>
      <c r="H67" s="3">
        <v>1361474.43454</v>
      </c>
      <c r="I67" s="5"/>
      <c r="J67" s="5"/>
      <c r="K67" s="5"/>
    </row>
    <row r="68" ht="17" customHeight="1">
      <c r="A68" s="5"/>
      <c r="B68" s="5"/>
      <c r="C68" s="3">
        <v>5683328.31346</v>
      </c>
      <c r="D68" s="3">
        <v>5680968.75885</v>
      </c>
      <c r="E68" s="3">
        <v>2197906.53202</v>
      </c>
      <c r="F68" s="3">
        <v>2192614.20676</v>
      </c>
      <c r="G68" s="3">
        <v>1195524.71807</v>
      </c>
      <c r="H68" s="3">
        <v>1196595.94112</v>
      </c>
      <c r="I68" s="5"/>
      <c r="J68" s="5"/>
      <c r="K68" s="5"/>
    </row>
    <row r="69" ht="17" customHeight="1">
      <c r="A69" s="5"/>
      <c r="B69" s="5"/>
      <c r="C69" s="3">
        <v>5489527.81652</v>
      </c>
      <c r="D69" s="3">
        <v>5474451.27556</v>
      </c>
      <c r="E69" s="3">
        <v>1682960.6115</v>
      </c>
      <c r="F69" s="3">
        <v>1704681.14567</v>
      </c>
      <c r="G69" s="3">
        <v>1273828.07943</v>
      </c>
      <c r="H69" s="3">
        <v>1266903.21088</v>
      </c>
      <c r="I69" s="5"/>
      <c r="J69" s="5"/>
      <c r="K69" s="5"/>
    </row>
    <row r="70" ht="17" customHeight="1">
      <c r="A70" s="5"/>
      <c r="B70" s="5"/>
      <c r="C70" s="3">
        <v>4672462.51468</v>
      </c>
      <c r="D70" s="3">
        <v>736658.593607</v>
      </c>
      <c r="E70" s="3">
        <v>1869028.34945</v>
      </c>
      <c r="F70" s="3">
        <v>1881263.16926</v>
      </c>
      <c r="G70" s="3">
        <v>1062926.7133</v>
      </c>
      <c r="H70" s="3">
        <v>1056200.11579</v>
      </c>
      <c r="I70" s="5"/>
      <c r="J70" s="5"/>
      <c r="K70" s="5"/>
    </row>
    <row r="71" ht="17" customHeight="1">
      <c r="A71" s="5"/>
      <c r="B71" s="5"/>
      <c r="C71" s="3">
        <v>4841779.00046</v>
      </c>
      <c r="D71" s="3">
        <v>4642185.20014</v>
      </c>
      <c r="E71" s="3">
        <v>1496157.67729</v>
      </c>
      <c r="F71" s="3">
        <v>1468228.70899</v>
      </c>
      <c r="G71" s="3">
        <v>1155037.96309</v>
      </c>
      <c r="H71" s="3">
        <v>1165148.85415</v>
      </c>
      <c r="I71" s="5"/>
      <c r="J71" s="5"/>
      <c r="K71" s="5"/>
    </row>
    <row r="72" ht="17" customHeight="1">
      <c r="A72" s="5"/>
      <c r="B72" s="5"/>
      <c r="C72" s="3">
        <v>6990590.65021</v>
      </c>
      <c r="D72" s="3">
        <v>4824217.27457</v>
      </c>
      <c r="E72" s="3">
        <v>1345357.11443</v>
      </c>
      <c r="F72" s="3">
        <v>1352903.41047</v>
      </c>
      <c r="G72" s="3">
        <v>1273416.99825</v>
      </c>
      <c r="H72" s="3">
        <v>1276681.55166</v>
      </c>
      <c r="I72" s="5"/>
      <c r="J72" s="5"/>
      <c r="K72" s="5"/>
    </row>
    <row r="73" ht="17" customHeight="1">
      <c r="A73" s="5"/>
      <c r="B73" s="5"/>
      <c r="C73" s="3">
        <v>6286825.40242</v>
      </c>
      <c r="D73" s="3">
        <v>7013158.86693</v>
      </c>
      <c r="E73" s="3">
        <v>1319600.63187</v>
      </c>
      <c r="F73" s="3">
        <v>1311531.49057</v>
      </c>
      <c r="G73" s="3">
        <v>1246388.67083</v>
      </c>
      <c r="H73" s="3">
        <v>1224365.76735</v>
      </c>
      <c r="I73" s="5"/>
      <c r="J73" s="5"/>
      <c r="K73" s="5"/>
    </row>
    <row r="74" ht="17" customHeight="1">
      <c r="A74" s="5"/>
      <c r="B74" s="5"/>
      <c r="C74" s="3">
        <v>6612378.74565</v>
      </c>
      <c r="D74" s="3">
        <v>6317021.19882</v>
      </c>
      <c r="E74" s="3">
        <v>960663.229462</v>
      </c>
      <c r="F74" s="3">
        <v>950380.60662</v>
      </c>
      <c r="G74" s="3">
        <v>1485947.38657</v>
      </c>
      <c r="H74" s="3">
        <v>1470821.13297</v>
      </c>
      <c r="I74" s="5"/>
      <c r="J74" s="5"/>
      <c r="K74" s="5"/>
    </row>
    <row r="75" ht="17" customHeight="1">
      <c r="A75" s="5"/>
      <c r="B75" s="5"/>
      <c r="C75" s="3">
        <v>6296608.46692</v>
      </c>
      <c r="D75" s="3">
        <v>6579606.48179</v>
      </c>
      <c r="E75" s="3">
        <v>1142911.15853</v>
      </c>
      <c r="F75" s="3">
        <v>1140583.72479</v>
      </c>
      <c r="G75" s="3">
        <v>1483098.45853</v>
      </c>
      <c r="H75" s="3">
        <v>1494847.93007</v>
      </c>
      <c r="I75" s="5"/>
      <c r="J75" s="5"/>
      <c r="K75" s="5"/>
    </row>
    <row r="76" ht="17" customHeight="1">
      <c r="A76" s="5"/>
      <c r="B76" s="5"/>
      <c r="C76" s="3">
        <v>6395082.26247</v>
      </c>
      <c r="D76" s="3">
        <v>6314318.43183</v>
      </c>
      <c r="E76" s="3">
        <v>1491803.19634</v>
      </c>
      <c r="F76" s="3">
        <v>1496544.14792</v>
      </c>
      <c r="G76" s="3">
        <v>1572072.02743</v>
      </c>
      <c r="H76" s="3">
        <v>1579662.84886</v>
      </c>
      <c r="I76" s="5"/>
      <c r="J76" s="5"/>
      <c r="K76" s="5"/>
    </row>
    <row r="77" ht="17" customHeight="1">
      <c r="A77" s="5"/>
      <c r="B77" s="5"/>
      <c r="C77" s="3">
        <v>6847443.36821</v>
      </c>
      <c r="D77" s="3">
        <v>6184297.38729</v>
      </c>
      <c r="E77" s="3">
        <v>1079787.98398</v>
      </c>
      <c r="F77" s="3">
        <v>1086359.79674</v>
      </c>
      <c r="G77" s="3">
        <v>2020532.39645</v>
      </c>
      <c r="H77" s="3">
        <v>2025300.88417</v>
      </c>
      <c r="I77" s="5"/>
      <c r="J77" s="5"/>
      <c r="K77" s="5"/>
    </row>
    <row r="78" ht="17" customHeight="1">
      <c r="A78" s="5"/>
      <c r="B78" s="5"/>
      <c r="C78" s="3">
        <v>7460457.61748</v>
      </c>
      <c r="D78" s="3">
        <v>6386116.44664</v>
      </c>
      <c r="E78" s="3">
        <v>1187473.1148</v>
      </c>
      <c r="F78" s="3">
        <v>1190248.40561</v>
      </c>
      <c r="G78" s="3">
        <v>1792469.50869</v>
      </c>
      <c r="H78" s="3">
        <v>1804677.13706</v>
      </c>
      <c r="I78" s="5"/>
      <c r="J78" s="5"/>
      <c r="K78" s="5"/>
    </row>
    <row r="79" ht="17" customHeight="1">
      <c r="A79" s="5"/>
      <c r="B79" s="5"/>
      <c r="C79" s="3">
        <v>5112951.07033</v>
      </c>
      <c r="D79" s="3">
        <v>6840257.75659</v>
      </c>
      <c r="E79" s="3">
        <v>1130494.16382</v>
      </c>
      <c r="F79" s="3">
        <v>1125389.76047</v>
      </c>
      <c r="G79" s="3">
        <v>1453328.60509</v>
      </c>
      <c r="H79" s="3">
        <v>1453181.25789</v>
      </c>
      <c r="I79" s="5"/>
      <c r="J79" s="5"/>
      <c r="K79" s="5"/>
    </row>
    <row r="80" ht="17" customHeight="1">
      <c r="A80" s="5"/>
      <c r="B80" s="5"/>
      <c r="C80" s="3">
        <v>5202943.11095</v>
      </c>
      <c r="D80" s="3">
        <v>7512939.85774</v>
      </c>
      <c r="E80" s="3">
        <v>1025262.84184</v>
      </c>
      <c r="F80" s="3">
        <v>1032854.31043</v>
      </c>
      <c r="G80" s="3">
        <v>1425835.50271</v>
      </c>
      <c r="H80" s="3">
        <v>1432955.73067</v>
      </c>
      <c r="I80" s="5"/>
      <c r="J80" s="5"/>
      <c r="K80" s="5"/>
    </row>
    <row r="81" ht="17" customHeight="1">
      <c r="A81" s="5"/>
      <c r="B81" s="5"/>
      <c r="C81" s="3">
        <v>5105399.40391</v>
      </c>
      <c r="D81" s="3">
        <v>5053924.86284</v>
      </c>
      <c r="E81" s="3">
        <v>921693.370193</v>
      </c>
      <c r="F81" s="3">
        <v>908475.853777</v>
      </c>
      <c r="G81" s="3">
        <v>1584206.57636</v>
      </c>
      <c r="H81" s="3">
        <v>1576390.77785</v>
      </c>
      <c r="I81" s="5"/>
      <c r="J81" s="5"/>
      <c r="K81" s="5"/>
    </row>
    <row r="82" ht="17" customHeight="1">
      <c r="A82" s="5"/>
      <c r="B82" s="5"/>
      <c r="C82" s="3">
        <v>5937986.36024</v>
      </c>
      <c r="D82" s="3">
        <v>5171431.34368</v>
      </c>
      <c r="E82" s="7"/>
      <c r="F82" s="7"/>
      <c r="G82" s="3">
        <v>1562580.65084</v>
      </c>
      <c r="H82" s="3">
        <v>1555279.31855</v>
      </c>
      <c r="I82" s="5"/>
      <c r="J82" s="5"/>
      <c r="K82" s="5"/>
    </row>
    <row r="83" ht="17" customHeight="1">
      <c r="A83" s="5"/>
      <c r="B83" s="5"/>
      <c r="C83" s="3">
        <v>5989970.70809</v>
      </c>
      <c r="D83" s="3">
        <v>5099027.71591</v>
      </c>
      <c r="E83" s="7"/>
      <c r="F83" s="7"/>
      <c r="G83" s="3">
        <v>1187406.10412</v>
      </c>
      <c r="H83" s="3">
        <v>1202843.19929</v>
      </c>
      <c r="I83" s="5"/>
      <c r="J83" s="5"/>
      <c r="K83" s="5"/>
    </row>
    <row r="84" ht="17" customHeight="1">
      <c r="A84" s="5"/>
      <c r="B84" s="5"/>
      <c r="C84" s="3">
        <v>7110545.84249</v>
      </c>
      <c r="D84" s="3">
        <v>5947846.29762</v>
      </c>
      <c r="E84" s="7"/>
      <c r="F84" s="7"/>
      <c r="G84" s="3">
        <v>1325583.53499</v>
      </c>
      <c r="H84" s="3">
        <v>1325137.32992</v>
      </c>
      <c r="I84" s="5"/>
      <c r="J84" s="5"/>
      <c r="K84" s="5"/>
    </row>
    <row r="85" ht="17" customHeight="1">
      <c r="A85" s="5"/>
      <c r="B85" s="5"/>
      <c r="C85" s="3">
        <v>7390326.46649</v>
      </c>
      <c r="D85" s="3">
        <v>5936377.67083</v>
      </c>
      <c r="E85" s="7"/>
      <c r="F85" s="7"/>
      <c r="G85" s="3">
        <v>1563633.74516</v>
      </c>
      <c r="H85" s="3">
        <v>1553496.75377</v>
      </c>
      <c r="I85" s="5"/>
      <c r="J85" s="5"/>
      <c r="K85" s="5"/>
    </row>
    <row r="86" ht="17" customHeight="1">
      <c r="A86" s="5"/>
      <c r="B86" s="5"/>
      <c r="C86" s="3">
        <v>5012034.0804</v>
      </c>
      <c r="D86" s="3">
        <v>7130330.63032</v>
      </c>
      <c r="E86" s="7"/>
      <c r="F86" s="7"/>
      <c r="G86" s="3">
        <v>1571128.36777</v>
      </c>
      <c r="H86" s="3">
        <v>1573332.08324</v>
      </c>
      <c r="I86" s="5"/>
      <c r="J86" s="5"/>
      <c r="K86" s="5"/>
    </row>
    <row r="87" ht="17" customHeight="1">
      <c r="A87" s="5"/>
      <c r="B87" s="5"/>
      <c r="C87" s="3">
        <v>4729262.31697</v>
      </c>
      <c r="D87" s="3">
        <v>7420486.7267</v>
      </c>
      <c r="E87" s="7"/>
      <c r="F87" s="7"/>
      <c r="G87" s="3">
        <v>1943697.2142</v>
      </c>
      <c r="H87" s="3">
        <v>1929200.76018</v>
      </c>
      <c r="I87" s="5"/>
      <c r="J87" s="5"/>
      <c r="K87" s="5"/>
    </row>
    <row r="88" ht="17" customHeight="1">
      <c r="A88" s="5"/>
      <c r="B88" s="5"/>
      <c r="C88" s="3">
        <v>6777850.19255</v>
      </c>
      <c r="D88" s="3">
        <v>5032497.71097</v>
      </c>
      <c r="E88" s="7"/>
      <c r="F88" s="7"/>
      <c r="G88" s="3">
        <v>1920456.81966</v>
      </c>
      <c r="H88" s="3">
        <v>1940375.82266</v>
      </c>
      <c r="I88" s="5"/>
      <c r="J88" s="5"/>
      <c r="K88" s="5"/>
    </row>
    <row r="89" ht="17" customHeight="1">
      <c r="A89" s="5"/>
      <c r="B89" s="5"/>
      <c r="C89" s="3">
        <v>7142517.38342</v>
      </c>
      <c r="D89" s="3">
        <v>4769068.76558</v>
      </c>
      <c r="E89" s="7"/>
      <c r="F89" s="7"/>
      <c r="G89" s="3">
        <v>2128125.41347</v>
      </c>
      <c r="H89" s="3">
        <v>1913105.81669</v>
      </c>
      <c r="I89" s="5"/>
      <c r="J89" s="5"/>
      <c r="K89" s="5"/>
    </row>
    <row r="90" ht="17" customHeight="1">
      <c r="A90" s="5"/>
      <c r="B90" s="5"/>
      <c r="C90" s="3">
        <v>7752263.75775</v>
      </c>
      <c r="D90" s="3">
        <v>6802043.53889</v>
      </c>
      <c r="E90" s="5"/>
      <c r="F90" s="5"/>
      <c r="G90" s="3">
        <v>1809073.94397</v>
      </c>
      <c r="H90" s="3">
        <v>2120449.50176</v>
      </c>
      <c r="I90" s="5"/>
      <c r="J90" s="5"/>
      <c r="K90" s="5"/>
    </row>
    <row r="91" ht="17" customHeight="1">
      <c r="A91" s="5"/>
      <c r="B91" s="5"/>
      <c r="C91" s="3">
        <v>7749976.36578</v>
      </c>
      <c r="D91" s="3">
        <v>7130984.91229</v>
      </c>
      <c r="E91" s="5"/>
      <c r="F91" s="5"/>
      <c r="G91" s="3">
        <v>1571953.15511</v>
      </c>
      <c r="H91" s="3">
        <v>1804899.47842</v>
      </c>
      <c r="I91" s="5"/>
      <c r="J91" s="5"/>
      <c r="K91" s="5"/>
    </row>
    <row r="92" ht="17" customHeight="1">
      <c r="A92" s="5"/>
      <c r="B92" s="5"/>
      <c r="C92" s="3">
        <v>7531917.66336</v>
      </c>
      <c r="D92" s="3">
        <v>7737093.34192</v>
      </c>
      <c r="E92" s="5"/>
      <c r="F92" s="5"/>
      <c r="G92" s="3">
        <v>1834516.45386</v>
      </c>
      <c r="H92" s="3">
        <v>1570533.7498</v>
      </c>
      <c r="I92" s="5"/>
      <c r="J92" s="5"/>
      <c r="K92" s="5"/>
    </row>
    <row r="93" ht="17" customHeight="1">
      <c r="A93" s="5"/>
      <c r="B93" s="5"/>
      <c r="C93" s="7"/>
      <c r="D93" s="3">
        <v>7729868.93641</v>
      </c>
      <c r="E93" s="5"/>
      <c r="F93" s="5"/>
      <c r="G93" s="3">
        <v>1744803.49072</v>
      </c>
      <c r="H93" s="3">
        <v>1841339.97603</v>
      </c>
      <c r="I93" s="5"/>
      <c r="J93" s="5"/>
      <c r="K93" s="5"/>
    </row>
    <row r="94" ht="17" customHeight="1">
      <c r="A94" s="5"/>
      <c r="B94" s="5"/>
      <c r="C94" s="7"/>
      <c r="D94" s="3">
        <v>7518572.31711</v>
      </c>
      <c r="E94" s="5"/>
      <c r="F94" s="5"/>
      <c r="G94" s="3">
        <v>1964547.48238</v>
      </c>
      <c r="H94" s="3">
        <v>1763749.74317</v>
      </c>
      <c r="I94" s="5"/>
      <c r="J94" s="5"/>
      <c r="K94" s="5"/>
    </row>
    <row r="95" ht="17" customHeight="1">
      <c r="A95" s="5"/>
      <c r="B95" s="5"/>
      <c r="C95" s="7"/>
      <c r="D95" s="5"/>
      <c r="E95" s="5"/>
      <c r="F95" s="5"/>
      <c r="G95" s="3">
        <v>1994772.7596</v>
      </c>
      <c r="H95" s="3">
        <v>1960735.78777</v>
      </c>
      <c r="I95" s="5"/>
      <c r="J95" s="5"/>
      <c r="K95" s="5"/>
    </row>
    <row r="96" ht="17" customHeight="1">
      <c r="A96" s="5"/>
      <c r="B96" s="5"/>
      <c r="C96" s="7"/>
      <c r="D96" s="7"/>
      <c r="E96" s="5"/>
      <c r="F96" s="5"/>
      <c r="G96" s="3">
        <v>2366739.91045</v>
      </c>
      <c r="H96" s="3">
        <v>1991245.74519</v>
      </c>
      <c r="I96" s="5"/>
      <c r="J96" s="5"/>
      <c r="K96" s="5"/>
    </row>
    <row r="97" ht="17" customHeight="1">
      <c r="A97" s="5"/>
      <c r="B97" s="5"/>
      <c r="C97" s="5"/>
      <c r="D97" s="5"/>
      <c r="E97" s="5"/>
      <c r="F97" s="5"/>
      <c r="G97" s="3">
        <v>2178942.73373</v>
      </c>
      <c r="H97" s="3">
        <v>2379401.97403</v>
      </c>
      <c r="I97" s="5"/>
      <c r="J97" s="5"/>
      <c r="K97" s="5"/>
    </row>
    <row r="98" ht="17" customHeight="1">
      <c r="A98" s="5"/>
      <c r="B98" s="5"/>
      <c r="C98" s="5"/>
      <c r="D98" s="5"/>
      <c r="E98" s="5"/>
      <c r="F98" s="5"/>
      <c r="G98" s="3">
        <v>2301830.79985</v>
      </c>
      <c r="H98" s="3">
        <v>2182764.76812</v>
      </c>
      <c r="I98" s="5"/>
      <c r="J98" s="5"/>
      <c r="K98" s="5"/>
    </row>
    <row r="99" ht="17" customHeight="1">
      <c r="A99" s="5"/>
      <c r="B99" s="5"/>
      <c r="C99" s="5"/>
      <c r="D99" s="5"/>
      <c r="E99" s="5"/>
      <c r="F99" s="5"/>
      <c r="G99" s="3">
        <v>2316222.7733</v>
      </c>
      <c r="H99" s="3">
        <v>2301087.91086</v>
      </c>
      <c r="I99" s="5"/>
      <c r="J99" s="5"/>
      <c r="K99" s="5"/>
    </row>
    <row r="100" ht="17" customHeight="1">
      <c r="A100" s="5"/>
      <c r="B100" s="5"/>
      <c r="C100" s="5"/>
      <c r="D100" s="5"/>
      <c r="E100" s="5"/>
      <c r="F100" s="5"/>
      <c r="G100" s="3">
        <v>2118506.78718</v>
      </c>
      <c r="H100" s="3">
        <v>2328807.65393</v>
      </c>
      <c r="I100" s="5"/>
      <c r="J100" s="5"/>
      <c r="K100" s="5"/>
    </row>
    <row r="101" ht="17" customHeight="1">
      <c r="A101" s="5"/>
      <c r="B101" s="5"/>
      <c r="C101" s="5"/>
      <c r="D101" s="5"/>
      <c r="E101" s="5"/>
      <c r="F101" s="5"/>
      <c r="G101" s="3">
        <v>2508356.76546</v>
      </c>
      <c r="H101" s="3">
        <v>2137341.03144</v>
      </c>
      <c r="I101" s="5"/>
      <c r="J101" s="5"/>
      <c r="K101" s="5"/>
    </row>
    <row r="102" ht="17" customHeight="1">
      <c r="A102" s="5"/>
      <c r="B102" s="5"/>
      <c r="C102" s="5"/>
      <c r="D102" s="5"/>
      <c r="E102" s="5"/>
      <c r="F102" s="5"/>
      <c r="G102" s="3">
        <v>2368132.31957</v>
      </c>
      <c r="H102" s="3">
        <v>2504962.21776</v>
      </c>
      <c r="I102" s="5"/>
      <c r="J102" s="5"/>
      <c r="K102" s="5"/>
    </row>
    <row r="103" ht="17" customHeight="1">
      <c r="A103" s="5"/>
      <c r="B103" s="5"/>
      <c r="C103" s="5"/>
      <c r="D103" s="5"/>
      <c r="E103" s="5"/>
      <c r="F103" s="5"/>
      <c r="G103" s="5"/>
      <c r="H103" s="3">
        <v>2379757.71903</v>
      </c>
      <c r="I103" s="5"/>
      <c r="J103" s="5"/>
      <c r="K103" s="5"/>
    </row>
    <row r="104" ht="17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ht="17" customHeight="1">
      <c r="A105" s="5"/>
      <c r="B105" t="s" s="2">
        <v>9</v>
      </c>
      <c r="C105" s="8">
        <f>AVERAGE(C62:C92)</f>
        <v>6274100.487579999</v>
      </c>
      <c r="D105" s="8">
        <f>AVERAGE(D62:D94)</f>
        <v>6098747.355852335</v>
      </c>
      <c r="E105" s="3">
        <f>AVERAGE(E62:E81)</f>
        <v>1624913.28613475</v>
      </c>
      <c r="F105" s="3">
        <f>AVERAGE(F62:F81)</f>
        <v>1628446.16650385</v>
      </c>
      <c r="G105" s="4">
        <f>AVERAGE(G62:G102)</f>
        <v>1672621.593937317</v>
      </c>
      <c r="H105" s="4">
        <f>AVERAGE(H62:H103)</f>
        <v>1678631.15241119</v>
      </c>
      <c r="I105" s="5"/>
      <c r="J105" s="5"/>
      <c r="K105" s="5"/>
    </row>
    <row r="106" ht="17" customHeight="1">
      <c r="A106" s="5"/>
      <c r="B106" t="s" s="2">
        <v>7</v>
      </c>
      <c r="C106" s="3">
        <f>(E105+G105)/2</f>
        <v>1648767.440036033</v>
      </c>
      <c r="D106" s="3">
        <f>(F105+H105)/2</f>
        <v>1653538.65945752</v>
      </c>
      <c r="E106" s="3"/>
      <c r="F106" s="3"/>
      <c r="G106" s="5"/>
      <c r="H106" s="5"/>
      <c r="I106" s="5"/>
      <c r="J106" s="5"/>
      <c r="K106" s="5"/>
    </row>
    <row r="107" ht="17" customHeight="1">
      <c r="A107" s="5"/>
      <c r="B107" s="2"/>
      <c r="C107" s="3"/>
      <c r="D107" s="3"/>
      <c r="E107" s="3"/>
      <c r="F107" s="3"/>
      <c r="G107" s="5"/>
      <c r="H107" s="5"/>
      <c r="I107" s="5"/>
      <c r="J107" s="5"/>
      <c r="K107" s="5"/>
    </row>
    <row r="108" ht="17" customHeight="1">
      <c r="A108" s="5"/>
      <c r="B108" t="s" s="2">
        <v>10</v>
      </c>
      <c r="C108" s="3">
        <v>7.5</v>
      </c>
      <c r="D108" s="3">
        <v>12.5</v>
      </c>
      <c r="E108" s="3"/>
      <c r="F108" s="3"/>
      <c r="G108" s="5"/>
      <c r="H108" s="5"/>
      <c r="I108" s="5"/>
      <c r="J108" s="5"/>
      <c r="K108" s="5"/>
    </row>
    <row r="109" ht="17" customHeight="1">
      <c r="A109" s="5"/>
      <c r="B109" s="3">
        <v>7.5</v>
      </c>
      <c r="C109" s="10">
        <v>3244235.64438851</v>
      </c>
      <c r="D109" s="10">
        <v>3287593.79086886</v>
      </c>
      <c r="E109" s="3"/>
      <c r="F109" s="3"/>
      <c r="G109" s="5"/>
      <c r="H109" s="5"/>
      <c r="I109" s="5"/>
      <c r="J109" s="5"/>
      <c r="K109" s="5"/>
    </row>
    <row r="110" ht="17" customHeight="1">
      <c r="A110" s="5"/>
      <c r="B110" s="3">
        <v>12.5</v>
      </c>
      <c r="C110" s="11">
        <v>1648767.44003603</v>
      </c>
      <c r="D110" s="11">
        <v>1653538.65945752</v>
      </c>
      <c r="E110" s="3"/>
      <c r="F110" s="3"/>
      <c r="G110" s="5"/>
      <c r="H110" s="5"/>
      <c r="I110" s="5"/>
      <c r="J110" s="5"/>
      <c r="K110" s="5"/>
    </row>
    <row r="111" ht="17" customHeight="1">
      <c r="A111" s="5"/>
      <c r="B111" s="2"/>
      <c r="C111" s="3"/>
      <c r="D111" s="3"/>
      <c r="E111" s="3"/>
      <c r="F111" s="3"/>
      <c r="G111" s="5"/>
      <c r="H111" s="5"/>
      <c r="I111" s="5"/>
      <c r="J111" s="5"/>
      <c r="K111" s="5"/>
    </row>
    <row r="112" ht="17" customHeight="1">
      <c r="A112" s="5"/>
      <c r="B112" s="2"/>
      <c r="C112" s="3"/>
      <c r="D112" s="3"/>
      <c r="E112" s="3"/>
      <c r="F112" s="3"/>
      <c r="G112" s="5"/>
      <c r="H112" s="5"/>
      <c r="I112" s="5"/>
      <c r="J112" s="5"/>
      <c r="K112" s="5"/>
    </row>
    <row r="113" ht="17" customHeight="1">
      <c r="A113" s="5"/>
      <c r="B113" s="2"/>
      <c r="C113" s="3"/>
      <c r="D113" s="3"/>
      <c r="E113" s="3"/>
      <c r="F113" s="3"/>
      <c r="G113" s="5"/>
      <c r="H113" s="5"/>
      <c r="I113" s="5"/>
      <c r="J113" s="5"/>
      <c r="K113" s="5"/>
    </row>
    <row r="114" ht="17" customHeight="1">
      <c r="A114" s="5"/>
      <c r="B114" s="2"/>
      <c r="C114" s="3"/>
      <c r="D114" s="3"/>
      <c r="E114" s="3"/>
      <c r="F114" s="3"/>
      <c r="G114" s="5"/>
      <c r="H114" s="5"/>
      <c r="I114" s="5"/>
      <c r="J114" s="5"/>
      <c r="K114" s="5"/>
    </row>
    <row r="115" ht="17" customHeight="1">
      <c r="A115" s="5"/>
      <c r="B115" s="2"/>
      <c r="C115" s="3"/>
      <c r="D115" s="3"/>
      <c r="E115" s="3"/>
      <c r="F115" s="3"/>
      <c r="G115" s="5"/>
      <c r="H115" s="5"/>
      <c r="I115" s="5"/>
      <c r="J115" s="5"/>
      <c r="K115" s="5"/>
    </row>
    <row r="116" ht="17" customHeight="1">
      <c r="A116" s="5"/>
      <c r="B116" s="2"/>
      <c r="C116" s="3"/>
      <c r="D116" s="3"/>
      <c r="E116" s="3"/>
      <c r="F116" s="3"/>
      <c r="G116" s="5"/>
      <c r="H116" s="5"/>
      <c r="I116" s="5"/>
      <c r="J116" s="5"/>
      <c r="K116" s="5"/>
    </row>
    <row r="117" ht="17" customHeight="1">
      <c r="A117" s="5"/>
      <c r="B117" s="2"/>
      <c r="C117" s="3"/>
      <c r="D117" s="3"/>
      <c r="E117" s="3"/>
      <c r="F117" s="3"/>
      <c r="G117" s="5"/>
      <c r="H117" s="5"/>
      <c r="I117" s="5"/>
      <c r="J117" s="5"/>
      <c r="K117" s="5"/>
    </row>
    <row r="118" ht="17" customHeight="1">
      <c r="A118" s="5"/>
      <c r="B118" s="2"/>
      <c r="C118" s="3"/>
      <c r="D118" s="3"/>
      <c r="E118" s="3"/>
      <c r="F118" s="3"/>
      <c r="G118" s="5"/>
      <c r="H118" s="5"/>
      <c r="I118" s="5"/>
      <c r="J118" s="5"/>
      <c r="K118" s="5"/>
    </row>
    <row r="119" ht="17" customHeight="1">
      <c r="A119" s="5"/>
      <c r="B119" s="2"/>
      <c r="C119" s="3"/>
      <c r="D119" s="3"/>
      <c r="E119" s="3"/>
      <c r="F119" s="3"/>
      <c r="G119" s="5"/>
      <c r="H119" s="5"/>
      <c r="I119" s="5"/>
      <c r="J119" s="5"/>
      <c r="K119" s="5"/>
    </row>
    <row r="120" ht="17" customHeight="1">
      <c r="A120" s="5"/>
      <c r="B120" s="2"/>
      <c r="C120" s="3"/>
      <c r="D120" s="3"/>
      <c r="E120" s="3"/>
      <c r="F120" s="3"/>
      <c r="G120" s="5"/>
      <c r="H120" s="5"/>
      <c r="I120" s="5"/>
      <c r="J120" s="5"/>
      <c r="K120" s="5"/>
    </row>
    <row r="121" ht="17" customHeight="1">
      <c r="A121" s="5"/>
      <c r="B121" s="2"/>
      <c r="C121" s="3"/>
      <c r="D121" s="3"/>
      <c r="E121" s="3"/>
      <c r="F121" s="3"/>
      <c r="G121" s="5"/>
      <c r="H121" s="5"/>
      <c r="I121" s="5"/>
      <c r="J121" s="5"/>
      <c r="K121" s="5"/>
    </row>
    <row r="122" ht="17" customHeight="1">
      <c r="A122" s="5"/>
      <c r="B122" s="2"/>
      <c r="C122" s="3"/>
      <c r="D122" s="3"/>
      <c r="E122" s="3"/>
      <c r="F122" s="3"/>
      <c r="G122" s="5"/>
      <c r="H122" s="5"/>
      <c r="I122" s="5"/>
      <c r="J122" s="5"/>
      <c r="K122" s="5"/>
    </row>
    <row r="123" ht="17" customHeight="1">
      <c r="A123" s="5"/>
      <c r="B123" s="2"/>
      <c r="C123" s="3"/>
      <c r="D123" s="3"/>
      <c r="E123" s="3"/>
      <c r="F123" s="3"/>
      <c r="G123" s="5"/>
      <c r="H123" s="5"/>
      <c r="I123" s="5"/>
      <c r="J123" s="5"/>
      <c r="K123" s="5"/>
    </row>
    <row r="124" ht="17" customHeight="1">
      <c r="A124" s="5"/>
      <c r="B124" s="2"/>
      <c r="C124" s="3"/>
      <c r="D124" s="3"/>
      <c r="E124" s="3"/>
      <c r="F124" s="3"/>
      <c r="G124" s="5"/>
      <c r="H124" s="5"/>
      <c r="I124" s="5"/>
      <c r="J124" s="5"/>
      <c r="K124" s="5"/>
    </row>
    <row r="125" ht="17" customHeight="1">
      <c r="A125" s="5"/>
      <c r="B125" s="2"/>
      <c r="C125" s="3"/>
      <c r="D125" s="3"/>
      <c r="E125" s="3"/>
      <c r="F125" s="3"/>
      <c r="G125" s="5"/>
      <c r="H125" s="5"/>
      <c r="I125" s="5"/>
      <c r="J125" s="5"/>
      <c r="K125" s="5"/>
    </row>
    <row r="126" ht="17" customHeight="1">
      <c r="A126" s="5"/>
      <c r="B126" s="2"/>
      <c r="C126" s="3"/>
      <c r="D126" s="3"/>
      <c r="E126" s="3"/>
      <c r="F126" s="3"/>
      <c r="G126" s="5"/>
      <c r="H126" s="5"/>
      <c r="I126" s="5"/>
      <c r="J126" s="5"/>
      <c r="K126" s="5"/>
    </row>
    <row r="127" ht="17" customHeight="1">
      <c r="A127" s="5"/>
      <c r="B127" s="2"/>
      <c r="C127" s="3"/>
      <c r="D127" s="3"/>
      <c r="E127" s="3"/>
      <c r="F127" s="3"/>
      <c r="G127" s="5"/>
      <c r="H127" s="5"/>
      <c r="I127" s="5"/>
      <c r="J127" s="5"/>
      <c r="K127" s="5"/>
    </row>
    <row r="128" ht="17" customHeight="1">
      <c r="A128" s="5"/>
      <c r="B128" s="2"/>
      <c r="C128" s="3"/>
      <c r="D128" s="3"/>
      <c r="E128" s="3"/>
      <c r="F128" s="3"/>
      <c r="G128" s="5"/>
      <c r="H128" s="5"/>
      <c r="I128" s="5"/>
      <c r="J128" s="5"/>
      <c r="K128" s="5"/>
    </row>
    <row r="129" ht="17" customHeight="1">
      <c r="A129" s="5"/>
      <c r="B129" s="2"/>
      <c r="C129" s="3"/>
      <c r="D129" s="3"/>
      <c r="E129" s="3"/>
      <c r="F129" s="3"/>
      <c r="G129" s="5"/>
      <c r="H129" s="5"/>
      <c r="I129" s="5"/>
      <c r="J129" s="5"/>
      <c r="K129" s="5"/>
    </row>
    <row r="130" ht="17" customHeight="1">
      <c r="A130" s="5"/>
      <c r="B130" s="2"/>
      <c r="C130" s="3"/>
      <c r="D130" s="3"/>
      <c r="E130" s="3"/>
      <c r="F130" s="3"/>
      <c r="G130" s="5"/>
      <c r="H130" s="5"/>
      <c r="I130" s="5"/>
      <c r="J130" s="5"/>
      <c r="K130" s="5"/>
    </row>
    <row r="131" ht="17" customHeight="1">
      <c r="A131" s="5"/>
      <c r="B131" s="2"/>
      <c r="C131" s="3"/>
      <c r="D131" s="3"/>
      <c r="E131" s="3"/>
      <c r="F131" s="3"/>
      <c r="G131" s="5"/>
      <c r="H131" s="5"/>
      <c r="I131" s="5"/>
      <c r="J131" s="5"/>
      <c r="K131" s="5"/>
    </row>
    <row r="132" ht="17" customHeight="1">
      <c r="A132" s="5"/>
      <c r="B132" s="2"/>
      <c r="C132" s="3"/>
      <c r="D132" s="3"/>
      <c r="E132" s="3"/>
      <c r="F132" s="3"/>
      <c r="G132" s="5"/>
      <c r="H132" s="5"/>
      <c r="I132" s="5"/>
      <c r="J132" s="5"/>
      <c r="K132" s="5"/>
    </row>
    <row r="133" ht="17" customHeight="1">
      <c r="A133" s="5"/>
      <c r="B133" s="2"/>
      <c r="C133" s="3"/>
      <c r="D133" s="3"/>
      <c r="E133" s="3"/>
      <c r="F133" s="3"/>
      <c r="G133" s="5"/>
      <c r="H133" s="5"/>
      <c r="I133" s="5"/>
      <c r="J133" s="5"/>
      <c r="K133" s="5"/>
    </row>
    <row r="134" ht="17" customHeight="1">
      <c r="A134" s="5"/>
      <c r="B134" s="2"/>
      <c r="C134" s="3"/>
      <c r="D134" s="3"/>
      <c r="E134" s="3"/>
      <c r="F134" s="3"/>
      <c r="G134" s="5"/>
      <c r="H134" s="5"/>
      <c r="I134" s="5"/>
      <c r="J134" s="5"/>
      <c r="K134" s="5"/>
    </row>
    <row r="135" ht="17" customHeight="1">
      <c r="A135" s="5"/>
      <c r="B135" s="2"/>
      <c r="C135" s="3"/>
      <c r="D135" s="3"/>
      <c r="E135" s="3"/>
      <c r="F135" s="3"/>
      <c r="G135" s="5"/>
      <c r="H135" s="5"/>
      <c r="I135" s="5"/>
      <c r="J135" s="5"/>
      <c r="K135" s="5"/>
    </row>
    <row r="136" ht="17" customHeight="1">
      <c r="A136" s="5"/>
      <c r="B136" s="2"/>
      <c r="C136" s="3"/>
      <c r="D136" s="3"/>
      <c r="E136" s="3"/>
      <c r="F136" s="3"/>
      <c r="G136" s="5"/>
      <c r="H136" s="5"/>
      <c r="I136" s="5"/>
      <c r="J136" s="5"/>
      <c r="K136" s="5"/>
    </row>
    <row r="137" ht="17" customHeight="1">
      <c r="A137" s="5"/>
      <c r="B137" s="2"/>
      <c r="C137" s="3"/>
      <c r="D137" s="3"/>
      <c r="E137" s="3"/>
      <c r="F137" s="3"/>
      <c r="G137" s="5"/>
      <c r="H137" s="5"/>
      <c r="I137" s="5"/>
      <c r="J137" s="5"/>
      <c r="K137" s="5"/>
    </row>
    <row r="138" ht="17" customHeight="1">
      <c r="A138" s="5"/>
      <c r="B138" s="2"/>
      <c r="C138" s="3"/>
      <c r="D138" s="3"/>
      <c r="E138" s="3"/>
      <c r="F138" s="3"/>
      <c r="G138" s="5"/>
      <c r="H138" s="5"/>
      <c r="I138" s="5"/>
      <c r="J138" s="5"/>
      <c r="K138" s="5"/>
    </row>
    <row r="139" ht="17" customHeight="1">
      <c r="A139" s="5"/>
      <c r="B139" s="2"/>
      <c r="C139" s="3"/>
      <c r="D139" s="3"/>
      <c r="E139" s="3"/>
      <c r="F139" s="3"/>
      <c r="G139" s="5"/>
      <c r="H139" s="5"/>
      <c r="I139" s="5"/>
      <c r="J139" s="5"/>
      <c r="K139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