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</workbook>
</file>

<file path=xl/sharedStrings.xml><?xml version="1.0" encoding="utf-8"?>
<sst xmlns="http://schemas.openxmlformats.org/spreadsheetml/2006/main" count="190" uniqueCount="71">
  <si>
    <t>Graph</t>
  </si>
  <si>
    <t>Solution(Opt)</t>
  </si>
  <si>
    <t>median</t>
  </si>
  <si>
    <t>median/greedy switch</t>
  </si>
  <si>
    <t>barycenter</t>
  </si>
  <si>
    <t>barycenter/greedy switch</t>
  </si>
  <si>
    <t>split</t>
  </si>
  <si>
    <t>split-5
iteration</t>
  </si>
  <si>
    <t>split-10
iteration</t>
  </si>
  <si>
    <t>RELATIVE ERROR</t>
  </si>
  <si>
    <t>complete_4_5</t>
  </si>
  <si>
    <t>cycle_8_shuffled</t>
  </si>
  <si>
    <t>cycle_8_sorted</t>
  </si>
  <si>
    <t>grid_9_shuffled</t>
  </si>
  <si>
    <t>ladder_4_4_shuffled</t>
  </si>
  <si>
    <t>ladder_4_4_sorted</t>
  </si>
  <si>
    <t>matching_4_4</t>
  </si>
  <si>
    <t>path_9_shuffled</t>
  </si>
  <si>
    <t>path_9_sorted</t>
  </si>
  <si>
    <t>plane_5_6</t>
  </si>
  <si>
    <t>star_6</t>
  </si>
  <si>
    <t>tree_6_10</t>
  </si>
  <si>
    <t>website_20</t>
  </si>
  <si>
    <t>Part of Medium size Graphs</t>
  </si>
  <si>
    <t>split-5 iteration</t>
  </si>
  <si>
    <t>split-10 iteration</t>
  </si>
  <si>
    <t>Density</t>
  </si>
  <si>
    <t>numberof vertices</t>
  </si>
  <si>
    <t>1.gr</t>
  </si>
  <si>
    <t>2.gr</t>
  </si>
  <si>
    <t>3.gr</t>
  </si>
  <si>
    <t>4.gr</t>
  </si>
  <si>
    <t>5.gr</t>
  </si>
  <si>
    <t>6.gr</t>
  </si>
  <si>
    <t>7.gr</t>
  </si>
  <si>
    <t>8.gr</t>
  </si>
  <si>
    <t>9.gr</t>
  </si>
  <si>
    <t>10.gr</t>
  </si>
  <si>
    <t>11.gr</t>
  </si>
  <si>
    <t>12.gr</t>
  </si>
  <si>
    <t>13.gr</t>
  </si>
  <si>
    <t>14.gr</t>
  </si>
  <si>
    <t>15,gr</t>
  </si>
  <si>
    <t>16.gr</t>
  </si>
  <si>
    <t>17.gr</t>
  </si>
  <si>
    <t>18.gr</t>
  </si>
  <si>
    <t>19.gr</t>
  </si>
  <si>
    <t>20.gr</t>
  </si>
  <si>
    <t>21.gr</t>
  </si>
  <si>
    <t>22.gr</t>
  </si>
  <si>
    <t>23.gr</t>
  </si>
  <si>
    <t>24.gr</t>
  </si>
  <si>
    <t>25.gr</t>
  </si>
  <si>
    <t>26.gr</t>
  </si>
  <si>
    <t>27.gr</t>
  </si>
  <si>
    <t>28.gr</t>
  </si>
  <si>
    <t>29.gr</t>
  </si>
  <si>
    <t>30.gr</t>
  </si>
  <si>
    <t>31.gr</t>
  </si>
  <si>
    <t>32.gr</t>
  </si>
  <si>
    <t>33.gr</t>
  </si>
  <si>
    <t>34.gr</t>
  </si>
  <si>
    <t>35.gr</t>
  </si>
  <si>
    <t>5 seconds limit</t>
  </si>
  <si>
    <t>Average</t>
  </si>
  <si>
    <t>Part of Large size Graphs</t>
  </si>
  <si>
    <t>Variable-iterative-split</t>
  </si>
  <si>
    <t>greedy improvement on barycenter</t>
  </si>
  <si>
    <t>fail to end within 5mins</t>
  </si>
  <si>
    <t>Out of Space</t>
  </si>
  <si>
    <t>Average: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</si>
</sst>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  <scheme val="minor"/>
    </font>
    <font>
      <sz val="11.0"/>
      <color rgb="FF000000"/>
      <name val="Arial"/>
    </font>
    <font>
      <b/>
      <sz val="11.0"/>
      <color rgb="FF000000"/>
      <name val="Arial"/>
    </font>
    <font>
      <b/>
      <sz val="13.0"/>
      <color theme="1"/>
      <name val="Arial"/>
      <scheme val="minor"/>
    </font>
    <font>
      <u/>
      <color rgb="FF296EAA"/>
      <name val="Arial"/>
    </font>
    <font>
      <color theme="1"/>
      <name val="Arial"/>
      <scheme val="minor"/>
    </font>
    <font>
      <u/>
      <color rgb="FF296EAA"/>
      <name val="Arial"/>
    </font>
    <font>
      <color theme="1"/>
      <name val="Arial"/>
    </font>
    <font>
      <u/>
      <sz val="11.0"/>
      <color rgb="FF000000"/>
      <name val="Arial"/>
    </font>
    <font>
      <sz val="11.0"/>
      <color theme="1"/>
      <name val="Monospace"/>
    </font>
    <font>
      <sz val="11.0"/>
      <color rgb="FF9900FF"/>
      <name val="Arial"/>
    </font>
    <font>
      <sz val="11.0"/>
      <color rgb="FFFF99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AFAFA"/>
        <bgColor rgb="FFFAFAFA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wrapText="1"/>
    </xf>
    <xf borderId="1" fillId="0" fontId="2" numFmtId="0" xfId="0" applyAlignment="1" applyBorder="1" applyFont="1">
      <alignment horizontal="left" readingOrder="0" shrinkToFit="0" wrapText="1"/>
    </xf>
    <xf borderId="0" fillId="0" fontId="1" numFmtId="0" xfId="0" applyAlignment="1" applyFont="1">
      <alignment horizontal="left" readingOrder="0" shrinkToFit="0" wrapText="1"/>
    </xf>
    <xf borderId="0" fillId="0" fontId="3" numFmtId="0" xfId="0" applyAlignment="1" applyFont="1">
      <alignment readingOrder="0"/>
    </xf>
    <xf borderId="1" fillId="2" fontId="4" numFmtId="0" xfId="0" applyAlignment="1" applyBorder="1" applyFill="1" applyFont="1">
      <alignment horizontal="left" readingOrder="0" shrinkToFit="0" wrapText="1"/>
    </xf>
    <xf borderId="0" fillId="0" fontId="5" numFmtId="0" xfId="0" applyAlignment="1" applyFont="1">
      <alignment horizontal="left" shrinkToFit="0" vertical="top" wrapText="1"/>
    </xf>
    <xf borderId="2" fillId="0" fontId="1" numFmtId="0" xfId="0" applyAlignment="1" applyBorder="1" applyFont="1">
      <alignment horizontal="left" readingOrder="0" shrinkToFit="0" wrapText="1"/>
    </xf>
    <xf borderId="3" fillId="0" fontId="1" numFmtId="0" xfId="0" applyAlignment="1" applyBorder="1" applyFont="1">
      <alignment horizontal="left" readingOrder="0" shrinkToFit="0" wrapText="1"/>
    </xf>
    <xf borderId="2" fillId="0" fontId="2" numFmtId="0" xfId="0" applyAlignment="1" applyBorder="1" applyFont="1">
      <alignment horizontal="left" readingOrder="0" shrinkToFit="0" wrapText="1"/>
    </xf>
    <xf borderId="3" fillId="0" fontId="5" numFmtId="0" xfId="0" applyAlignment="1" applyBorder="1" applyFont="1">
      <alignment horizontal="left" shrinkToFit="0" vertical="top" wrapText="1"/>
    </xf>
    <xf borderId="1" fillId="3" fontId="6" numFmtId="0" xfId="0" applyAlignment="1" applyBorder="1" applyFill="1" applyFont="1">
      <alignment horizontal="left" readingOrder="0" shrinkToFit="0" wrapText="1"/>
    </xf>
    <xf borderId="0" fillId="0" fontId="5" numFmtId="0" xfId="0" applyAlignment="1" applyFont="1">
      <alignment horizontal="left"/>
    </xf>
    <xf borderId="1" fillId="0" fontId="7" numFmtId="0" xfId="0" applyAlignment="1" applyBorder="1" applyFont="1">
      <alignment shrinkToFit="0" vertical="bottom" wrapText="1"/>
    </xf>
    <xf borderId="1" fillId="0" fontId="7" numFmtId="0" xfId="0" applyAlignment="1" applyBorder="1" applyFont="1">
      <alignment shrinkToFit="0" vertical="bottom" wrapText="1"/>
    </xf>
    <xf borderId="1" fillId="0" fontId="8" numFmtId="0" xfId="0" applyAlignment="1" applyBorder="1" applyFont="1">
      <alignment horizontal="left" readingOrder="0" shrinkToFit="0" wrapText="1"/>
    </xf>
    <xf borderId="1" fillId="2" fontId="9" numFmtId="0" xfId="0" applyAlignment="1" applyBorder="1" applyFont="1">
      <alignment shrinkToFit="0" vertical="bottom" wrapText="1"/>
    </xf>
    <xf borderId="1" fillId="2" fontId="9" numFmtId="11" xfId="0" applyAlignment="1" applyBorder="1" applyFont="1" applyNumberFormat="1">
      <alignment shrinkToFit="0" vertical="bottom" wrapText="1"/>
    </xf>
    <xf borderId="1" fillId="0" fontId="10" numFmtId="0" xfId="0" applyAlignment="1" applyBorder="1" applyFont="1">
      <alignment horizontal="left" readingOrder="0" shrinkToFit="0" wrapText="1"/>
    </xf>
    <xf borderId="1" fillId="0" fontId="11" numFmtId="0" xfId="0" applyAlignment="1" applyBorder="1" applyFont="1">
      <alignment horizontal="left" readingOrder="0" shrinkToFit="0" wrapText="1"/>
    </xf>
    <xf borderId="0" fillId="0" fontId="5" numFmtId="0" xfId="0" applyAlignment="1" applyFont="1">
      <alignment readingOrder="0"/>
    </xf>
    <xf borderId="1" fillId="0" fontId="5" numFmtId="0" xfId="0" applyAlignment="1" applyBorder="1" applyFont="1">
      <alignment readingOrder="0"/>
    </xf>
    <xf borderId="1" fillId="0" fontId="5" numFmtId="0" xfId="0" applyBorder="1" applyFont="1"/>
    <xf borderId="1" fillId="0" fontId="5" numFmtId="0" xfId="0" applyAlignment="1" applyBorder="1" applyFont="1">
      <alignment readingOrder="0" shrinkToFit="0" wrapText="1"/>
    </xf>
    <xf borderId="0" fillId="0" fontId="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://7.gr" TargetMode="External"/><Relationship Id="rId84" Type="http://schemas.openxmlformats.org/officeDocument/2006/relationships/hyperlink" Target="http://30.gr" TargetMode="External"/><Relationship Id="rId83" Type="http://schemas.openxmlformats.org/officeDocument/2006/relationships/hyperlink" Target="http://30.gr" TargetMode="External"/><Relationship Id="rId42" Type="http://schemas.openxmlformats.org/officeDocument/2006/relationships/hyperlink" Target="http://8.gr" TargetMode="External"/><Relationship Id="rId86" Type="http://schemas.openxmlformats.org/officeDocument/2006/relationships/hyperlink" Target="http://31.gr" TargetMode="External"/><Relationship Id="rId41" Type="http://schemas.openxmlformats.org/officeDocument/2006/relationships/hyperlink" Target="http://8.gr" TargetMode="External"/><Relationship Id="rId85" Type="http://schemas.openxmlformats.org/officeDocument/2006/relationships/hyperlink" Target="http://31.gr" TargetMode="External"/><Relationship Id="rId44" Type="http://schemas.openxmlformats.org/officeDocument/2006/relationships/hyperlink" Target="http://9.gr" TargetMode="External"/><Relationship Id="rId88" Type="http://schemas.openxmlformats.org/officeDocument/2006/relationships/hyperlink" Target="http://32.gr" TargetMode="External"/><Relationship Id="rId43" Type="http://schemas.openxmlformats.org/officeDocument/2006/relationships/hyperlink" Target="http://9.gr" TargetMode="External"/><Relationship Id="rId87" Type="http://schemas.openxmlformats.org/officeDocument/2006/relationships/hyperlink" Target="http://32.gr" TargetMode="External"/><Relationship Id="rId46" Type="http://schemas.openxmlformats.org/officeDocument/2006/relationships/hyperlink" Target="http://10.gr" TargetMode="External"/><Relationship Id="rId45" Type="http://schemas.openxmlformats.org/officeDocument/2006/relationships/hyperlink" Target="http://10.gr" TargetMode="External"/><Relationship Id="rId89" Type="http://schemas.openxmlformats.org/officeDocument/2006/relationships/hyperlink" Target="http://33.gr" TargetMode="External"/><Relationship Id="rId80" Type="http://schemas.openxmlformats.org/officeDocument/2006/relationships/hyperlink" Target="http://28.gr" TargetMode="External"/><Relationship Id="rId82" Type="http://schemas.openxmlformats.org/officeDocument/2006/relationships/hyperlink" Target="http://29.gr" TargetMode="External"/><Relationship Id="rId81" Type="http://schemas.openxmlformats.org/officeDocument/2006/relationships/hyperlink" Target="http://29.gr" TargetMode="External"/><Relationship Id="rId1" Type="http://schemas.openxmlformats.org/officeDocument/2006/relationships/hyperlink" Target="http://localhost:8888/edit/miniforge3/complete_4_5.gr" TargetMode="External"/><Relationship Id="rId2" Type="http://schemas.openxmlformats.org/officeDocument/2006/relationships/hyperlink" Target="http://localhost:8888/edit/miniforge3/cycle_8_shuffled.gr" TargetMode="External"/><Relationship Id="rId3" Type="http://schemas.openxmlformats.org/officeDocument/2006/relationships/hyperlink" Target="http://localhost:8888/edit/miniforge3/complete_4_5.gr" TargetMode="External"/><Relationship Id="rId4" Type="http://schemas.openxmlformats.org/officeDocument/2006/relationships/hyperlink" Target="http://localhost:8888/edit/miniforge3/cycle_8_sorted.gr" TargetMode="External"/><Relationship Id="rId9" Type="http://schemas.openxmlformats.org/officeDocument/2006/relationships/hyperlink" Target="http://localhost:8888/edit/miniforge3/grid_9_shuffled.gr" TargetMode="External"/><Relationship Id="rId48" Type="http://schemas.openxmlformats.org/officeDocument/2006/relationships/hyperlink" Target="http://11.gr" TargetMode="External"/><Relationship Id="rId47" Type="http://schemas.openxmlformats.org/officeDocument/2006/relationships/hyperlink" Target="http://11.gr" TargetMode="External"/><Relationship Id="rId49" Type="http://schemas.openxmlformats.org/officeDocument/2006/relationships/hyperlink" Target="http://12.gr" TargetMode="External"/><Relationship Id="rId5" Type="http://schemas.openxmlformats.org/officeDocument/2006/relationships/hyperlink" Target="http://localhost:8888/edit/miniforge3/cycle_8_shuffled.gr" TargetMode="External"/><Relationship Id="rId6" Type="http://schemas.openxmlformats.org/officeDocument/2006/relationships/hyperlink" Target="http://localhost:8888/edit/miniforge3/grid_9_shuffled.gr" TargetMode="External"/><Relationship Id="rId7" Type="http://schemas.openxmlformats.org/officeDocument/2006/relationships/hyperlink" Target="http://localhost:8888/edit/miniforge3/cycle_8_sorted.gr" TargetMode="External"/><Relationship Id="rId8" Type="http://schemas.openxmlformats.org/officeDocument/2006/relationships/hyperlink" Target="http://localhost:8888/edit/miniforge3/ladder_4_4_shuffled.gr" TargetMode="External"/><Relationship Id="rId73" Type="http://schemas.openxmlformats.org/officeDocument/2006/relationships/hyperlink" Target="http://25.gr" TargetMode="External"/><Relationship Id="rId72" Type="http://schemas.openxmlformats.org/officeDocument/2006/relationships/hyperlink" Target="http://24.gr" TargetMode="External"/><Relationship Id="rId31" Type="http://schemas.openxmlformats.org/officeDocument/2006/relationships/hyperlink" Target="http://3.gr" TargetMode="External"/><Relationship Id="rId75" Type="http://schemas.openxmlformats.org/officeDocument/2006/relationships/hyperlink" Target="http://26.gr" TargetMode="External"/><Relationship Id="rId30" Type="http://schemas.openxmlformats.org/officeDocument/2006/relationships/hyperlink" Target="http://2.gr" TargetMode="External"/><Relationship Id="rId74" Type="http://schemas.openxmlformats.org/officeDocument/2006/relationships/hyperlink" Target="http://25.gr" TargetMode="External"/><Relationship Id="rId33" Type="http://schemas.openxmlformats.org/officeDocument/2006/relationships/hyperlink" Target="http://4.gr" TargetMode="External"/><Relationship Id="rId77" Type="http://schemas.openxmlformats.org/officeDocument/2006/relationships/hyperlink" Target="http://27.gr" TargetMode="External"/><Relationship Id="rId32" Type="http://schemas.openxmlformats.org/officeDocument/2006/relationships/hyperlink" Target="http://3.gr" TargetMode="External"/><Relationship Id="rId76" Type="http://schemas.openxmlformats.org/officeDocument/2006/relationships/hyperlink" Target="http://26.gr" TargetMode="External"/><Relationship Id="rId35" Type="http://schemas.openxmlformats.org/officeDocument/2006/relationships/hyperlink" Target="http://5.gr" TargetMode="External"/><Relationship Id="rId79" Type="http://schemas.openxmlformats.org/officeDocument/2006/relationships/hyperlink" Target="http://28.gr" TargetMode="External"/><Relationship Id="rId34" Type="http://schemas.openxmlformats.org/officeDocument/2006/relationships/hyperlink" Target="http://4.gr" TargetMode="External"/><Relationship Id="rId78" Type="http://schemas.openxmlformats.org/officeDocument/2006/relationships/hyperlink" Target="http://27.gr" TargetMode="External"/><Relationship Id="rId71" Type="http://schemas.openxmlformats.org/officeDocument/2006/relationships/hyperlink" Target="http://24.gr" TargetMode="External"/><Relationship Id="rId70" Type="http://schemas.openxmlformats.org/officeDocument/2006/relationships/hyperlink" Target="http://23.gr" TargetMode="External"/><Relationship Id="rId37" Type="http://schemas.openxmlformats.org/officeDocument/2006/relationships/hyperlink" Target="http://6.gr" TargetMode="External"/><Relationship Id="rId36" Type="http://schemas.openxmlformats.org/officeDocument/2006/relationships/hyperlink" Target="http://5.gr" TargetMode="External"/><Relationship Id="rId39" Type="http://schemas.openxmlformats.org/officeDocument/2006/relationships/hyperlink" Target="http://7.gr" TargetMode="External"/><Relationship Id="rId38" Type="http://schemas.openxmlformats.org/officeDocument/2006/relationships/hyperlink" Target="http://6.gr" TargetMode="External"/><Relationship Id="rId62" Type="http://schemas.openxmlformats.org/officeDocument/2006/relationships/hyperlink" Target="http://19.gr" TargetMode="External"/><Relationship Id="rId61" Type="http://schemas.openxmlformats.org/officeDocument/2006/relationships/hyperlink" Target="http://19.gr" TargetMode="External"/><Relationship Id="rId20" Type="http://schemas.openxmlformats.org/officeDocument/2006/relationships/hyperlink" Target="http://localhost:8888/edit/miniforge3/star_6.gr" TargetMode="External"/><Relationship Id="rId64" Type="http://schemas.openxmlformats.org/officeDocument/2006/relationships/hyperlink" Target="http://20.gr" TargetMode="External"/><Relationship Id="rId63" Type="http://schemas.openxmlformats.org/officeDocument/2006/relationships/hyperlink" Target="http://20.gr" TargetMode="External"/><Relationship Id="rId22" Type="http://schemas.openxmlformats.org/officeDocument/2006/relationships/hyperlink" Target="http://localhost:8888/edit/miniforge3/tree_6_10.gr" TargetMode="External"/><Relationship Id="rId66" Type="http://schemas.openxmlformats.org/officeDocument/2006/relationships/hyperlink" Target="http://21.gr" TargetMode="External"/><Relationship Id="rId21" Type="http://schemas.openxmlformats.org/officeDocument/2006/relationships/hyperlink" Target="http://localhost:8888/edit/miniforge3/plane_5_6.gr" TargetMode="External"/><Relationship Id="rId65" Type="http://schemas.openxmlformats.org/officeDocument/2006/relationships/hyperlink" Target="http://21.gr" TargetMode="External"/><Relationship Id="rId24" Type="http://schemas.openxmlformats.org/officeDocument/2006/relationships/hyperlink" Target="http://localhost:8888/edit/miniforge3/website_20.gr" TargetMode="External"/><Relationship Id="rId68" Type="http://schemas.openxmlformats.org/officeDocument/2006/relationships/hyperlink" Target="http://22.gr" TargetMode="External"/><Relationship Id="rId23" Type="http://schemas.openxmlformats.org/officeDocument/2006/relationships/hyperlink" Target="http://localhost:8888/edit/miniforge3/star_6.gr" TargetMode="External"/><Relationship Id="rId67" Type="http://schemas.openxmlformats.org/officeDocument/2006/relationships/hyperlink" Target="http://22.gr" TargetMode="External"/><Relationship Id="rId60" Type="http://schemas.openxmlformats.org/officeDocument/2006/relationships/hyperlink" Target="http://18.gr" TargetMode="External"/><Relationship Id="rId26" Type="http://schemas.openxmlformats.org/officeDocument/2006/relationships/hyperlink" Target="http://localhost:8888/edit/miniforge3/website_20.gr" TargetMode="External"/><Relationship Id="rId25" Type="http://schemas.openxmlformats.org/officeDocument/2006/relationships/hyperlink" Target="http://localhost:8888/edit/miniforge3/tree_6_10.gr" TargetMode="External"/><Relationship Id="rId69" Type="http://schemas.openxmlformats.org/officeDocument/2006/relationships/hyperlink" Target="http://23.gr" TargetMode="External"/><Relationship Id="rId28" Type="http://schemas.openxmlformats.org/officeDocument/2006/relationships/hyperlink" Target="http://1.gr" TargetMode="External"/><Relationship Id="rId27" Type="http://schemas.openxmlformats.org/officeDocument/2006/relationships/hyperlink" Target="http://1.gr" TargetMode="External"/><Relationship Id="rId29" Type="http://schemas.openxmlformats.org/officeDocument/2006/relationships/hyperlink" Target="http://2.gr" TargetMode="External"/><Relationship Id="rId51" Type="http://schemas.openxmlformats.org/officeDocument/2006/relationships/hyperlink" Target="http://13.gr" TargetMode="External"/><Relationship Id="rId95" Type="http://schemas.openxmlformats.org/officeDocument/2006/relationships/drawing" Target="../drawings/drawing1.xml"/><Relationship Id="rId50" Type="http://schemas.openxmlformats.org/officeDocument/2006/relationships/hyperlink" Target="http://12.gr" TargetMode="External"/><Relationship Id="rId94" Type="http://schemas.openxmlformats.org/officeDocument/2006/relationships/hyperlink" Target="http://35.gr" TargetMode="External"/><Relationship Id="rId53" Type="http://schemas.openxmlformats.org/officeDocument/2006/relationships/hyperlink" Target="http://14.gr" TargetMode="External"/><Relationship Id="rId52" Type="http://schemas.openxmlformats.org/officeDocument/2006/relationships/hyperlink" Target="http://13.gr" TargetMode="External"/><Relationship Id="rId11" Type="http://schemas.openxmlformats.org/officeDocument/2006/relationships/hyperlink" Target="http://localhost:8888/edit/miniforge3/ladder_4_4_shuffled.gr" TargetMode="External"/><Relationship Id="rId55" Type="http://schemas.openxmlformats.org/officeDocument/2006/relationships/hyperlink" Target="http://16.gr" TargetMode="External"/><Relationship Id="rId10" Type="http://schemas.openxmlformats.org/officeDocument/2006/relationships/hyperlink" Target="http://localhost:8888/edit/miniforge3/ladder_4_4_sorted.gr" TargetMode="External"/><Relationship Id="rId54" Type="http://schemas.openxmlformats.org/officeDocument/2006/relationships/hyperlink" Target="http://14.gr" TargetMode="External"/><Relationship Id="rId13" Type="http://schemas.openxmlformats.org/officeDocument/2006/relationships/hyperlink" Target="http://localhost:8888/edit/miniforge3/ladder_4_4_sorted.gr" TargetMode="External"/><Relationship Id="rId57" Type="http://schemas.openxmlformats.org/officeDocument/2006/relationships/hyperlink" Target="http://17.gr" TargetMode="External"/><Relationship Id="rId12" Type="http://schemas.openxmlformats.org/officeDocument/2006/relationships/hyperlink" Target="http://localhost:8888/edit/miniforge3/matching_4_4.gr" TargetMode="External"/><Relationship Id="rId56" Type="http://schemas.openxmlformats.org/officeDocument/2006/relationships/hyperlink" Target="http://16.gr" TargetMode="External"/><Relationship Id="rId91" Type="http://schemas.openxmlformats.org/officeDocument/2006/relationships/hyperlink" Target="http://34.gr" TargetMode="External"/><Relationship Id="rId90" Type="http://schemas.openxmlformats.org/officeDocument/2006/relationships/hyperlink" Target="http://33.gr" TargetMode="External"/><Relationship Id="rId93" Type="http://schemas.openxmlformats.org/officeDocument/2006/relationships/hyperlink" Target="http://35.gr" TargetMode="External"/><Relationship Id="rId92" Type="http://schemas.openxmlformats.org/officeDocument/2006/relationships/hyperlink" Target="http://34.gr" TargetMode="External"/><Relationship Id="rId15" Type="http://schemas.openxmlformats.org/officeDocument/2006/relationships/hyperlink" Target="http://localhost:8888/edit/miniforge3/matching_4_4.gr" TargetMode="External"/><Relationship Id="rId59" Type="http://schemas.openxmlformats.org/officeDocument/2006/relationships/hyperlink" Target="http://18.gr" TargetMode="External"/><Relationship Id="rId14" Type="http://schemas.openxmlformats.org/officeDocument/2006/relationships/hyperlink" Target="http://localhost:8888/edit/miniforge3/path_9_shuffled.gr" TargetMode="External"/><Relationship Id="rId58" Type="http://schemas.openxmlformats.org/officeDocument/2006/relationships/hyperlink" Target="http://17.gr" TargetMode="External"/><Relationship Id="rId17" Type="http://schemas.openxmlformats.org/officeDocument/2006/relationships/hyperlink" Target="http://localhost:8888/edit/miniforge3/path_9_shuffled.gr" TargetMode="External"/><Relationship Id="rId16" Type="http://schemas.openxmlformats.org/officeDocument/2006/relationships/hyperlink" Target="http://localhost:8888/edit/miniforge3/path_9_sorted.gr" TargetMode="External"/><Relationship Id="rId19" Type="http://schemas.openxmlformats.org/officeDocument/2006/relationships/hyperlink" Target="http://localhost:8888/edit/miniforge3/path_9_sorted.gr" TargetMode="External"/><Relationship Id="rId18" Type="http://schemas.openxmlformats.org/officeDocument/2006/relationships/hyperlink" Target="http://localhost:8888/edit/miniforge3/plane_5_6.gr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1.gr" TargetMode="External"/><Relationship Id="rId2" Type="http://schemas.openxmlformats.org/officeDocument/2006/relationships/hyperlink" Target="http://2.gr" TargetMode="External"/><Relationship Id="rId3" Type="http://schemas.openxmlformats.org/officeDocument/2006/relationships/hyperlink" Target="http://3.gr" TargetMode="External"/><Relationship Id="rId4" Type="http://schemas.openxmlformats.org/officeDocument/2006/relationships/hyperlink" Target="http://4.gr" TargetMode="External"/><Relationship Id="rId9" Type="http://schemas.openxmlformats.org/officeDocument/2006/relationships/hyperlink" Target="http://9.gr" TargetMode="External"/><Relationship Id="rId5" Type="http://schemas.openxmlformats.org/officeDocument/2006/relationships/hyperlink" Target="http://5.gr" TargetMode="External"/><Relationship Id="rId6" Type="http://schemas.openxmlformats.org/officeDocument/2006/relationships/hyperlink" Target="http://6.gr" TargetMode="External"/><Relationship Id="rId7" Type="http://schemas.openxmlformats.org/officeDocument/2006/relationships/hyperlink" Target="http://7.gr" TargetMode="External"/><Relationship Id="rId8" Type="http://schemas.openxmlformats.org/officeDocument/2006/relationships/hyperlink" Target="http://8.gr" TargetMode="External"/><Relationship Id="rId31" Type="http://schemas.openxmlformats.org/officeDocument/2006/relationships/hyperlink" Target="http://32.gr" TargetMode="External"/><Relationship Id="rId30" Type="http://schemas.openxmlformats.org/officeDocument/2006/relationships/hyperlink" Target="http://31.gr" TargetMode="External"/><Relationship Id="rId33" Type="http://schemas.openxmlformats.org/officeDocument/2006/relationships/hyperlink" Target="http://34.gr" TargetMode="External"/><Relationship Id="rId32" Type="http://schemas.openxmlformats.org/officeDocument/2006/relationships/hyperlink" Target="http://33.gr" TargetMode="External"/><Relationship Id="rId35" Type="http://schemas.openxmlformats.org/officeDocument/2006/relationships/drawing" Target="../drawings/drawing2.xml"/><Relationship Id="rId34" Type="http://schemas.openxmlformats.org/officeDocument/2006/relationships/hyperlink" Target="http://35.gr" TargetMode="External"/><Relationship Id="rId20" Type="http://schemas.openxmlformats.org/officeDocument/2006/relationships/hyperlink" Target="http://21.gr" TargetMode="External"/><Relationship Id="rId22" Type="http://schemas.openxmlformats.org/officeDocument/2006/relationships/hyperlink" Target="http://23.gr" TargetMode="External"/><Relationship Id="rId21" Type="http://schemas.openxmlformats.org/officeDocument/2006/relationships/hyperlink" Target="http://22.gr" TargetMode="External"/><Relationship Id="rId24" Type="http://schemas.openxmlformats.org/officeDocument/2006/relationships/hyperlink" Target="http://25.gr" TargetMode="External"/><Relationship Id="rId23" Type="http://schemas.openxmlformats.org/officeDocument/2006/relationships/hyperlink" Target="http://24.gr" TargetMode="External"/><Relationship Id="rId26" Type="http://schemas.openxmlformats.org/officeDocument/2006/relationships/hyperlink" Target="http://27.gr" TargetMode="External"/><Relationship Id="rId25" Type="http://schemas.openxmlformats.org/officeDocument/2006/relationships/hyperlink" Target="http://26.gr" TargetMode="External"/><Relationship Id="rId28" Type="http://schemas.openxmlformats.org/officeDocument/2006/relationships/hyperlink" Target="http://29.gr" TargetMode="External"/><Relationship Id="rId27" Type="http://schemas.openxmlformats.org/officeDocument/2006/relationships/hyperlink" Target="http://28.gr" TargetMode="External"/><Relationship Id="rId29" Type="http://schemas.openxmlformats.org/officeDocument/2006/relationships/hyperlink" Target="http://30.gr" TargetMode="External"/><Relationship Id="rId11" Type="http://schemas.openxmlformats.org/officeDocument/2006/relationships/hyperlink" Target="http://11.gr" TargetMode="External"/><Relationship Id="rId10" Type="http://schemas.openxmlformats.org/officeDocument/2006/relationships/hyperlink" Target="http://10.gr" TargetMode="External"/><Relationship Id="rId13" Type="http://schemas.openxmlformats.org/officeDocument/2006/relationships/hyperlink" Target="http://13.gr" TargetMode="External"/><Relationship Id="rId12" Type="http://schemas.openxmlformats.org/officeDocument/2006/relationships/hyperlink" Target="http://12.gr" TargetMode="External"/><Relationship Id="rId15" Type="http://schemas.openxmlformats.org/officeDocument/2006/relationships/hyperlink" Target="http://16.gr" TargetMode="External"/><Relationship Id="rId14" Type="http://schemas.openxmlformats.org/officeDocument/2006/relationships/hyperlink" Target="http://14.gr" TargetMode="External"/><Relationship Id="rId17" Type="http://schemas.openxmlformats.org/officeDocument/2006/relationships/hyperlink" Target="http://18.gr" TargetMode="External"/><Relationship Id="rId16" Type="http://schemas.openxmlformats.org/officeDocument/2006/relationships/hyperlink" Target="http://17.gr" TargetMode="External"/><Relationship Id="rId19" Type="http://schemas.openxmlformats.org/officeDocument/2006/relationships/hyperlink" Target="http://20.gr" TargetMode="External"/><Relationship Id="rId18" Type="http://schemas.openxmlformats.org/officeDocument/2006/relationships/hyperlink" Target="http://19.g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3"/>
      <c r="L1" s="4" t="s">
        <v>9</v>
      </c>
    </row>
    <row r="2">
      <c r="A2" s="5" t="s">
        <v>10</v>
      </c>
      <c r="B2" s="2">
        <v>60.0</v>
      </c>
      <c r="C2" s="1">
        <v>60.0</v>
      </c>
      <c r="D2" s="1">
        <v>60.0</v>
      </c>
      <c r="E2" s="1">
        <v>60.0</v>
      </c>
      <c r="F2" s="1">
        <v>60.0</v>
      </c>
      <c r="G2" s="1">
        <v>60.0</v>
      </c>
      <c r="H2" s="1">
        <v>60.0</v>
      </c>
      <c r="I2" s="1">
        <v>60.0</v>
      </c>
      <c r="J2" s="6"/>
      <c r="L2" s="1" t="s">
        <v>0</v>
      </c>
      <c r="M2" s="2" t="s">
        <v>1</v>
      </c>
      <c r="N2" s="1" t="s">
        <v>2</v>
      </c>
      <c r="O2" s="1" t="s">
        <v>3</v>
      </c>
      <c r="P2" s="1" t="s">
        <v>4</v>
      </c>
      <c r="Q2" s="1" t="s">
        <v>5</v>
      </c>
      <c r="R2" s="1" t="s">
        <v>6</v>
      </c>
      <c r="S2" s="1" t="s">
        <v>7</v>
      </c>
      <c r="T2" s="7" t="s">
        <v>8</v>
      </c>
      <c r="U2" s="8"/>
    </row>
    <row r="3">
      <c r="A3" s="5" t="s">
        <v>11</v>
      </c>
      <c r="B3" s="2">
        <v>4.0</v>
      </c>
      <c r="C3" s="1">
        <v>5.0</v>
      </c>
      <c r="D3" s="1">
        <v>4.0</v>
      </c>
      <c r="E3" s="1">
        <v>4.0</v>
      </c>
      <c r="F3" s="1">
        <v>4.0</v>
      </c>
      <c r="G3" s="1">
        <v>4.0</v>
      </c>
      <c r="H3" s="1">
        <v>4.0</v>
      </c>
      <c r="I3" s="1">
        <v>4.0</v>
      </c>
      <c r="J3" s="6"/>
      <c r="L3" s="5" t="s">
        <v>10</v>
      </c>
      <c r="M3" s="2">
        <f t="shared" ref="M3:M15" si="2">IF(B2 = 0, -1, (B2-B2)/B2*100)</f>
        <v>0</v>
      </c>
      <c r="N3" s="2">
        <f t="shared" ref="N3:N15" si="3">IF(C2 = 0, -1, (C2-B2)/B2*100)</f>
        <v>0</v>
      </c>
      <c r="O3" s="2">
        <f t="shared" ref="O3:O15" si="4">IF(D2 = 0, -1, (D2-B2)/B2*100)</f>
        <v>0</v>
      </c>
      <c r="P3" s="2">
        <f t="shared" ref="P3:T3" si="1">IF(E2 = 0, -1, (E2-$B2)/$B2*100)</f>
        <v>0</v>
      </c>
      <c r="Q3" s="2">
        <f t="shared" si="1"/>
        <v>0</v>
      </c>
      <c r="R3" s="2">
        <f t="shared" si="1"/>
        <v>0</v>
      </c>
      <c r="S3" s="2">
        <f t="shared" si="1"/>
        <v>0</v>
      </c>
      <c r="T3" s="9">
        <f t="shared" si="1"/>
        <v>0</v>
      </c>
      <c r="U3" s="10"/>
    </row>
    <row r="4">
      <c r="A4" s="11" t="s">
        <v>12</v>
      </c>
      <c r="B4" s="2">
        <v>3.0</v>
      </c>
      <c r="C4" s="1">
        <v>3.0</v>
      </c>
      <c r="D4" s="1">
        <v>3.0</v>
      </c>
      <c r="E4" s="1">
        <v>3.0</v>
      </c>
      <c r="F4" s="1">
        <v>3.0</v>
      </c>
      <c r="G4" s="1">
        <v>3.0</v>
      </c>
      <c r="H4" s="1">
        <v>3.0</v>
      </c>
      <c r="I4" s="1">
        <v>3.0</v>
      </c>
      <c r="J4" s="6"/>
      <c r="L4" s="5" t="s">
        <v>11</v>
      </c>
      <c r="M4" s="2">
        <f t="shared" si="2"/>
        <v>0</v>
      </c>
      <c r="N4" s="2">
        <f t="shared" si="3"/>
        <v>25</v>
      </c>
      <c r="O4" s="2">
        <f t="shared" si="4"/>
        <v>0</v>
      </c>
      <c r="P4" s="2">
        <f t="shared" ref="P4:T4" si="5">IF(E3 = 0, -1, (E3-$B3)/$B3*100)</f>
        <v>0</v>
      </c>
      <c r="Q4" s="2">
        <f t="shared" si="5"/>
        <v>0</v>
      </c>
      <c r="R4" s="2">
        <f t="shared" si="5"/>
        <v>0</v>
      </c>
      <c r="S4" s="2">
        <f t="shared" si="5"/>
        <v>0</v>
      </c>
      <c r="T4" s="9">
        <f t="shared" si="5"/>
        <v>0</v>
      </c>
      <c r="U4" s="10"/>
    </row>
    <row r="5">
      <c r="A5" s="5" t="s">
        <v>13</v>
      </c>
      <c r="B5" s="2">
        <v>17.0</v>
      </c>
      <c r="C5" s="1">
        <v>19.0</v>
      </c>
      <c r="D5" s="1">
        <v>17.0</v>
      </c>
      <c r="E5" s="1">
        <v>17.0</v>
      </c>
      <c r="F5" s="1">
        <v>17.0</v>
      </c>
      <c r="G5" s="1">
        <v>17.0</v>
      </c>
      <c r="H5" s="1">
        <v>17.0</v>
      </c>
      <c r="I5" s="1">
        <v>17.0</v>
      </c>
      <c r="J5" s="6"/>
      <c r="L5" s="11" t="s">
        <v>12</v>
      </c>
      <c r="M5" s="2">
        <f t="shared" si="2"/>
        <v>0</v>
      </c>
      <c r="N5" s="2">
        <f t="shared" si="3"/>
        <v>0</v>
      </c>
      <c r="O5" s="2">
        <f t="shared" si="4"/>
        <v>0</v>
      </c>
      <c r="P5" s="2">
        <f t="shared" ref="P5:T5" si="6">IF(E4 = 0, -1, (E4-$B4)/$B4*100)</f>
        <v>0</v>
      </c>
      <c r="Q5" s="2">
        <f t="shared" si="6"/>
        <v>0</v>
      </c>
      <c r="R5" s="2">
        <f t="shared" si="6"/>
        <v>0</v>
      </c>
      <c r="S5" s="2">
        <f t="shared" si="6"/>
        <v>0</v>
      </c>
      <c r="T5" s="9">
        <f t="shared" si="6"/>
        <v>0</v>
      </c>
      <c r="U5" s="10"/>
    </row>
    <row r="6">
      <c r="A6" s="5" t="s">
        <v>14</v>
      </c>
      <c r="B6" s="2">
        <v>11.0</v>
      </c>
      <c r="C6" s="1">
        <v>14.0</v>
      </c>
      <c r="D6" s="1">
        <v>11.0</v>
      </c>
      <c r="E6" s="1">
        <v>11.0</v>
      </c>
      <c r="F6" s="1">
        <v>11.0</v>
      </c>
      <c r="G6" s="1">
        <v>11.0</v>
      </c>
      <c r="H6" s="1">
        <v>11.0</v>
      </c>
      <c r="I6" s="1">
        <v>11.0</v>
      </c>
      <c r="J6" s="6"/>
      <c r="L6" s="5" t="s">
        <v>13</v>
      </c>
      <c r="M6" s="2">
        <f t="shared" si="2"/>
        <v>0</v>
      </c>
      <c r="N6" s="2">
        <f t="shared" si="3"/>
        <v>11.76470588</v>
      </c>
      <c r="O6" s="2">
        <f t="shared" si="4"/>
        <v>0</v>
      </c>
      <c r="P6" s="2">
        <f t="shared" ref="P6:T6" si="7">IF(E5 = 0, -1, (E5-$B5)/$B5*100)</f>
        <v>0</v>
      </c>
      <c r="Q6" s="2">
        <f t="shared" si="7"/>
        <v>0</v>
      </c>
      <c r="R6" s="2">
        <f t="shared" si="7"/>
        <v>0</v>
      </c>
      <c r="S6" s="2">
        <f t="shared" si="7"/>
        <v>0</v>
      </c>
      <c r="T6" s="9">
        <f t="shared" si="7"/>
        <v>0</v>
      </c>
      <c r="U6" s="10"/>
    </row>
    <row r="7">
      <c r="A7" s="5" t="s">
        <v>15</v>
      </c>
      <c r="B7" s="2">
        <v>3.0</v>
      </c>
      <c r="C7" s="1">
        <v>5.0</v>
      </c>
      <c r="D7" s="1">
        <v>3.0</v>
      </c>
      <c r="E7" s="1">
        <v>3.0</v>
      </c>
      <c r="F7" s="1">
        <v>3.0</v>
      </c>
      <c r="G7" s="1">
        <v>3.0</v>
      </c>
      <c r="H7" s="1">
        <v>3.0</v>
      </c>
      <c r="I7" s="1">
        <v>3.0</v>
      </c>
      <c r="J7" s="6"/>
      <c r="L7" s="5" t="s">
        <v>14</v>
      </c>
      <c r="M7" s="2">
        <f t="shared" si="2"/>
        <v>0</v>
      </c>
      <c r="N7" s="2">
        <f t="shared" si="3"/>
        <v>27.27272727</v>
      </c>
      <c r="O7" s="2">
        <f t="shared" si="4"/>
        <v>0</v>
      </c>
      <c r="P7" s="2">
        <f t="shared" ref="P7:T7" si="8">IF(E6 = 0, -1, (E6-$B6)/$B6*100)</f>
        <v>0</v>
      </c>
      <c r="Q7" s="2">
        <f t="shared" si="8"/>
        <v>0</v>
      </c>
      <c r="R7" s="2">
        <f t="shared" si="8"/>
        <v>0</v>
      </c>
      <c r="S7" s="2">
        <f t="shared" si="8"/>
        <v>0</v>
      </c>
      <c r="T7" s="9">
        <f t="shared" si="8"/>
        <v>0</v>
      </c>
      <c r="U7" s="10"/>
    </row>
    <row r="8">
      <c r="A8" s="11" t="s">
        <v>16</v>
      </c>
      <c r="B8" s="2">
        <v>0.0</v>
      </c>
      <c r="C8" s="1">
        <v>0.0</v>
      </c>
      <c r="D8" s="1">
        <v>0.0</v>
      </c>
      <c r="E8" s="1">
        <v>0.0</v>
      </c>
      <c r="F8" s="1">
        <v>0.0</v>
      </c>
      <c r="G8" s="1">
        <v>0.0</v>
      </c>
      <c r="H8" s="1">
        <v>0.0</v>
      </c>
      <c r="I8" s="1">
        <v>0.0</v>
      </c>
      <c r="J8" s="6"/>
      <c r="L8" s="5" t="s">
        <v>15</v>
      </c>
      <c r="M8" s="2">
        <f t="shared" si="2"/>
        <v>0</v>
      </c>
      <c r="N8" s="2">
        <f t="shared" si="3"/>
        <v>66.66666667</v>
      </c>
      <c r="O8" s="2">
        <f t="shared" si="4"/>
        <v>0</v>
      </c>
      <c r="P8" s="2">
        <f t="shared" ref="P8:T8" si="9">IF(E7 = 0, -1, (E7-$B7)/$B7*100)</f>
        <v>0</v>
      </c>
      <c r="Q8" s="2">
        <f t="shared" si="9"/>
        <v>0</v>
      </c>
      <c r="R8" s="2">
        <f t="shared" si="9"/>
        <v>0</v>
      </c>
      <c r="S8" s="2">
        <f t="shared" si="9"/>
        <v>0</v>
      </c>
      <c r="T8" s="9">
        <f t="shared" si="9"/>
        <v>0</v>
      </c>
      <c r="U8" s="10"/>
    </row>
    <row r="9">
      <c r="A9" s="5" t="s">
        <v>17</v>
      </c>
      <c r="B9" s="2">
        <v>6.0</v>
      </c>
      <c r="C9" s="1">
        <v>7.0</v>
      </c>
      <c r="D9" s="1">
        <v>6.0</v>
      </c>
      <c r="E9" s="1">
        <v>6.0</v>
      </c>
      <c r="F9" s="1">
        <v>6.0</v>
      </c>
      <c r="G9" s="1">
        <v>6.0</v>
      </c>
      <c r="H9" s="1">
        <v>6.0</v>
      </c>
      <c r="I9" s="1">
        <v>6.0</v>
      </c>
      <c r="J9" s="6"/>
      <c r="L9" s="11" t="s">
        <v>16</v>
      </c>
      <c r="M9" s="2">
        <f t="shared" si="2"/>
        <v>-1</v>
      </c>
      <c r="N9" s="2">
        <f t="shared" si="3"/>
        <v>-1</v>
      </c>
      <c r="O9" s="2">
        <f t="shared" si="4"/>
        <v>-1</v>
      </c>
      <c r="P9" s="2">
        <f t="shared" ref="P9:T9" si="10">IF(E8 = 0, -1, (E8-$B8)/$B8*100)</f>
        <v>-1</v>
      </c>
      <c r="Q9" s="2">
        <f t="shared" si="10"/>
        <v>-1</v>
      </c>
      <c r="R9" s="2">
        <f t="shared" si="10"/>
        <v>-1</v>
      </c>
      <c r="S9" s="2">
        <f t="shared" si="10"/>
        <v>-1</v>
      </c>
      <c r="T9" s="9">
        <f t="shared" si="10"/>
        <v>-1</v>
      </c>
      <c r="U9" s="10"/>
    </row>
    <row r="10">
      <c r="A10" s="5" t="s">
        <v>18</v>
      </c>
      <c r="B10" s="2">
        <v>0.0</v>
      </c>
      <c r="C10" s="1">
        <v>0.0</v>
      </c>
      <c r="D10" s="1">
        <v>0.0</v>
      </c>
      <c r="E10" s="1">
        <v>0.0</v>
      </c>
      <c r="F10" s="1">
        <v>0.0</v>
      </c>
      <c r="G10" s="1">
        <v>0.0</v>
      </c>
      <c r="H10" s="1">
        <v>0.0</v>
      </c>
      <c r="I10" s="1">
        <v>0.0</v>
      </c>
      <c r="J10" s="6"/>
      <c r="L10" s="5" t="s">
        <v>17</v>
      </c>
      <c r="M10" s="2">
        <f t="shared" si="2"/>
        <v>0</v>
      </c>
      <c r="N10" s="2">
        <f t="shared" si="3"/>
        <v>16.66666667</v>
      </c>
      <c r="O10" s="2">
        <f t="shared" si="4"/>
        <v>0</v>
      </c>
      <c r="P10" s="2">
        <f t="shared" ref="P10:T10" si="11">IF(E9 = 0, -1, (E9-$B9)/$B9*100)</f>
        <v>0</v>
      </c>
      <c r="Q10" s="2">
        <f t="shared" si="11"/>
        <v>0</v>
      </c>
      <c r="R10" s="2">
        <f t="shared" si="11"/>
        <v>0</v>
      </c>
      <c r="S10" s="2">
        <f t="shared" si="11"/>
        <v>0</v>
      </c>
      <c r="T10" s="9">
        <f t="shared" si="11"/>
        <v>0</v>
      </c>
      <c r="U10" s="10"/>
    </row>
    <row r="11">
      <c r="A11" s="11" t="s">
        <v>19</v>
      </c>
      <c r="B11" s="2">
        <v>0.0</v>
      </c>
      <c r="C11" s="1">
        <v>0.0</v>
      </c>
      <c r="D11" s="1">
        <v>0.0</v>
      </c>
      <c r="E11" s="1">
        <v>0.0</v>
      </c>
      <c r="F11" s="1">
        <v>0.0</v>
      </c>
      <c r="G11" s="1">
        <v>0.0</v>
      </c>
      <c r="H11" s="1">
        <v>0.0</v>
      </c>
      <c r="I11" s="1">
        <v>0.0</v>
      </c>
      <c r="J11" s="6"/>
      <c r="L11" s="5" t="s">
        <v>18</v>
      </c>
      <c r="M11" s="2">
        <f t="shared" si="2"/>
        <v>-1</v>
      </c>
      <c r="N11" s="2">
        <f t="shared" si="3"/>
        <v>-1</v>
      </c>
      <c r="O11" s="2">
        <f t="shared" si="4"/>
        <v>-1</v>
      </c>
      <c r="P11" s="2">
        <f t="shared" ref="P11:T11" si="12">IF(E10 = 0, -1, (E10-$B10)/$B10*100)</f>
        <v>-1</v>
      </c>
      <c r="Q11" s="2">
        <f t="shared" si="12"/>
        <v>-1</v>
      </c>
      <c r="R11" s="2">
        <f t="shared" si="12"/>
        <v>-1</v>
      </c>
      <c r="S11" s="2">
        <f t="shared" si="12"/>
        <v>-1</v>
      </c>
      <c r="T11" s="9">
        <f t="shared" si="12"/>
        <v>-1</v>
      </c>
      <c r="U11" s="10"/>
    </row>
    <row r="12">
      <c r="A12" s="5" t="s">
        <v>20</v>
      </c>
      <c r="B12" s="2">
        <v>0.0</v>
      </c>
      <c r="C12" s="1">
        <v>0.0</v>
      </c>
      <c r="D12" s="1">
        <v>0.0</v>
      </c>
      <c r="E12" s="1">
        <v>0.0</v>
      </c>
      <c r="F12" s="1">
        <v>0.0</v>
      </c>
      <c r="G12" s="1">
        <v>0.0</v>
      </c>
      <c r="H12" s="1">
        <v>0.0</v>
      </c>
      <c r="I12" s="1">
        <v>0.0</v>
      </c>
      <c r="J12" s="6"/>
      <c r="L12" s="11" t="s">
        <v>19</v>
      </c>
      <c r="M12" s="2">
        <f t="shared" si="2"/>
        <v>-1</v>
      </c>
      <c r="N12" s="2">
        <f t="shared" si="3"/>
        <v>-1</v>
      </c>
      <c r="O12" s="2">
        <f t="shared" si="4"/>
        <v>-1</v>
      </c>
      <c r="P12" s="2">
        <f t="shared" ref="P12:T12" si="13">IF(E11 = 0, -1, (E11-$B11)/$B11*100)</f>
        <v>-1</v>
      </c>
      <c r="Q12" s="2">
        <f t="shared" si="13"/>
        <v>-1</v>
      </c>
      <c r="R12" s="2">
        <f t="shared" si="13"/>
        <v>-1</v>
      </c>
      <c r="S12" s="2">
        <f t="shared" si="13"/>
        <v>-1</v>
      </c>
      <c r="T12" s="9">
        <f t="shared" si="13"/>
        <v>-1</v>
      </c>
      <c r="U12" s="10"/>
    </row>
    <row r="13">
      <c r="A13" s="11" t="s">
        <v>21</v>
      </c>
      <c r="B13" s="2">
        <v>13.0</v>
      </c>
      <c r="C13" s="1">
        <v>15.0</v>
      </c>
      <c r="D13" s="1">
        <v>13.0</v>
      </c>
      <c r="E13" s="1">
        <v>13.0</v>
      </c>
      <c r="F13" s="1">
        <v>13.0</v>
      </c>
      <c r="G13" s="1">
        <v>13.0</v>
      </c>
      <c r="H13" s="1">
        <v>13.0</v>
      </c>
      <c r="I13" s="1">
        <v>13.0</v>
      </c>
      <c r="J13" s="6"/>
      <c r="L13" s="5" t="s">
        <v>20</v>
      </c>
      <c r="M13" s="2">
        <f t="shared" si="2"/>
        <v>-1</v>
      </c>
      <c r="N13" s="2">
        <f t="shared" si="3"/>
        <v>-1</v>
      </c>
      <c r="O13" s="2">
        <f t="shared" si="4"/>
        <v>-1</v>
      </c>
      <c r="P13" s="2">
        <f t="shared" ref="P13:T13" si="14">IF(E12 = 0, -1, (E12-$B12)/$B12*100)</f>
        <v>-1</v>
      </c>
      <c r="Q13" s="2">
        <f t="shared" si="14"/>
        <v>-1</v>
      </c>
      <c r="R13" s="2">
        <f t="shared" si="14"/>
        <v>-1</v>
      </c>
      <c r="S13" s="2">
        <f t="shared" si="14"/>
        <v>-1</v>
      </c>
      <c r="T13" s="9">
        <f t="shared" si="14"/>
        <v>-1</v>
      </c>
      <c r="U13" s="10"/>
    </row>
    <row r="14">
      <c r="A14" s="5" t="s">
        <v>22</v>
      </c>
      <c r="B14" s="2">
        <v>17.0</v>
      </c>
      <c r="C14" s="1">
        <v>17.0</v>
      </c>
      <c r="D14" s="1">
        <v>17.0</v>
      </c>
      <c r="E14" s="1">
        <v>17.0</v>
      </c>
      <c r="F14" s="1">
        <v>17.0</v>
      </c>
      <c r="G14" s="1">
        <v>17.0</v>
      </c>
      <c r="H14" s="1">
        <v>17.0</v>
      </c>
      <c r="I14" s="1">
        <v>17.0</v>
      </c>
      <c r="J14" s="6"/>
      <c r="L14" s="11" t="s">
        <v>21</v>
      </c>
      <c r="M14" s="2">
        <f t="shared" si="2"/>
        <v>0</v>
      </c>
      <c r="N14" s="2">
        <f t="shared" si="3"/>
        <v>15.38461538</v>
      </c>
      <c r="O14" s="2">
        <f t="shared" si="4"/>
        <v>0</v>
      </c>
      <c r="P14" s="2">
        <f t="shared" ref="P14:T14" si="15">IF(E13 = 0, -1, (E13-$B13)/$B13*100)</f>
        <v>0</v>
      </c>
      <c r="Q14" s="2">
        <f t="shared" si="15"/>
        <v>0</v>
      </c>
      <c r="R14" s="2">
        <f t="shared" si="15"/>
        <v>0</v>
      </c>
      <c r="S14" s="2">
        <f t="shared" si="15"/>
        <v>0</v>
      </c>
      <c r="T14" s="9">
        <f t="shared" si="15"/>
        <v>0</v>
      </c>
      <c r="U14" s="10"/>
    </row>
    <row r="15">
      <c r="A15" s="12"/>
      <c r="L15" s="5" t="s">
        <v>22</v>
      </c>
      <c r="M15" s="2">
        <f t="shared" si="2"/>
        <v>0</v>
      </c>
      <c r="N15" s="2">
        <f t="shared" si="3"/>
        <v>0</v>
      </c>
      <c r="O15" s="2">
        <f t="shared" si="4"/>
        <v>0</v>
      </c>
      <c r="P15" s="2">
        <f t="shared" ref="P15:T15" si="16">IF(E14 = 0, -1, (E14-$B14)/$B14*100)</f>
        <v>0</v>
      </c>
      <c r="Q15" s="2">
        <f t="shared" si="16"/>
        <v>0</v>
      </c>
      <c r="R15" s="2">
        <f t="shared" si="16"/>
        <v>0</v>
      </c>
      <c r="S15" s="2">
        <f t="shared" si="16"/>
        <v>0</v>
      </c>
      <c r="T15" s="9">
        <f t="shared" si="16"/>
        <v>0</v>
      </c>
      <c r="U15" s="10"/>
    </row>
    <row r="16">
      <c r="A16" s="12"/>
      <c r="L16" s="12"/>
    </row>
    <row r="17">
      <c r="A17" s="1" t="s">
        <v>23</v>
      </c>
      <c r="B17" s="2" t="s">
        <v>1</v>
      </c>
      <c r="C17" s="1" t="s">
        <v>2</v>
      </c>
      <c r="D17" s="1" t="s">
        <v>3</v>
      </c>
      <c r="E17" s="1" t="s">
        <v>4</v>
      </c>
      <c r="F17" s="1" t="s">
        <v>5</v>
      </c>
      <c r="G17" s="1" t="s">
        <v>6</v>
      </c>
      <c r="H17" s="1" t="s">
        <v>24</v>
      </c>
      <c r="I17" s="1" t="s">
        <v>25</v>
      </c>
      <c r="J17" s="13" t="s">
        <v>26</v>
      </c>
      <c r="K17" s="14" t="s">
        <v>27</v>
      </c>
      <c r="L17" s="12"/>
      <c r="M17" s="1" t="s">
        <v>23</v>
      </c>
      <c r="N17" s="2" t="s">
        <v>1</v>
      </c>
      <c r="O17" s="1" t="s">
        <v>2</v>
      </c>
      <c r="P17" s="1" t="s">
        <v>3</v>
      </c>
      <c r="Q17" s="1" t="s">
        <v>4</v>
      </c>
      <c r="R17" s="1" t="s">
        <v>5</v>
      </c>
      <c r="S17" s="1" t="s">
        <v>6</v>
      </c>
      <c r="T17" s="1" t="s">
        <v>24</v>
      </c>
      <c r="U17" s="7" t="s">
        <v>25</v>
      </c>
    </row>
    <row r="18">
      <c r="A18" s="15" t="s">
        <v>28</v>
      </c>
      <c r="B18" s="2">
        <v>240.0</v>
      </c>
      <c r="C18" s="1">
        <v>240.0</v>
      </c>
      <c r="D18" s="1">
        <v>240.0</v>
      </c>
      <c r="E18" s="1">
        <v>254.0</v>
      </c>
      <c r="F18" s="1">
        <v>240.0</v>
      </c>
      <c r="G18" s="1">
        <v>240.0</v>
      </c>
      <c r="H18" s="1">
        <v>240.0</v>
      </c>
      <c r="I18" s="1">
        <v>240.0</v>
      </c>
      <c r="J18" s="16">
        <v>1.5941335883947E-4</v>
      </c>
      <c r="K18" s="16">
        <v>12546.0</v>
      </c>
      <c r="M18" s="15" t="s">
        <v>28</v>
      </c>
      <c r="N18" s="2">
        <f t="shared" ref="N18:U18" si="17">IF(B18 = 0, -1, (B18-$B18)/$B18*100)</f>
        <v>0</v>
      </c>
      <c r="O18" s="2">
        <f t="shared" si="17"/>
        <v>0</v>
      </c>
      <c r="P18" s="2">
        <f t="shared" si="17"/>
        <v>0</v>
      </c>
      <c r="Q18" s="2">
        <f t="shared" si="17"/>
        <v>5.833333333</v>
      </c>
      <c r="R18" s="2">
        <f t="shared" si="17"/>
        <v>0</v>
      </c>
      <c r="S18" s="2">
        <f t="shared" si="17"/>
        <v>0</v>
      </c>
      <c r="T18" s="2">
        <f t="shared" si="17"/>
        <v>0</v>
      </c>
      <c r="U18" s="9">
        <f t="shared" si="17"/>
        <v>0</v>
      </c>
    </row>
    <row r="19">
      <c r="A19" s="15" t="s">
        <v>29</v>
      </c>
      <c r="B19" s="2">
        <v>650.0</v>
      </c>
      <c r="C19" s="1">
        <v>650.0</v>
      </c>
      <c r="D19" s="1">
        <v>650.0</v>
      </c>
      <c r="E19" s="1">
        <v>1202.0</v>
      </c>
      <c r="F19" s="1">
        <v>650.0</v>
      </c>
      <c r="G19" s="1">
        <v>650.0</v>
      </c>
      <c r="H19" s="1">
        <v>650.0</v>
      </c>
      <c r="I19" s="1">
        <v>650.0</v>
      </c>
      <c r="J19" s="17">
        <v>9.91768322919765E-5</v>
      </c>
      <c r="K19" s="16">
        <v>20166.0</v>
      </c>
      <c r="M19" s="15" t="s">
        <v>29</v>
      </c>
      <c r="N19" s="2">
        <f t="shared" ref="N19:U19" si="18">IF(B19 = 0, -1, (B19-$B19)/$B19*100)</f>
        <v>0</v>
      </c>
      <c r="O19" s="2">
        <f t="shared" si="18"/>
        <v>0</v>
      </c>
      <c r="P19" s="2">
        <f t="shared" si="18"/>
        <v>0</v>
      </c>
      <c r="Q19" s="2">
        <f t="shared" si="18"/>
        <v>84.92307692</v>
      </c>
      <c r="R19" s="2">
        <f t="shared" si="18"/>
        <v>0</v>
      </c>
      <c r="S19" s="2">
        <f t="shared" si="18"/>
        <v>0</v>
      </c>
      <c r="T19" s="2">
        <f t="shared" si="18"/>
        <v>0</v>
      </c>
      <c r="U19" s="9">
        <f t="shared" si="18"/>
        <v>0</v>
      </c>
    </row>
    <row r="20">
      <c r="A20" s="15" t="s">
        <v>30</v>
      </c>
      <c r="B20" s="2">
        <v>489.0</v>
      </c>
      <c r="C20" s="1">
        <v>513.0</v>
      </c>
      <c r="D20" s="1">
        <v>509.0</v>
      </c>
      <c r="E20" s="1">
        <v>490.0</v>
      </c>
      <c r="F20" s="1">
        <v>489.0</v>
      </c>
      <c r="G20" s="1">
        <v>489.0</v>
      </c>
      <c r="H20" s="1">
        <v>489.0</v>
      </c>
      <c r="I20" s="1">
        <v>489.0</v>
      </c>
      <c r="J20" s="16">
        <v>6.85400959561343E-4</v>
      </c>
      <c r="K20" s="16">
        <v>2918.0</v>
      </c>
      <c r="M20" s="15" t="s">
        <v>30</v>
      </c>
      <c r="N20" s="2">
        <f t="shared" ref="N20:U20" si="19">IF(B20 = 0, -1, (B20-$B20)/$B20*100)</f>
        <v>0</v>
      </c>
      <c r="O20" s="2">
        <f t="shared" si="19"/>
        <v>4.90797546</v>
      </c>
      <c r="P20" s="2">
        <f t="shared" si="19"/>
        <v>4.08997955</v>
      </c>
      <c r="Q20" s="2">
        <f t="shared" si="19"/>
        <v>0.2044989775</v>
      </c>
      <c r="R20" s="2">
        <f t="shared" si="19"/>
        <v>0</v>
      </c>
      <c r="S20" s="2">
        <f t="shared" si="19"/>
        <v>0</v>
      </c>
      <c r="T20" s="2">
        <f t="shared" si="19"/>
        <v>0</v>
      </c>
      <c r="U20" s="9">
        <f t="shared" si="19"/>
        <v>0</v>
      </c>
    </row>
    <row r="21">
      <c r="A21" s="15" t="s">
        <v>31</v>
      </c>
      <c r="B21" s="2">
        <v>3341.0</v>
      </c>
      <c r="C21" s="1">
        <v>3472.0</v>
      </c>
      <c r="D21" s="1">
        <v>3341.0</v>
      </c>
      <c r="E21" s="1">
        <v>3412.0</v>
      </c>
      <c r="F21" s="1">
        <v>3345.0</v>
      </c>
      <c r="G21" s="1">
        <v>3341.0</v>
      </c>
      <c r="H21" s="1">
        <v>3341.0</v>
      </c>
      <c r="I21" s="1">
        <v>3341.0</v>
      </c>
      <c r="J21" s="16">
        <v>0.00100404516146523</v>
      </c>
      <c r="K21" s="16">
        <v>2069.0</v>
      </c>
      <c r="M21" s="15" t="s">
        <v>31</v>
      </c>
      <c r="N21" s="2">
        <f t="shared" ref="N21:U21" si="20">IF(B21 = 0, -1, (B21-$B21)/$B21*100)</f>
        <v>0</v>
      </c>
      <c r="O21" s="2">
        <f t="shared" si="20"/>
        <v>3.920981742</v>
      </c>
      <c r="P21" s="2">
        <f t="shared" si="20"/>
        <v>0</v>
      </c>
      <c r="Q21" s="2">
        <f t="shared" si="20"/>
        <v>2.125112242</v>
      </c>
      <c r="R21" s="2">
        <f t="shared" si="20"/>
        <v>0.1197246333</v>
      </c>
      <c r="S21" s="2">
        <f t="shared" si="20"/>
        <v>0</v>
      </c>
      <c r="T21" s="2">
        <f t="shared" si="20"/>
        <v>0</v>
      </c>
      <c r="U21" s="9">
        <f t="shared" si="20"/>
        <v>0</v>
      </c>
    </row>
    <row r="22">
      <c r="A22" s="15" t="s">
        <v>32</v>
      </c>
      <c r="B22" s="2">
        <v>11450.0</v>
      </c>
      <c r="C22" s="1">
        <v>11783.0</v>
      </c>
      <c r="D22" s="1">
        <v>11470.0</v>
      </c>
      <c r="E22" s="1">
        <v>11471.0</v>
      </c>
      <c r="F22" s="1">
        <v>11450.0</v>
      </c>
      <c r="G22" s="1">
        <v>11451.0</v>
      </c>
      <c r="H22" s="1">
        <v>11451.0</v>
      </c>
      <c r="I22" s="1">
        <v>11451.0</v>
      </c>
      <c r="J22" s="16">
        <v>2.88256684821239E-4</v>
      </c>
      <c r="K22" s="16">
        <v>7064.0</v>
      </c>
      <c r="M22" s="15" t="s">
        <v>32</v>
      </c>
      <c r="N22" s="2">
        <f t="shared" ref="N22:U22" si="21">IF(B22 = 0, -1, (B22-$B22)/$B22*100)</f>
        <v>0</v>
      </c>
      <c r="O22" s="2">
        <f t="shared" si="21"/>
        <v>2.908296943</v>
      </c>
      <c r="P22" s="2">
        <f t="shared" si="21"/>
        <v>0.1746724891</v>
      </c>
      <c r="Q22" s="2">
        <f t="shared" si="21"/>
        <v>0.1834061135</v>
      </c>
      <c r="R22" s="2">
        <f t="shared" si="21"/>
        <v>0</v>
      </c>
      <c r="S22" s="2">
        <f t="shared" si="21"/>
        <v>0.008733624454</v>
      </c>
      <c r="T22" s="2">
        <f t="shared" si="21"/>
        <v>0.008733624454</v>
      </c>
      <c r="U22" s="9">
        <f t="shared" si="21"/>
        <v>0.008733624454</v>
      </c>
    </row>
    <row r="23">
      <c r="A23" s="15" t="s">
        <v>33</v>
      </c>
      <c r="B23" s="2">
        <v>3141.0</v>
      </c>
      <c r="C23" s="18">
        <v>3233.0</v>
      </c>
      <c r="D23" s="18">
        <v>3175.0</v>
      </c>
      <c r="E23" s="1">
        <v>3719.0</v>
      </c>
      <c r="F23" s="1">
        <v>3442.0</v>
      </c>
      <c r="G23" s="1">
        <v>3562.0</v>
      </c>
      <c r="H23" s="19">
        <v>3541.0</v>
      </c>
      <c r="I23" s="19">
        <v>3541.0</v>
      </c>
      <c r="J23" s="16">
        <v>0.0011478882907532</v>
      </c>
      <c r="K23" s="16">
        <v>1819.0</v>
      </c>
      <c r="M23" s="15" t="s">
        <v>33</v>
      </c>
      <c r="N23" s="2">
        <f t="shared" ref="N23:U23" si="22">IF(B23 = 0, -1, (B23-$B23)/$B23*100)</f>
        <v>0</v>
      </c>
      <c r="O23" s="2">
        <f t="shared" si="22"/>
        <v>2.929003502</v>
      </c>
      <c r="P23" s="2">
        <f t="shared" si="22"/>
        <v>1.082457816</v>
      </c>
      <c r="Q23" s="2">
        <f t="shared" si="22"/>
        <v>18.40178287</v>
      </c>
      <c r="R23" s="2">
        <f t="shared" si="22"/>
        <v>9.582935371</v>
      </c>
      <c r="S23" s="2">
        <f t="shared" si="22"/>
        <v>13.40337472</v>
      </c>
      <c r="T23" s="2">
        <f t="shared" si="22"/>
        <v>12.73479784</v>
      </c>
      <c r="U23" s="9">
        <f t="shared" si="22"/>
        <v>12.73479784</v>
      </c>
    </row>
    <row r="24">
      <c r="A24" s="15" t="s">
        <v>34</v>
      </c>
      <c r="B24" s="2">
        <v>6641.0</v>
      </c>
      <c r="C24" s="18">
        <v>6732.0</v>
      </c>
      <c r="D24" s="18">
        <v>6690.0</v>
      </c>
      <c r="E24" s="1">
        <v>8145.0</v>
      </c>
      <c r="F24" s="1">
        <v>6993.0</v>
      </c>
      <c r="G24" s="1">
        <v>7919.0</v>
      </c>
      <c r="H24" s="19">
        <v>7915.0</v>
      </c>
      <c r="I24" s="19">
        <v>7904.0</v>
      </c>
      <c r="J24" s="16">
        <v>1.83517754209636E-4</v>
      </c>
      <c r="K24" s="16">
        <v>10936.0</v>
      </c>
      <c r="M24" s="15" t="s">
        <v>34</v>
      </c>
      <c r="N24" s="2">
        <f t="shared" ref="N24:U24" si="23">IF(B24 = 0, -1, (B24-$B24)/$B24*100)</f>
        <v>0</v>
      </c>
      <c r="O24" s="2">
        <f t="shared" si="23"/>
        <v>1.370275561</v>
      </c>
      <c r="P24" s="2">
        <f t="shared" si="23"/>
        <v>0.7378406866</v>
      </c>
      <c r="Q24" s="2">
        <f t="shared" si="23"/>
        <v>22.64719169</v>
      </c>
      <c r="R24" s="2">
        <f t="shared" si="23"/>
        <v>5.300406565</v>
      </c>
      <c r="S24" s="2">
        <f t="shared" si="23"/>
        <v>19.24408975</v>
      </c>
      <c r="T24" s="2">
        <f t="shared" si="23"/>
        <v>19.18385785</v>
      </c>
      <c r="U24" s="9">
        <f t="shared" si="23"/>
        <v>19.01822015</v>
      </c>
    </row>
    <row r="25">
      <c r="A25" s="15" t="s">
        <v>35</v>
      </c>
      <c r="B25" s="2">
        <v>16859.0</v>
      </c>
      <c r="C25" s="18">
        <v>17035.0</v>
      </c>
      <c r="D25" s="18">
        <v>16929.0</v>
      </c>
      <c r="E25" s="1">
        <v>20153.0</v>
      </c>
      <c r="F25" s="1">
        <v>19103.0</v>
      </c>
      <c r="G25" s="1">
        <v>18792.0</v>
      </c>
      <c r="H25" s="19">
        <v>18783.0</v>
      </c>
      <c r="I25" s="19">
        <v>18783.0</v>
      </c>
      <c r="J25" s="16">
        <v>0.00138954073964699</v>
      </c>
      <c r="K25" s="16">
        <v>1509.0</v>
      </c>
      <c r="M25" s="15" t="s">
        <v>35</v>
      </c>
      <c r="N25" s="2">
        <f t="shared" ref="N25:U25" si="24">IF(B25 = 0, -1, (B25-$B25)/$B25*100)</f>
        <v>0</v>
      </c>
      <c r="O25" s="2">
        <f t="shared" si="24"/>
        <v>1.043952785</v>
      </c>
      <c r="P25" s="2">
        <f t="shared" si="24"/>
        <v>0.415208494</v>
      </c>
      <c r="Q25" s="2">
        <f t="shared" si="24"/>
        <v>19.53852542</v>
      </c>
      <c r="R25" s="2">
        <f t="shared" si="24"/>
        <v>13.31039801</v>
      </c>
      <c r="S25" s="2">
        <f t="shared" si="24"/>
        <v>11.46568598</v>
      </c>
      <c r="T25" s="2">
        <f t="shared" si="24"/>
        <v>11.41230203</v>
      </c>
      <c r="U25" s="9">
        <f t="shared" si="24"/>
        <v>11.41230203</v>
      </c>
    </row>
    <row r="26">
      <c r="A26" s="15" t="s">
        <v>36</v>
      </c>
      <c r="B26" s="2">
        <v>24661.0</v>
      </c>
      <c r="C26" s="18">
        <v>25195.0</v>
      </c>
      <c r="D26" s="18">
        <v>25061.0</v>
      </c>
      <c r="E26" s="1">
        <v>28698.0</v>
      </c>
      <c r="F26" s="1">
        <v>27102.0</v>
      </c>
      <c r="G26" s="1">
        <v>27532.0</v>
      </c>
      <c r="H26" s="19">
        <v>26765.0</v>
      </c>
      <c r="I26" s="19">
        <v>26715.0</v>
      </c>
      <c r="J26" s="17">
        <v>2.19336725741358E-5</v>
      </c>
      <c r="K26" s="16">
        <v>91184.0</v>
      </c>
      <c r="M26" s="15" t="s">
        <v>36</v>
      </c>
      <c r="N26" s="2">
        <f t="shared" ref="N26:U26" si="25">IF(B26 = 0, -1, (B26-$B26)/$B26*100)</f>
        <v>0</v>
      </c>
      <c r="O26" s="2">
        <f t="shared" si="25"/>
        <v>2.165362313</v>
      </c>
      <c r="P26" s="2">
        <f t="shared" si="25"/>
        <v>1.621994242</v>
      </c>
      <c r="Q26" s="2">
        <f t="shared" si="25"/>
        <v>16.36997689</v>
      </c>
      <c r="R26" s="2">
        <f t="shared" si="25"/>
        <v>9.898219861</v>
      </c>
      <c r="S26" s="2">
        <f t="shared" si="25"/>
        <v>11.64186367</v>
      </c>
      <c r="T26" s="2">
        <f t="shared" si="25"/>
        <v>8.531689713</v>
      </c>
      <c r="U26" s="9">
        <f t="shared" si="25"/>
        <v>8.328940432</v>
      </c>
    </row>
    <row r="27">
      <c r="A27" s="15" t="s">
        <v>37</v>
      </c>
      <c r="B27" s="2">
        <v>20653.0</v>
      </c>
      <c r="C27" s="18">
        <v>21032.0</v>
      </c>
      <c r="D27" s="18">
        <v>20951.0</v>
      </c>
      <c r="E27" s="1">
        <v>24009.0</v>
      </c>
      <c r="F27" s="1">
        <v>22248.0</v>
      </c>
      <c r="G27" s="1">
        <v>23680.0</v>
      </c>
      <c r="H27" s="19">
        <v>23676.0</v>
      </c>
      <c r="I27" s="19">
        <v>23676.0</v>
      </c>
      <c r="J27" s="17">
        <v>7.62997665227144E-6</v>
      </c>
      <c r="K27" s="16">
        <v>262124.0</v>
      </c>
      <c r="M27" s="15" t="s">
        <v>37</v>
      </c>
      <c r="N27" s="2">
        <f t="shared" ref="N27:U27" si="26">IF(B27 = 0, -1, (B27-$B27)/$B27*100)</f>
        <v>0</v>
      </c>
      <c r="O27" s="2">
        <f t="shared" si="26"/>
        <v>1.835084491</v>
      </c>
      <c r="P27" s="2">
        <f t="shared" si="26"/>
        <v>1.442889653</v>
      </c>
      <c r="Q27" s="2">
        <f t="shared" si="26"/>
        <v>16.24945528</v>
      </c>
      <c r="R27" s="2">
        <f t="shared" si="26"/>
        <v>7.722848981</v>
      </c>
      <c r="S27" s="2">
        <f t="shared" si="26"/>
        <v>14.65646637</v>
      </c>
      <c r="T27" s="2">
        <f t="shared" si="26"/>
        <v>14.63709873</v>
      </c>
      <c r="U27" s="9">
        <f t="shared" si="26"/>
        <v>14.63709873</v>
      </c>
    </row>
    <row r="28">
      <c r="A28" s="15" t="s">
        <v>38</v>
      </c>
      <c r="B28" s="2">
        <v>34126.0</v>
      </c>
      <c r="C28" s="18">
        <v>34737.0</v>
      </c>
      <c r="D28" s="18">
        <v>34575.0</v>
      </c>
      <c r="E28" s="1">
        <v>39682.0</v>
      </c>
      <c r="F28" s="1">
        <v>37887.0</v>
      </c>
      <c r="G28" s="1">
        <v>38441.0</v>
      </c>
      <c r="H28" s="19">
        <v>38164.0</v>
      </c>
      <c r="I28" s="19">
        <v>38194.0</v>
      </c>
      <c r="J28" s="16">
        <v>8.55906339983102E-4</v>
      </c>
      <c r="K28" s="16">
        <v>2950.0</v>
      </c>
      <c r="M28" s="15" t="s">
        <v>38</v>
      </c>
      <c r="N28" s="2">
        <f t="shared" ref="N28:U28" si="27">IF(B28 = 0, -1, (B28-$B28)/$B28*100)</f>
        <v>0</v>
      </c>
      <c r="O28" s="2">
        <f t="shared" si="27"/>
        <v>1.790423724</v>
      </c>
      <c r="P28" s="2">
        <f t="shared" si="27"/>
        <v>1.31571236</v>
      </c>
      <c r="Q28" s="2">
        <f t="shared" si="27"/>
        <v>16.28084159</v>
      </c>
      <c r="R28" s="2">
        <f t="shared" si="27"/>
        <v>11.02092246</v>
      </c>
      <c r="S28" s="2">
        <f t="shared" si="27"/>
        <v>12.64431812</v>
      </c>
      <c r="T28" s="2">
        <f t="shared" si="27"/>
        <v>11.83262029</v>
      </c>
      <c r="U28" s="9">
        <f t="shared" si="27"/>
        <v>11.9205298</v>
      </c>
    </row>
    <row r="29">
      <c r="A29" s="15" t="s">
        <v>39</v>
      </c>
      <c r="B29" s="2">
        <v>6236.0</v>
      </c>
      <c r="C29" s="18">
        <v>6569.0</v>
      </c>
      <c r="D29" s="18">
        <v>6487.0</v>
      </c>
      <c r="E29" s="1">
        <v>6347.0</v>
      </c>
      <c r="F29" s="1">
        <v>6320.0</v>
      </c>
      <c r="G29" s="1">
        <v>6997.0</v>
      </c>
      <c r="H29" s="19">
        <v>6960.0</v>
      </c>
      <c r="I29" s="19">
        <v>6948.0</v>
      </c>
      <c r="J29" s="16">
        <v>7.7399716950047E-4</v>
      </c>
      <c r="K29" s="16">
        <v>3255.0</v>
      </c>
      <c r="M29" s="15" t="s">
        <v>39</v>
      </c>
      <c r="N29" s="2">
        <f t="shared" ref="N29:U29" si="28">IF(B29 = 0, -1, (B29-$B29)/$B29*100)</f>
        <v>0</v>
      </c>
      <c r="O29" s="2">
        <f t="shared" si="28"/>
        <v>5.339961514</v>
      </c>
      <c r="P29" s="2">
        <f t="shared" si="28"/>
        <v>4.025016036</v>
      </c>
      <c r="Q29" s="2">
        <f t="shared" si="28"/>
        <v>1.779987171</v>
      </c>
      <c r="R29" s="2">
        <f t="shared" si="28"/>
        <v>1.347017319</v>
      </c>
      <c r="S29" s="2">
        <f t="shared" si="28"/>
        <v>12.20333547</v>
      </c>
      <c r="T29" s="2">
        <f t="shared" si="28"/>
        <v>11.61000641</v>
      </c>
      <c r="U29" s="9">
        <f t="shared" si="28"/>
        <v>11.41757537</v>
      </c>
    </row>
    <row r="30">
      <c r="A30" s="15" t="s">
        <v>40</v>
      </c>
      <c r="B30" s="2">
        <v>61515.0</v>
      </c>
      <c r="C30" s="1">
        <v>64228.0</v>
      </c>
      <c r="D30" s="1">
        <v>63526.0</v>
      </c>
      <c r="E30" s="1">
        <v>62161.0</v>
      </c>
      <c r="F30" s="1">
        <v>62003.0</v>
      </c>
      <c r="G30" s="1">
        <v>63101.0</v>
      </c>
      <c r="H30" s="19">
        <v>62477.0</v>
      </c>
      <c r="I30" s="19">
        <v>62235.0</v>
      </c>
      <c r="J30" s="16">
        <v>6.37266151666998E-4</v>
      </c>
      <c r="K30" s="16">
        <v>3918.0</v>
      </c>
      <c r="M30" s="15" t="s">
        <v>40</v>
      </c>
      <c r="N30" s="2">
        <f t="shared" ref="N30:U30" si="29">IF(B30 = 0, -1, (B30-$B30)/$B30*100)</f>
        <v>0</v>
      </c>
      <c r="O30" s="2">
        <f t="shared" si="29"/>
        <v>4.410306429</v>
      </c>
      <c r="P30" s="2">
        <f t="shared" si="29"/>
        <v>3.269121353</v>
      </c>
      <c r="Q30" s="2">
        <f t="shared" si="29"/>
        <v>1.05015037</v>
      </c>
      <c r="R30" s="2">
        <f t="shared" si="29"/>
        <v>0.7933024466</v>
      </c>
      <c r="S30" s="2">
        <f t="shared" si="29"/>
        <v>2.578232951</v>
      </c>
      <c r="T30" s="2">
        <f t="shared" si="29"/>
        <v>1.563846216</v>
      </c>
      <c r="U30" s="9">
        <f t="shared" si="29"/>
        <v>1.170446233</v>
      </c>
    </row>
    <row r="31">
      <c r="A31" s="15" t="s">
        <v>41</v>
      </c>
      <c r="B31" s="2">
        <v>189865.0</v>
      </c>
      <c r="C31" s="1">
        <v>199295.0</v>
      </c>
      <c r="D31" s="1">
        <v>197431.0</v>
      </c>
      <c r="E31" s="1">
        <v>191682.0</v>
      </c>
      <c r="F31" s="1">
        <v>191275.0</v>
      </c>
      <c r="G31" s="1">
        <v>192461.0</v>
      </c>
      <c r="H31" s="19">
        <v>192086.0</v>
      </c>
      <c r="I31" s="19">
        <v>192086.0</v>
      </c>
      <c r="J31" s="16">
        <v>0.0108148445392497</v>
      </c>
      <c r="K31" s="16">
        <v>1686.0</v>
      </c>
      <c r="M31" s="15" t="s">
        <v>41</v>
      </c>
      <c r="N31" s="2">
        <f t="shared" ref="N31:U31" si="30">IF(B31 = 0, -1, (B31-$B31)/$B31*100)</f>
        <v>0</v>
      </c>
      <c r="O31" s="2">
        <f t="shared" si="30"/>
        <v>4.966686856</v>
      </c>
      <c r="P31" s="2">
        <f t="shared" si="30"/>
        <v>3.984936666</v>
      </c>
      <c r="Q31" s="2">
        <f t="shared" si="30"/>
        <v>0.9569957601</v>
      </c>
      <c r="R31" s="2">
        <f t="shared" si="30"/>
        <v>0.7426329234</v>
      </c>
      <c r="S31" s="2">
        <f t="shared" si="30"/>
        <v>1.367287283</v>
      </c>
      <c r="T31" s="2">
        <f t="shared" si="30"/>
        <v>1.169778527</v>
      </c>
      <c r="U31" s="9">
        <f t="shared" si="30"/>
        <v>1.169778527</v>
      </c>
    </row>
    <row r="32">
      <c r="A32" s="1" t="s">
        <v>42</v>
      </c>
      <c r="B32" s="2">
        <v>4434.0</v>
      </c>
      <c r="C32" s="1">
        <v>4540.0</v>
      </c>
      <c r="D32" s="1">
        <v>4479.0</v>
      </c>
      <c r="E32" s="1">
        <v>4512.0</v>
      </c>
      <c r="F32" s="1">
        <v>4478.0</v>
      </c>
      <c r="G32" s="1">
        <v>5036.0</v>
      </c>
      <c r="H32" s="19">
        <v>4927.0</v>
      </c>
      <c r="I32" s="19">
        <v>4927.0</v>
      </c>
      <c r="J32" s="16">
        <v>0.0160583444805985</v>
      </c>
      <c r="K32" s="16">
        <v>1955.0</v>
      </c>
      <c r="M32" s="1" t="s">
        <v>42</v>
      </c>
      <c r="N32" s="2">
        <f t="shared" ref="N32:U32" si="31">IF(B32 = 0, -1, (B32-$B32)/$B32*100)</f>
        <v>0</v>
      </c>
      <c r="O32" s="2">
        <f t="shared" si="31"/>
        <v>2.390617952</v>
      </c>
      <c r="P32" s="2">
        <f t="shared" si="31"/>
        <v>1.01488498</v>
      </c>
      <c r="Q32" s="2">
        <f t="shared" si="31"/>
        <v>1.759133965</v>
      </c>
      <c r="R32" s="2">
        <f t="shared" si="31"/>
        <v>0.9923319802</v>
      </c>
      <c r="S32" s="2">
        <f t="shared" si="31"/>
        <v>13.57690573</v>
      </c>
      <c r="T32" s="2">
        <f t="shared" si="31"/>
        <v>11.11862878</v>
      </c>
      <c r="U32" s="9">
        <f t="shared" si="31"/>
        <v>11.11862878</v>
      </c>
    </row>
    <row r="33">
      <c r="A33" s="15" t="s">
        <v>43</v>
      </c>
      <c r="B33" s="2">
        <v>8817.0</v>
      </c>
      <c r="C33" s="18">
        <v>8998.0</v>
      </c>
      <c r="D33" s="18">
        <v>8900.0</v>
      </c>
      <c r="E33" s="1">
        <v>9058.0</v>
      </c>
      <c r="F33" s="1">
        <v>8932.0</v>
      </c>
      <c r="G33" s="1">
        <v>9989.0</v>
      </c>
      <c r="H33" s="19">
        <v>9951.0</v>
      </c>
      <c r="I33" s="19">
        <v>9770.0</v>
      </c>
      <c r="J33" s="16">
        <v>9.06207521522428E-4</v>
      </c>
      <c r="K33" s="16">
        <v>2207.0</v>
      </c>
      <c r="M33" s="15" t="s">
        <v>43</v>
      </c>
      <c r="N33" s="2">
        <f t="shared" ref="N33:U33" si="32">IF(B33 = 0, -1, (B33-$B33)/$B33*100)</f>
        <v>0</v>
      </c>
      <c r="O33" s="2">
        <f t="shared" si="32"/>
        <v>2.052852444</v>
      </c>
      <c r="P33" s="2">
        <f t="shared" si="32"/>
        <v>0.9413632755</v>
      </c>
      <c r="Q33" s="2">
        <f t="shared" si="32"/>
        <v>2.733356017</v>
      </c>
      <c r="R33" s="2">
        <f t="shared" si="32"/>
        <v>1.304298514</v>
      </c>
      <c r="S33" s="2">
        <f t="shared" si="32"/>
        <v>13.29250312</v>
      </c>
      <c r="T33" s="2">
        <f t="shared" si="32"/>
        <v>12.86151752</v>
      </c>
      <c r="U33" s="9">
        <f t="shared" si="32"/>
        <v>10.80866508</v>
      </c>
    </row>
    <row r="34">
      <c r="A34" s="15" t="s">
        <v>44</v>
      </c>
      <c r="B34" s="2">
        <v>17373.0</v>
      </c>
      <c r="C34" s="1">
        <v>17665.0</v>
      </c>
      <c r="D34" s="1">
        <v>17532.0</v>
      </c>
      <c r="E34" s="1">
        <v>17774.0</v>
      </c>
      <c r="F34" s="1">
        <v>17644.0</v>
      </c>
      <c r="G34" s="1">
        <v>19564.0</v>
      </c>
      <c r="H34" s="19">
        <v>19419.0</v>
      </c>
      <c r="I34" s="19">
        <v>19419.0</v>
      </c>
      <c r="J34" s="16">
        <v>4.47527411053927E-4</v>
      </c>
      <c r="K34" s="16">
        <v>4469.0</v>
      </c>
      <c r="M34" s="15" t="s">
        <v>44</v>
      </c>
      <c r="N34" s="2">
        <f t="shared" ref="N34:U34" si="33">IF(B34 = 0, -1, (B34-$B34)/$B34*100)</f>
        <v>0</v>
      </c>
      <c r="O34" s="2">
        <f t="shared" si="33"/>
        <v>1.680769009</v>
      </c>
      <c r="P34" s="2">
        <f t="shared" si="33"/>
        <v>0.915213262</v>
      </c>
      <c r="Q34" s="2">
        <f t="shared" si="33"/>
        <v>2.308179359</v>
      </c>
      <c r="R34" s="2">
        <f t="shared" si="33"/>
        <v>1.559891786</v>
      </c>
      <c r="S34" s="2">
        <f t="shared" si="33"/>
        <v>12.61152363</v>
      </c>
      <c r="T34" s="2">
        <f t="shared" si="33"/>
        <v>11.77689518</v>
      </c>
      <c r="U34" s="9">
        <f t="shared" si="33"/>
        <v>11.77689518</v>
      </c>
    </row>
    <row r="35">
      <c r="A35" s="15" t="s">
        <v>45</v>
      </c>
      <c r="B35" s="2">
        <v>6858.0</v>
      </c>
      <c r="C35" s="1">
        <v>7198.0</v>
      </c>
      <c r="D35" s="1">
        <v>6996.0</v>
      </c>
      <c r="E35" s="1">
        <v>7018.0</v>
      </c>
      <c r="F35" s="1">
        <v>6904.0</v>
      </c>
      <c r="G35" s="1">
        <v>6906.0</v>
      </c>
      <c r="H35" s="19">
        <v>6901.0</v>
      </c>
      <c r="I35" s="19">
        <v>6887.0</v>
      </c>
      <c r="J35" s="16">
        <v>4.10424789657295E-4</v>
      </c>
      <c r="K35" s="16">
        <v>4873.0</v>
      </c>
      <c r="M35" s="15" t="s">
        <v>45</v>
      </c>
      <c r="N35" s="2">
        <f t="shared" ref="N35:U35" si="34">IF(B35 = 0, -1, (B35-$B35)/$B35*100)</f>
        <v>0</v>
      </c>
      <c r="O35" s="2">
        <f t="shared" si="34"/>
        <v>4.957713619</v>
      </c>
      <c r="P35" s="2">
        <f t="shared" si="34"/>
        <v>2.012248469</v>
      </c>
      <c r="Q35" s="2">
        <f t="shared" si="34"/>
        <v>2.333041703</v>
      </c>
      <c r="R35" s="2">
        <f t="shared" si="34"/>
        <v>0.6707494896</v>
      </c>
      <c r="S35" s="2">
        <f t="shared" si="34"/>
        <v>0.6999125109</v>
      </c>
      <c r="T35" s="2">
        <f t="shared" si="34"/>
        <v>0.6270049577</v>
      </c>
      <c r="U35" s="9">
        <f t="shared" si="34"/>
        <v>0.4228638087</v>
      </c>
    </row>
    <row r="36">
      <c r="A36" s="15" t="s">
        <v>46</v>
      </c>
      <c r="B36" s="2">
        <v>6958.0</v>
      </c>
      <c r="C36" s="1">
        <v>7426.0</v>
      </c>
      <c r="D36" s="1">
        <v>7139.0</v>
      </c>
      <c r="E36" s="1">
        <v>7150.0</v>
      </c>
      <c r="F36" s="1">
        <v>7020.0</v>
      </c>
      <c r="G36" s="1">
        <v>7064.0</v>
      </c>
      <c r="H36" s="19">
        <v>7001.0</v>
      </c>
      <c r="I36" s="19">
        <v>7001.0</v>
      </c>
      <c r="J36" s="16">
        <v>9.27095508689906E-4</v>
      </c>
      <c r="K36" s="16">
        <v>4221.0</v>
      </c>
      <c r="M36" s="15" t="s">
        <v>46</v>
      </c>
      <c r="N36" s="2">
        <f t="shared" ref="N36:U36" si="35">IF(B36 = 0, -1, (B36-$B36)/$B36*100)</f>
        <v>0</v>
      </c>
      <c r="O36" s="2">
        <f t="shared" si="35"/>
        <v>6.72607071</v>
      </c>
      <c r="P36" s="2">
        <f t="shared" si="35"/>
        <v>2.601322219</v>
      </c>
      <c r="Q36" s="2">
        <f t="shared" si="35"/>
        <v>2.759413625</v>
      </c>
      <c r="R36" s="2">
        <f t="shared" si="35"/>
        <v>0.8910606496</v>
      </c>
      <c r="S36" s="2">
        <f t="shared" si="35"/>
        <v>1.523426272</v>
      </c>
      <c r="T36" s="2">
        <f t="shared" si="35"/>
        <v>0.6179936763</v>
      </c>
      <c r="U36" s="9">
        <f t="shared" si="35"/>
        <v>0.6179936763</v>
      </c>
    </row>
    <row r="37">
      <c r="A37" s="15" t="s">
        <v>47</v>
      </c>
      <c r="B37" s="2">
        <v>8572.0</v>
      </c>
      <c r="C37" s="1">
        <v>9351.0</v>
      </c>
      <c r="D37" s="1">
        <v>8890.0</v>
      </c>
      <c r="E37" s="1">
        <v>8771.0</v>
      </c>
      <c r="F37" s="1">
        <v>8661.0</v>
      </c>
      <c r="G37" s="1">
        <v>8687.0</v>
      </c>
      <c r="H37" s="19">
        <v>8611.0</v>
      </c>
      <c r="I37" s="19">
        <v>8601.0</v>
      </c>
      <c r="J37" s="16">
        <v>0.00158102766798418</v>
      </c>
      <c r="K37" s="16">
        <v>1265.0</v>
      </c>
      <c r="M37" s="15" t="s">
        <v>47</v>
      </c>
      <c r="N37" s="2">
        <f t="shared" ref="N37:U37" si="36">IF(B37 = 0, -1, (B37-$B37)/$B37*100)</f>
        <v>0</v>
      </c>
      <c r="O37" s="2">
        <f t="shared" si="36"/>
        <v>9.087727485</v>
      </c>
      <c r="P37" s="2">
        <f t="shared" si="36"/>
        <v>3.709752683</v>
      </c>
      <c r="Q37" s="2">
        <f t="shared" si="36"/>
        <v>2.321511899</v>
      </c>
      <c r="R37" s="2">
        <f t="shared" si="36"/>
        <v>1.038264116</v>
      </c>
      <c r="S37" s="2">
        <f t="shared" si="36"/>
        <v>1.341577228</v>
      </c>
      <c r="T37" s="2">
        <f t="shared" si="36"/>
        <v>0.4549696687</v>
      </c>
      <c r="U37" s="9">
        <f t="shared" si="36"/>
        <v>0.3383107793</v>
      </c>
    </row>
    <row r="38">
      <c r="A38" s="15" t="s">
        <v>48</v>
      </c>
      <c r="B38" s="2">
        <v>1828.0</v>
      </c>
      <c r="C38" s="1">
        <v>1933.0</v>
      </c>
      <c r="D38" s="1">
        <v>1911.0</v>
      </c>
      <c r="E38" s="1">
        <v>1839.0</v>
      </c>
      <c r="F38" s="1">
        <v>1833.0</v>
      </c>
      <c r="G38" s="1">
        <v>1898.0</v>
      </c>
      <c r="H38" s="19">
        <v>1850.0</v>
      </c>
      <c r="I38" s="19">
        <v>1850.0</v>
      </c>
      <c r="J38" s="16">
        <v>0.00118413262285375</v>
      </c>
      <c r="K38" s="16">
        <v>1689.0</v>
      </c>
      <c r="M38" s="15" t="s">
        <v>48</v>
      </c>
      <c r="N38" s="2">
        <f t="shared" ref="N38:U38" si="37">IF(B38 = 0, -1, (B38-$B38)/$B38*100)</f>
        <v>0</v>
      </c>
      <c r="O38" s="2">
        <f t="shared" si="37"/>
        <v>5.743982495</v>
      </c>
      <c r="P38" s="2">
        <f t="shared" si="37"/>
        <v>4.5404814</v>
      </c>
      <c r="Q38" s="2">
        <f t="shared" si="37"/>
        <v>0.601750547</v>
      </c>
      <c r="R38" s="2">
        <f t="shared" si="37"/>
        <v>0.2735229759</v>
      </c>
      <c r="S38" s="2">
        <f t="shared" si="37"/>
        <v>3.829321663</v>
      </c>
      <c r="T38" s="2">
        <f t="shared" si="37"/>
        <v>1.203501094</v>
      </c>
      <c r="U38" s="9">
        <f t="shared" si="37"/>
        <v>1.203501094</v>
      </c>
    </row>
    <row r="39">
      <c r="A39" s="15" t="s">
        <v>49</v>
      </c>
      <c r="B39" s="2">
        <v>1168.0</v>
      </c>
      <c r="C39" s="1">
        <v>1272.0</v>
      </c>
      <c r="D39" s="1">
        <v>1218.0</v>
      </c>
      <c r="E39" s="1">
        <v>1211.0</v>
      </c>
      <c r="F39" s="1">
        <v>1177.0</v>
      </c>
      <c r="G39" s="1">
        <v>1182.0</v>
      </c>
      <c r="H39" s="19">
        <v>1178.0</v>
      </c>
      <c r="I39" s="19">
        <v>1177.0</v>
      </c>
      <c r="J39" s="16">
        <v>0.00140252454417952</v>
      </c>
      <c r="K39" s="16">
        <v>2140.0</v>
      </c>
      <c r="M39" s="15" t="s">
        <v>49</v>
      </c>
      <c r="N39" s="2">
        <f t="shared" ref="N39:U39" si="38">IF(B39 = 0, -1, (B39-$B39)/$B39*100)</f>
        <v>0</v>
      </c>
      <c r="O39" s="2">
        <f t="shared" si="38"/>
        <v>8.904109589</v>
      </c>
      <c r="P39" s="2">
        <f t="shared" si="38"/>
        <v>4.280821918</v>
      </c>
      <c r="Q39" s="2">
        <f t="shared" si="38"/>
        <v>3.681506849</v>
      </c>
      <c r="R39" s="2">
        <f t="shared" si="38"/>
        <v>0.7705479452</v>
      </c>
      <c r="S39" s="2">
        <f t="shared" si="38"/>
        <v>1.198630137</v>
      </c>
      <c r="T39" s="2">
        <f t="shared" si="38"/>
        <v>0.8561643836</v>
      </c>
      <c r="U39" s="9">
        <f t="shared" si="38"/>
        <v>0.7705479452</v>
      </c>
    </row>
    <row r="40">
      <c r="A40" s="15" t="s">
        <v>50</v>
      </c>
      <c r="B40" s="2">
        <v>1328.0</v>
      </c>
      <c r="C40" s="1">
        <v>1455.0</v>
      </c>
      <c r="D40" s="1">
        <v>1349.0</v>
      </c>
      <c r="E40" s="1">
        <v>1366.0</v>
      </c>
      <c r="F40" s="1">
        <v>1335.0</v>
      </c>
      <c r="G40" s="1">
        <v>1329.0</v>
      </c>
      <c r="H40" s="1">
        <v>1329.0</v>
      </c>
      <c r="I40" s="1">
        <v>1329.0</v>
      </c>
      <c r="J40" s="16">
        <v>9.59385992964502E-4</v>
      </c>
      <c r="K40" s="16">
        <v>3128.0</v>
      </c>
      <c r="M40" s="15" t="s">
        <v>50</v>
      </c>
      <c r="N40" s="2">
        <f t="shared" ref="N40:U40" si="39">IF(B40 = 0, -1, (B40-$B40)/$B40*100)</f>
        <v>0</v>
      </c>
      <c r="O40" s="2">
        <f t="shared" si="39"/>
        <v>9.563253012</v>
      </c>
      <c r="P40" s="2">
        <f t="shared" si="39"/>
        <v>1.581325301</v>
      </c>
      <c r="Q40" s="2">
        <f t="shared" si="39"/>
        <v>2.861445783</v>
      </c>
      <c r="R40" s="2">
        <f t="shared" si="39"/>
        <v>0.5271084337</v>
      </c>
      <c r="S40" s="2">
        <f t="shared" si="39"/>
        <v>0.07530120482</v>
      </c>
      <c r="T40" s="2">
        <f t="shared" si="39"/>
        <v>0.07530120482</v>
      </c>
      <c r="U40" s="9">
        <f t="shared" si="39"/>
        <v>0.07530120482</v>
      </c>
    </row>
    <row r="41">
      <c r="A41" s="15" t="s">
        <v>51</v>
      </c>
      <c r="B41" s="2">
        <v>353.0</v>
      </c>
      <c r="C41" s="1">
        <v>440.0</v>
      </c>
      <c r="D41" s="1">
        <v>354.0</v>
      </c>
      <c r="E41" s="1">
        <v>355.0</v>
      </c>
      <c r="F41" s="1">
        <v>353.0</v>
      </c>
      <c r="G41" s="1">
        <v>353.0</v>
      </c>
      <c r="H41" s="1">
        <v>353.0</v>
      </c>
      <c r="I41" s="1">
        <v>353.0</v>
      </c>
      <c r="J41" s="16">
        <v>8.2079343365253E-4</v>
      </c>
      <c r="K41" s="16">
        <v>3656.0</v>
      </c>
      <c r="M41" s="15" t="s">
        <v>51</v>
      </c>
      <c r="N41" s="2">
        <f t="shared" ref="N41:U41" si="40">IF(B41 = 0, -1, (B41-$B41)/$B41*100)</f>
        <v>0</v>
      </c>
      <c r="O41" s="2">
        <f t="shared" si="40"/>
        <v>24.64589235</v>
      </c>
      <c r="P41" s="2">
        <f t="shared" si="40"/>
        <v>0.283286119</v>
      </c>
      <c r="Q41" s="2">
        <f t="shared" si="40"/>
        <v>0.566572238</v>
      </c>
      <c r="R41" s="2">
        <f t="shared" si="40"/>
        <v>0</v>
      </c>
      <c r="S41" s="2">
        <f t="shared" si="40"/>
        <v>0</v>
      </c>
      <c r="T41" s="2">
        <f t="shared" si="40"/>
        <v>0</v>
      </c>
      <c r="U41" s="9">
        <f t="shared" si="40"/>
        <v>0</v>
      </c>
    </row>
    <row r="42">
      <c r="A42" s="15" t="s">
        <v>52</v>
      </c>
      <c r="B42" s="2">
        <v>759.0</v>
      </c>
      <c r="C42" s="1">
        <v>889.0</v>
      </c>
      <c r="D42" s="1">
        <v>762.0</v>
      </c>
      <c r="E42" s="1">
        <v>763.0</v>
      </c>
      <c r="F42" s="1">
        <v>759.0</v>
      </c>
      <c r="G42" s="1">
        <v>759.0</v>
      </c>
      <c r="H42" s="1">
        <v>759.0</v>
      </c>
      <c r="I42" s="1">
        <v>759.0</v>
      </c>
      <c r="J42" s="16">
        <v>2.20169075036298E-4</v>
      </c>
      <c r="K42" s="16">
        <v>13571.0</v>
      </c>
      <c r="M42" s="15" t="s">
        <v>52</v>
      </c>
      <c r="N42" s="2">
        <f t="shared" ref="N42:U42" si="41">IF(B42 = 0, -1, (B42-$B42)/$B42*100)</f>
        <v>0</v>
      </c>
      <c r="O42" s="2">
        <f t="shared" si="41"/>
        <v>17.12779974</v>
      </c>
      <c r="P42" s="2">
        <f t="shared" si="41"/>
        <v>0.395256917</v>
      </c>
      <c r="Q42" s="2">
        <f t="shared" si="41"/>
        <v>0.5270092227</v>
      </c>
      <c r="R42" s="2">
        <f t="shared" si="41"/>
        <v>0</v>
      </c>
      <c r="S42" s="2">
        <f t="shared" si="41"/>
        <v>0</v>
      </c>
      <c r="T42" s="2">
        <f t="shared" si="41"/>
        <v>0</v>
      </c>
      <c r="U42" s="9">
        <f t="shared" si="41"/>
        <v>0</v>
      </c>
    </row>
    <row r="43">
      <c r="A43" s="15" t="s">
        <v>53</v>
      </c>
      <c r="B43" s="2">
        <v>601.0</v>
      </c>
      <c r="C43" s="1">
        <v>683.0</v>
      </c>
      <c r="D43" s="1">
        <v>601.0</v>
      </c>
      <c r="E43" s="1">
        <v>601.0</v>
      </c>
      <c r="F43" s="1">
        <v>601.0</v>
      </c>
      <c r="G43" s="1">
        <v>601.0</v>
      </c>
      <c r="H43" s="1">
        <v>601.0</v>
      </c>
      <c r="I43" s="1">
        <v>601.0</v>
      </c>
      <c r="J43" s="16">
        <v>1.4625614141325E-4</v>
      </c>
      <c r="K43" s="16">
        <v>20435.0</v>
      </c>
      <c r="M43" s="15" t="s">
        <v>53</v>
      </c>
      <c r="N43" s="2">
        <f t="shared" ref="N43:U43" si="42">IF(B43 = 0, -1, (B43-$B43)/$B43*100)</f>
        <v>0</v>
      </c>
      <c r="O43" s="2">
        <f t="shared" si="42"/>
        <v>13.64392679</v>
      </c>
      <c r="P43" s="2">
        <f t="shared" si="42"/>
        <v>0</v>
      </c>
      <c r="Q43" s="2">
        <f t="shared" si="42"/>
        <v>0</v>
      </c>
      <c r="R43" s="2">
        <f t="shared" si="42"/>
        <v>0</v>
      </c>
      <c r="S43" s="2">
        <f t="shared" si="42"/>
        <v>0</v>
      </c>
      <c r="T43" s="2">
        <f t="shared" si="42"/>
        <v>0</v>
      </c>
      <c r="U43" s="9">
        <f t="shared" si="42"/>
        <v>0</v>
      </c>
    </row>
    <row r="44">
      <c r="A44" s="15" t="s">
        <v>54</v>
      </c>
      <c r="B44" s="2">
        <v>1106.0</v>
      </c>
      <c r="C44" s="1">
        <v>1110.0</v>
      </c>
      <c r="D44" s="1">
        <v>1106.0</v>
      </c>
      <c r="E44" s="1">
        <v>1106.0</v>
      </c>
      <c r="F44" s="1">
        <v>1106.0</v>
      </c>
      <c r="G44" s="1">
        <v>1106.0</v>
      </c>
      <c r="H44" s="1">
        <v>1106.0</v>
      </c>
      <c r="I44" s="1">
        <v>1106.0</v>
      </c>
      <c r="J44" s="16">
        <v>1.2993430246398E-4</v>
      </c>
      <c r="K44" s="16">
        <v>15315.0</v>
      </c>
      <c r="M44" s="15" t="s">
        <v>54</v>
      </c>
      <c r="N44" s="2">
        <f t="shared" ref="N44:U44" si="43">IF(B44 = 0, -1, (B44-$B44)/$B44*100)</f>
        <v>0</v>
      </c>
      <c r="O44" s="2">
        <f t="shared" si="43"/>
        <v>0.3616636528</v>
      </c>
      <c r="P44" s="2">
        <f t="shared" si="43"/>
        <v>0</v>
      </c>
      <c r="Q44" s="2">
        <f t="shared" si="43"/>
        <v>0</v>
      </c>
      <c r="R44" s="2">
        <f t="shared" si="43"/>
        <v>0</v>
      </c>
      <c r="S44" s="2">
        <f t="shared" si="43"/>
        <v>0</v>
      </c>
      <c r="T44" s="2">
        <f t="shared" si="43"/>
        <v>0</v>
      </c>
      <c r="U44" s="9">
        <f t="shared" si="43"/>
        <v>0</v>
      </c>
    </row>
    <row r="45">
      <c r="A45" s="15" t="s">
        <v>55</v>
      </c>
      <c r="B45" s="2">
        <v>2485.0</v>
      </c>
      <c r="C45" s="1">
        <v>2494.0</v>
      </c>
      <c r="D45" s="1">
        <v>2485.0</v>
      </c>
      <c r="E45" s="1">
        <v>2485.0</v>
      </c>
      <c r="F45" s="1">
        <v>2485.0</v>
      </c>
      <c r="G45" s="1">
        <v>2485.0</v>
      </c>
      <c r="H45" s="1">
        <v>2485.0</v>
      </c>
      <c r="I45" s="1">
        <v>2485.0</v>
      </c>
      <c r="J45" s="17">
        <v>9.73799854663931E-5</v>
      </c>
      <c r="K45" s="16">
        <v>20493.0</v>
      </c>
      <c r="M45" s="15" t="s">
        <v>55</v>
      </c>
      <c r="N45" s="2">
        <f t="shared" ref="N45:U45" si="44">IF(B45 = 0, -1, (B45-$B45)/$B45*100)</f>
        <v>0</v>
      </c>
      <c r="O45" s="2">
        <f t="shared" si="44"/>
        <v>0.3621730382</v>
      </c>
      <c r="P45" s="2">
        <f t="shared" si="44"/>
        <v>0</v>
      </c>
      <c r="Q45" s="2">
        <f t="shared" si="44"/>
        <v>0</v>
      </c>
      <c r="R45" s="2">
        <f t="shared" si="44"/>
        <v>0</v>
      </c>
      <c r="S45" s="2">
        <f t="shared" si="44"/>
        <v>0</v>
      </c>
      <c r="T45" s="2">
        <f t="shared" si="44"/>
        <v>0</v>
      </c>
      <c r="U45" s="9">
        <f t="shared" si="44"/>
        <v>0</v>
      </c>
    </row>
    <row r="46">
      <c r="A46" s="15" t="s">
        <v>56</v>
      </c>
      <c r="B46" s="2">
        <v>8546.0</v>
      </c>
      <c r="C46" s="1">
        <v>8567.0</v>
      </c>
      <c r="D46" s="1">
        <v>8546.0</v>
      </c>
      <c r="E46" s="1">
        <v>8546.0</v>
      </c>
      <c r="F46" s="1">
        <v>8546.0</v>
      </c>
      <c r="G46" s="1">
        <v>8546.0</v>
      </c>
      <c r="H46" s="1">
        <v>8546.0</v>
      </c>
      <c r="I46" s="1">
        <v>8546.0</v>
      </c>
      <c r="J46" s="16">
        <v>1.09349371241115E-4</v>
      </c>
      <c r="K46" s="16">
        <v>18290.0</v>
      </c>
      <c r="M46" s="15" t="s">
        <v>56</v>
      </c>
      <c r="N46" s="2">
        <f t="shared" ref="N46:U46" si="45">IF(B46 = 0, -1, (B46-$B46)/$B46*100)</f>
        <v>0</v>
      </c>
      <c r="O46" s="2">
        <f t="shared" si="45"/>
        <v>0.245728996</v>
      </c>
      <c r="P46" s="2">
        <f t="shared" si="45"/>
        <v>0</v>
      </c>
      <c r="Q46" s="2">
        <f t="shared" si="45"/>
        <v>0</v>
      </c>
      <c r="R46" s="2">
        <f t="shared" si="45"/>
        <v>0</v>
      </c>
      <c r="S46" s="2">
        <f t="shared" si="45"/>
        <v>0</v>
      </c>
      <c r="T46" s="2">
        <f t="shared" si="45"/>
        <v>0</v>
      </c>
      <c r="U46" s="9">
        <f t="shared" si="45"/>
        <v>0</v>
      </c>
    </row>
    <row r="47">
      <c r="A47" s="15" t="s">
        <v>57</v>
      </c>
      <c r="B47" s="2">
        <v>3790.0</v>
      </c>
      <c r="C47" s="1">
        <v>3809.0</v>
      </c>
      <c r="D47" s="1">
        <v>3790.0</v>
      </c>
      <c r="E47" s="1">
        <v>3790.0</v>
      </c>
      <c r="F47" s="1">
        <v>3790.0</v>
      </c>
      <c r="G47" s="1">
        <v>3790.0</v>
      </c>
      <c r="H47" s="1">
        <v>3790.0</v>
      </c>
      <c r="I47" s="1">
        <v>3790.0</v>
      </c>
      <c r="J47" s="16">
        <v>1.00623867981485E-4</v>
      </c>
      <c r="K47" s="16">
        <v>19876.0</v>
      </c>
      <c r="M47" s="15" t="s">
        <v>57</v>
      </c>
      <c r="N47" s="2">
        <f t="shared" ref="N47:U47" si="46">IF(B47 = 0, -1, (B47-$B47)/$B47*100)</f>
        <v>0</v>
      </c>
      <c r="O47" s="2">
        <f t="shared" si="46"/>
        <v>0.5013192612</v>
      </c>
      <c r="P47" s="2">
        <f t="shared" si="46"/>
        <v>0</v>
      </c>
      <c r="Q47" s="2">
        <f t="shared" si="46"/>
        <v>0</v>
      </c>
      <c r="R47" s="2">
        <f t="shared" si="46"/>
        <v>0</v>
      </c>
      <c r="S47" s="2">
        <f t="shared" si="46"/>
        <v>0</v>
      </c>
      <c r="T47" s="2">
        <f t="shared" si="46"/>
        <v>0</v>
      </c>
      <c r="U47" s="9">
        <f t="shared" si="46"/>
        <v>0</v>
      </c>
    </row>
    <row r="48">
      <c r="A48" s="15" t="s">
        <v>58</v>
      </c>
      <c r="B48" s="2">
        <v>12216.0</v>
      </c>
      <c r="C48" s="1">
        <v>12240.0</v>
      </c>
      <c r="D48" s="1">
        <v>12216.0</v>
      </c>
      <c r="E48" s="1">
        <v>12216.0</v>
      </c>
      <c r="F48" s="1">
        <v>12216.0</v>
      </c>
      <c r="G48" s="1">
        <v>12216.0</v>
      </c>
      <c r="H48" s="1">
        <v>12216.0</v>
      </c>
      <c r="I48" s="1">
        <v>12216.0</v>
      </c>
      <c r="J48" s="16">
        <v>0.00152322924600152</v>
      </c>
      <c r="K48" s="16">
        <v>1314.0</v>
      </c>
      <c r="M48" s="15" t="s">
        <v>58</v>
      </c>
      <c r="N48" s="2">
        <f t="shared" ref="N48:U48" si="47">IF(B48 = 0, -1, (B48-$B48)/$B48*100)</f>
        <v>0</v>
      </c>
      <c r="O48" s="2">
        <f t="shared" si="47"/>
        <v>0.1964636542</v>
      </c>
      <c r="P48" s="2">
        <f t="shared" si="47"/>
        <v>0</v>
      </c>
      <c r="Q48" s="2">
        <f t="shared" si="47"/>
        <v>0</v>
      </c>
      <c r="R48" s="2">
        <f t="shared" si="47"/>
        <v>0</v>
      </c>
      <c r="S48" s="2">
        <f t="shared" si="47"/>
        <v>0</v>
      </c>
      <c r="T48" s="2">
        <f t="shared" si="47"/>
        <v>0</v>
      </c>
      <c r="U48" s="9">
        <f t="shared" si="47"/>
        <v>0</v>
      </c>
    </row>
    <row r="49">
      <c r="A49" s="15" t="s">
        <v>59</v>
      </c>
      <c r="B49" s="2">
        <v>16792.0</v>
      </c>
      <c r="C49" s="1">
        <v>16826.0</v>
      </c>
      <c r="D49" s="1">
        <v>16792.0</v>
      </c>
      <c r="E49" s="1">
        <v>16792.0</v>
      </c>
      <c r="F49" s="1">
        <v>16792.0</v>
      </c>
      <c r="G49" s="1">
        <v>16792.0</v>
      </c>
      <c r="H49" s="1">
        <v>16792.0</v>
      </c>
      <c r="I49" s="1">
        <v>16792.0</v>
      </c>
      <c r="J49" s="16">
        <v>0.00134318334452652</v>
      </c>
      <c r="K49" s="16">
        <v>1490.0</v>
      </c>
      <c r="M49" s="15" t="s">
        <v>59</v>
      </c>
      <c r="N49" s="2">
        <f t="shared" ref="N49:U49" si="48">IF(B49 = 0, -1, (B49-$B49)/$B49*100)</f>
        <v>0</v>
      </c>
      <c r="O49" s="2">
        <f t="shared" si="48"/>
        <v>0.2024773702</v>
      </c>
      <c r="P49" s="2">
        <f t="shared" si="48"/>
        <v>0</v>
      </c>
      <c r="Q49" s="2">
        <f t="shared" si="48"/>
        <v>0</v>
      </c>
      <c r="R49" s="2">
        <f t="shared" si="48"/>
        <v>0</v>
      </c>
      <c r="S49" s="2">
        <f t="shared" si="48"/>
        <v>0</v>
      </c>
      <c r="T49" s="2">
        <f t="shared" si="48"/>
        <v>0</v>
      </c>
      <c r="U49" s="9">
        <f t="shared" si="48"/>
        <v>0</v>
      </c>
    </row>
    <row r="50">
      <c r="A50" s="15" t="s">
        <v>60</v>
      </c>
      <c r="B50" s="2">
        <v>7064.0</v>
      </c>
      <c r="C50" s="1">
        <v>7640.0</v>
      </c>
      <c r="D50" s="1">
        <v>7339.0</v>
      </c>
      <c r="E50" s="1">
        <v>7404.0</v>
      </c>
      <c r="F50" s="1">
        <v>7163.0</v>
      </c>
      <c r="G50" s="1">
        <v>7347.0</v>
      </c>
      <c r="H50" s="19">
        <v>7183.0</v>
      </c>
      <c r="I50" s="19">
        <v>7183.0</v>
      </c>
      <c r="J50" s="16">
        <v>0.0010851871947911</v>
      </c>
      <c r="K50" s="16">
        <v>1844.0</v>
      </c>
      <c r="M50" s="15" t="s">
        <v>60</v>
      </c>
      <c r="N50" s="2">
        <f t="shared" ref="N50:U50" si="49">IF(B50 = 0, -1, (B50-$B50)/$B50*100)</f>
        <v>0</v>
      </c>
      <c r="O50" s="2">
        <f t="shared" si="49"/>
        <v>8.154020385</v>
      </c>
      <c r="P50" s="2">
        <f t="shared" si="49"/>
        <v>3.892978482</v>
      </c>
      <c r="Q50" s="2">
        <f t="shared" si="49"/>
        <v>4.813137033</v>
      </c>
      <c r="R50" s="2">
        <f t="shared" si="49"/>
        <v>1.401472254</v>
      </c>
      <c r="S50" s="2">
        <f t="shared" si="49"/>
        <v>4.006228766</v>
      </c>
      <c r="T50" s="2">
        <f t="shared" si="49"/>
        <v>1.684597961</v>
      </c>
      <c r="U50" s="9">
        <f t="shared" si="49"/>
        <v>1.684597961</v>
      </c>
    </row>
    <row r="51">
      <c r="A51" s="15" t="s">
        <v>61</v>
      </c>
      <c r="B51" s="2">
        <v>23072.0</v>
      </c>
      <c r="C51" s="1">
        <v>25588.0</v>
      </c>
      <c r="D51" s="1">
        <v>24639.0</v>
      </c>
      <c r="E51" s="1">
        <v>24098.0</v>
      </c>
      <c r="F51" s="1">
        <v>23545.0</v>
      </c>
      <c r="G51" s="1">
        <v>23766.0</v>
      </c>
      <c r="H51" s="1">
        <v>23766.0</v>
      </c>
      <c r="I51" s="1">
        <v>23766.0</v>
      </c>
      <c r="J51" s="16">
        <v>1.18712298870995E-4</v>
      </c>
      <c r="K51" s="16">
        <v>14869.0</v>
      </c>
      <c r="M51" s="15" t="s">
        <v>61</v>
      </c>
      <c r="N51" s="2">
        <f t="shared" ref="N51:U51" si="50">IF(B51 = 0, -1, (B51-$B51)/$B51*100)</f>
        <v>0</v>
      </c>
      <c r="O51" s="2">
        <f t="shared" si="50"/>
        <v>10.90499307</v>
      </c>
      <c r="P51" s="2">
        <f t="shared" si="50"/>
        <v>6.791782247</v>
      </c>
      <c r="Q51" s="2">
        <f t="shared" si="50"/>
        <v>4.446948682</v>
      </c>
      <c r="R51" s="2">
        <f t="shared" si="50"/>
        <v>2.050104022</v>
      </c>
      <c r="S51" s="2">
        <f t="shared" si="50"/>
        <v>3.007975035</v>
      </c>
      <c r="T51" s="2">
        <f t="shared" si="50"/>
        <v>3.007975035</v>
      </c>
      <c r="U51" s="9">
        <f t="shared" si="50"/>
        <v>3.007975035</v>
      </c>
    </row>
    <row r="52">
      <c r="A52" s="15" t="s">
        <v>62</v>
      </c>
      <c r="B52" s="2">
        <v>16917.0</v>
      </c>
      <c r="C52" s="1">
        <v>19070.0</v>
      </c>
      <c r="D52" s="1">
        <v>17862.0</v>
      </c>
      <c r="E52" s="1">
        <v>17526.0</v>
      </c>
      <c r="F52" s="1">
        <v>17126.0</v>
      </c>
      <c r="G52" s="1">
        <v>17215.0</v>
      </c>
      <c r="H52" s="19">
        <v>17198.0</v>
      </c>
      <c r="I52" s="19">
        <v>17174.0</v>
      </c>
      <c r="J52" s="17">
        <v>7.29014464449634E-5</v>
      </c>
      <c r="K52" s="16">
        <v>24209.0</v>
      </c>
      <c r="M52" s="15" t="s">
        <v>62</v>
      </c>
      <c r="N52" s="2">
        <f t="shared" ref="N52:U52" si="51">IF(B52 = 0, -1, (B52-$B52)/$B52*100)</f>
        <v>0</v>
      </c>
      <c r="O52" s="2">
        <f t="shared" si="51"/>
        <v>12.72684282</v>
      </c>
      <c r="P52" s="2">
        <f t="shared" si="51"/>
        <v>5.586096826</v>
      </c>
      <c r="Q52" s="2">
        <f t="shared" si="51"/>
        <v>3.599929065</v>
      </c>
      <c r="R52" s="2">
        <f t="shared" si="51"/>
        <v>1.235443637</v>
      </c>
      <c r="S52" s="2">
        <f t="shared" si="51"/>
        <v>1.761541644</v>
      </c>
      <c r="T52" s="2">
        <f t="shared" si="51"/>
        <v>1.661051014</v>
      </c>
      <c r="U52" s="9">
        <f t="shared" si="51"/>
        <v>1.519181888</v>
      </c>
    </row>
    <row r="53">
      <c r="C53" s="20" t="s">
        <v>63</v>
      </c>
      <c r="M53" s="21" t="s">
        <v>64</v>
      </c>
      <c r="N53" s="22"/>
      <c r="O53" s="22">
        <f t="shared" ref="O53:U53" si="52">AVERAGE(O18:O52)</f>
        <v>5.079105964</v>
      </c>
      <c r="P53" s="22">
        <f t="shared" si="52"/>
        <v>1.734475527</v>
      </c>
      <c r="Q53" s="22">
        <f t="shared" si="52"/>
        <v>6.910207732</v>
      </c>
      <c r="R53" s="22">
        <f t="shared" si="52"/>
        <v>2.072948696</v>
      </c>
      <c r="S53" s="22">
        <f t="shared" si="52"/>
        <v>4.461092425</v>
      </c>
      <c r="T53" s="22">
        <f t="shared" si="52"/>
        <v>3.96086662</v>
      </c>
      <c r="U53" s="22">
        <f t="shared" si="52"/>
        <v>3.861796719</v>
      </c>
    </row>
    <row r="54">
      <c r="A54" s="1" t="s">
        <v>65</v>
      </c>
      <c r="B54" s="1" t="s">
        <v>4</v>
      </c>
      <c r="C54" s="1" t="s">
        <v>5</v>
      </c>
      <c r="D54" s="1" t="s">
        <v>66</v>
      </c>
      <c r="E54" s="23" t="s">
        <v>67</v>
      </c>
      <c r="H54" s="3"/>
      <c r="I54" s="3"/>
      <c r="O54" s="3"/>
      <c r="P54" s="3"/>
      <c r="Q54" s="3"/>
      <c r="R54" s="3"/>
      <c r="S54" s="3"/>
      <c r="T54" s="3"/>
      <c r="U54" s="3"/>
    </row>
    <row r="55">
      <c r="A55" s="21">
        <v>1.0</v>
      </c>
      <c r="B55" s="21">
        <v>259822.0</v>
      </c>
      <c r="C55" s="21">
        <v>12432.0</v>
      </c>
      <c r="D55" s="21">
        <v>12432.0</v>
      </c>
      <c r="E55" s="22">
        <f t="shared" ref="E55:E82" si="53">(B55-C55)/B55*100</f>
        <v>95.21518578</v>
      </c>
    </row>
    <row r="56">
      <c r="A56" s="21">
        <v>2.0</v>
      </c>
      <c r="B56" s="21">
        <v>997222.0</v>
      </c>
      <c r="C56" s="21">
        <v>20022.0</v>
      </c>
      <c r="D56" s="21">
        <v>20022.0</v>
      </c>
      <c r="E56" s="22">
        <f t="shared" si="53"/>
        <v>97.99222239</v>
      </c>
    </row>
    <row r="57">
      <c r="A57" s="21">
        <v>3.0</v>
      </c>
      <c r="B57" s="21">
        <v>18774.0</v>
      </c>
      <c r="C57" s="21">
        <v>2862.0</v>
      </c>
      <c r="D57" s="21">
        <v>2862.0</v>
      </c>
      <c r="E57" s="22">
        <f t="shared" si="53"/>
        <v>84.75551294</v>
      </c>
    </row>
    <row r="58">
      <c r="A58" s="21">
        <v>4.0</v>
      </c>
      <c r="B58" s="21">
        <v>18425.0</v>
      </c>
      <c r="C58" s="21">
        <v>2408.0</v>
      </c>
      <c r="D58" s="21">
        <v>2408.0</v>
      </c>
      <c r="E58" s="22">
        <f t="shared" si="53"/>
        <v>86.93080054</v>
      </c>
    </row>
    <row r="59">
      <c r="A59" s="21">
        <v>5.0</v>
      </c>
      <c r="B59" s="21">
        <v>99495.0</v>
      </c>
      <c r="C59" s="21">
        <v>7536.0</v>
      </c>
      <c r="D59" s="21">
        <v>7536.0</v>
      </c>
      <c r="E59" s="22">
        <f t="shared" si="53"/>
        <v>92.42575004</v>
      </c>
    </row>
    <row r="60">
      <c r="A60" s="21">
        <v>6.0</v>
      </c>
      <c r="B60" s="21">
        <v>15642.0</v>
      </c>
      <c r="C60" s="21">
        <v>2166.0</v>
      </c>
      <c r="D60" s="21">
        <v>2166.0</v>
      </c>
      <c r="E60" s="22">
        <f t="shared" si="53"/>
        <v>86.1526659</v>
      </c>
    </row>
    <row r="61">
      <c r="A61" s="21">
        <v>7.0</v>
      </c>
      <c r="B61" s="21">
        <v>10847.0</v>
      </c>
      <c r="C61" s="21">
        <v>10837.0</v>
      </c>
      <c r="D61" s="21">
        <v>10837.0</v>
      </c>
      <c r="E61" s="22">
        <f t="shared" si="53"/>
        <v>0.09219138932</v>
      </c>
    </row>
    <row r="62">
      <c r="A62" s="21">
        <v>8.0</v>
      </c>
      <c r="B62" s="21">
        <v>1962.0</v>
      </c>
      <c r="C62" s="21">
        <v>1962.0</v>
      </c>
      <c r="D62" s="21">
        <v>1962.0</v>
      </c>
      <c r="E62" s="22">
        <f t="shared" si="53"/>
        <v>0</v>
      </c>
    </row>
    <row r="63">
      <c r="A63" s="21">
        <v>9.0</v>
      </c>
      <c r="B63" s="21">
        <v>1.2885182E7</v>
      </c>
      <c r="C63" s="21">
        <v>177606.0</v>
      </c>
      <c r="D63" s="21" t="s">
        <v>68</v>
      </c>
      <c r="E63" s="22">
        <f t="shared" si="53"/>
        <v>98.62162599</v>
      </c>
    </row>
    <row r="64">
      <c r="A64" s="21">
        <v>10.0</v>
      </c>
      <c r="B64" s="21">
        <v>6.0616276E7</v>
      </c>
      <c r="C64" s="21">
        <v>516126.0</v>
      </c>
      <c r="D64" s="21" t="s">
        <v>68</v>
      </c>
      <c r="E64" s="22">
        <f t="shared" si="53"/>
        <v>99.14853562</v>
      </c>
    </row>
    <row r="65">
      <c r="A65" s="21">
        <v>11.0</v>
      </c>
      <c r="B65" s="21">
        <v>2062625.0</v>
      </c>
      <c r="C65" s="21">
        <v>2060613.0</v>
      </c>
      <c r="D65" s="21">
        <v>2067224.0</v>
      </c>
      <c r="E65" s="22">
        <f t="shared" si="53"/>
        <v>0.0975456033</v>
      </c>
    </row>
    <row r="66">
      <c r="A66" s="21">
        <v>12.0</v>
      </c>
      <c r="B66" s="21">
        <v>2502967.0</v>
      </c>
      <c r="C66" s="21">
        <v>2500738.0</v>
      </c>
      <c r="D66" s="21">
        <v>2509926.0</v>
      </c>
      <c r="E66" s="22">
        <f t="shared" si="53"/>
        <v>0.08905431034</v>
      </c>
    </row>
    <row r="67">
      <c r="A67" s="21">
        <v>13.0</v>
      </c>
      <c r="B67" s="21">
        <v>3417751.0</v>
      </c>
      <c r="C67" s="21">
        <v>3415209.0</v>
      </c>
      <c r="D67" s="21">
        <v>3446552.0</v>
      </c>
      <c r="E67" s="22">
        <f t="shared" si="53"/>
        <v>0.07437639547</v>
      </c>
    </row>
    <row r="68">
      <c r="A68" s="21">
        <v>14.0</v>
      </c>
      <c r="B68" s="21">
        <v>1442511.0</v>
      </c>
      <c r="C68" s="21">
        <v>1442485.0</v>
      </c>
      <c r="D68" s="21">
        <v>1442485.0</v>
      </c>
      <c r="E68" s="22">
        <f t="shared" si="53"/>
        <v>0.001802412599</v>
      </c>
    </row>
    <row r="69">
      <c r="A69" s="21">
        <v>15.0</v>
      </c>
      <c r="B69" s="21">
        <v>1.0857054E7</v>
      </c>
      <c r="C69" s="21">
        <v>1.0852981E7</v>
      </c>
      <c r="D69" s="21">
        <v>1.0852981E7</v>
      </c>
      <c r="E69" s="22">
        <f t="shared" si="53"/>
        <v>0.03751478071</v>
      </c>
    </row>
    <row r="70">
      <c r="A70" s="21">
        <v>16.0</v>
      </c>
      <c r="B70" s="21">
        <v>238632.0</v>
      </c>
      <c r="C70" s="21">
        <v>230223.0</v>
      </c>
      <c r="D70" s="21">
        <v>235237.0</v>
      </c>
      <c r="E70" s="22">
        <f t="shared" si="53"/>
        <v>3.523835864</v>
      </c>
    </row>
    <row r="71">
      <c r="A71" s="21">
        <v>17.0</v>
      </c>
      <c r="B71" s="21">
        <v>923744.0</v>
      </c>
      <c r="C71" s="21">
        <v>904597.0</v>
      </c>
      <c r="D71" s="21">
        <v>888277.0</v>
      </c>
      <c r="E71" s="22">
        <f t="shared" si="53"/>
        <v>2.072760418</v>
      </c>
    </row>
    <row r="72">
      <c r="A72" s="21">
        <v>18.0</v>
      </c>
      <c r="B72" s="21">
        <v>1155200.0</v>
      </c>
      <c r="C72" s="21">
        <v>1131821.0</v>
      </c>
      <c r="D72" s="21">
        <v>1093589.0</v>
      </c>
      <c r="E72" s="22">
        <f t="shared" si="53"/>
        <v>2.023805402</v>
      </c>
    </row>
    <row r="73">
      <c r="A73" s="21">
        <v>19.0</v>
      </c>
      <c r="B73" s="21">
        <v>1.1130815E7</v>
      </c>
      <c r="C73" s="21">
        <v>1.1126353E7</v>
      </c>
      <c r="D73" s="21">
        <v>1.1175485E7</v>
      </c>
      <c r="E73" s="22">
        <f t="shared" si="53"/>
        <v>0.04008691187</v>
      </c>
    </row>
    <row r="74">
      <c r="A74" s="21">
        <v>20.0</v>
      </c>
      <c r="B74" s="21">
        <v>186929.0</v>
      </c>
      <c r="C74" s="21">
        <v>186561.0</v>
      </c>
      <c r="D74" s="21">
        <v>202644.0</v>
      </c>
      <c r="E74" s="22">
        <f t="shared" si="53"/>
        <v>0.1968661898</v>
      </c>
    </row>
    <row r="75">
      <c r="A75" s="21">
        <v>21.0</v>
      </c>
      <c r="B75" s="21">
        <v>324562.0</v>
      </c>
      <c r="C75" s="21">
        <v>323911.0</v>
      </c>
      <c r="D75" s="21">
        <v>351319.0</v>
      </c>
      <c r="E75" s="22">
        <f t="shared" si="53"/>
        <v>0.2005780097</v>
      </c>
    </row>
    <row r="76">
      <c r="A76" s="21">
        <v>22.0</v>
      </c>
      <c r="B76" s="21">
        <v>1596236.0</v>
      </c>
      <c r="C76" s="21">
        <v>1593082.0</v>
      </c>
      <c r="D76" s="21">
        <v>1725691.0</v>
      </c>
      <c r="E76" s="22">
        <f t="shared" si="53"/>
        <v>0.1975898301</v>
      </c>
    </row>
    <row r="77">
      <c r="A77" s="21">
        <v>23.0</v>
      </c>
      <c r="B77" s="21">
        <v>3431064.0</v>
      </c>
      <c r="C77" s="21">
        <v>3425888.0</v>
      </c>
      <c r="D77" s="21">
        <v>3758062.0</v>
      </c>
      <c r="E77" s="22">
        <f t="shared" si="53"/>
        <v>0.1508569936</v>
      </c>
    </row>
    <row r="78">
      <c r="A78" s="21">
        <v>24.0</v>
      </c>
      <c r="B78" s="21">
        <v>4543996.0</v>
      </c>
      <c r="C78" s="21">
        <v>4539025.0</v>
      </c>
      <c r="D78" s="21">
        <v>4944984.0</v>
      </c>
      <c r="E78" s="22">
        <f t="shared" si="53"/>
        <v>0.1093971033</v>
      </c>
    </row>
    <row r="79">
      <c r="A79" s="21">
        <v>25.0</v>
      </c>
      <c r="B79" s="21">
        <v>272176.0</v>
      </c>
      <c r="C79" s="21">
        <v>267009.0</v>
      </c>
      <c r="D79" s="21">
        <v>267843.0</v>
      </c>
      <c r="E79" s="22">
        <f t="shared" si="53"/>
        <v>1.898403974</v>
      </c>
    </row>
    <row r="80">
      <c r="A80" s="21">
        <v>26.0</v>
      </c>
      <c r="B80" s="21">
        <v>409532.0</v>
      </c>
      <c r="C80" s="21">
        <v>401589.0</v>
      </c>
      <c r="D80" s="21">
        <v>402760.0</v>
      </c>
      <c r="E80" s="22">
        <f t="shared" si="53"/>
        <v>1.939530977</v>
      </c>
    </row>
    <row r="81">
      <c r="A81" s="21">
        <v>27.0</v>
      </c>
      <c r="B81" s="21">
        <v>120290.0</v>
      </c>
      <c r="C81" s="21">
        <v>118008.0</v>
      </c>
      <c r="D81" s="21">
        <v>119064.0</v>
      </c>
      <c r="E81" s="22">
        <f t="shared" si="53"/>
        <v>1.897082052</v>
      </c>
    </row>
    <row r="82">
      <c r="A82" s="21">
        <v>28.0</v>
      </c>
      <c r="B82" s="21">
        <v>160556.0</v>
      </c>
      <c r="C82" s="21">
        <v>157492.0</v>
      </c>
      <c r="D82" s="21">
        <v>158865.0</v>
      </c>
      <c r="E82" s="22">
        <f t="shared" si="53"/>
        <v>1.90836842</v>
      </c>
    </row>
    <row r="83">
      <c r="A83" s="21">
        <v>29.0</v>
      </c>
      <c r="B83" s="21">
        <v>0.0</v>
      </c>
      <c r="C83" s="21">
        <v>0.0</v>
      </c>
      <c r="D83" s="21">
        <v>0.0</v>
      </c>
      <c r="E83" s="21">
        <v>0.0</v>
      </c>
    </row>
    <row r="84">
      <c r="A84" s="21">
        <v>30.0</v>
      </c>
      <c r="B84" s="21">
        <v>0.0</v>
      </c>
      <c r="C84" s="21">
        <v>0.0</v>
      </c>
      <c r="D84" s="21">
        <v>0.0</v>
      </c>
      <c r="E84" s="21">
        <v>0.0</v>
      </c>
    </row>
    <row r="85">
      <c r="A85" s="21">
        <v>31.0</v>
      </c>
      <c r="B85" s="21">
        <v>213510.0</v>
      </c>
      <c r="C85" s="21">
        <v>213510.0</v>
      </c>
      <c r="D85" s="21">
        <v>213510.0</v>
      </c>
      <c r="E85" s="22">
        <f t="shared" ref="E85:E87" si="54">(B85-C85)/B85*100</f>
        <v>0</v>
      </c>
    </row>
    <row r="86">
      <c r="A86" s="21">
        <v>32.0</v>
      </c>
      <c r="B86" s="21">
        <v>280916.0</v>
      </c>
      <c r="C86" s="21">
        <v>280916.0</v>
      </c>
      <c r="D86" s="21">
        <v>280916.0</v>
      </c>
      <c r="E86" s="22">
        <f t="shared" si="54"/>
        <v>0</v>
      </c>
    </row>
    <row r="87">
      <c r="A87" s="21">
        <v>33.0</v>
      </c>
      <c r="B87" s="21">
        <v>440799.0</v>
      </c>
      <c r="C87" s="21">
        <v>440799.0</v>
      </c>
      <c r="D87" s="21">
        <v>440799.0</v>
      </c>
      <c r="E87" s="22">
        <f t="shared" si="54"/>
        <v>0</v>
      </c>
    </row>
    <row r="88">
      <c r="A88" s="21">
        <v>34.0</v>
      </c>
      <c r="B88" s="21">
        <v>0.0</v>
      </c>
      <c r="C88" s="21">
        <v>0.0</v>
      </c>
      <c r="D88" s="21">
        <v>0.0</v>
      </c>
      <c r="E88" s="21">
        <v>0.0</v>
      </c>
    </row>
    <row r="89">
      <c r="A89" s="21">
        <v>35.0</v>
      </c>
      <c r="B89" s="21">
        <v>0.0</v>
      </c>
      <c r="C89" s="21">
        <v>0.0</v>
      </c>
      <c r="D89" s="21">
        <v>0.0</v>
      </c>
      <c r="E89" s="21">
        <v>0.0</v>
      </c>
    </row>
    <row r="90">
      <c r="A90" s="21">
        <v>36.0</v>
      </c>
      <c r="B90" s="21">
        <v>443607.0</v>
      </c>
      <c r="C90" s="21">
        <v>442900.0</v>
      </c>
      <c r="D90" s="21">
        <v>439526.0</v>
      </c>
      <c r="E90" s="22">
        <f t="shared" ref="E90:E154" si="55">(B90-C90)/B90*100</f>
        <v>0.1593753029</v>
      </c>
    </row>
    <row r="91">
      <c r="A91" s="21">
        <v>37.0</v>
      </c>
      <c r="B91" s="21">
        <v>3.3673667E7</v>
      </c>
      <c r="C91" s="21">
        <v>3.3664728E7</v>
      </c>
      <c r="D91" s="21">
        <v>3.3715653E7</v>
      </c>
      <c r="E91" s="22">
        <f t="shared" si="55"/>
        <v>0.02654596543</v>
      </c>
    </row>
    <row r="92">
      <c r="A92" s="21">
        <v>38.0</v>
      </c>
      <c r="B92" s="21">
        <v>3.0684426E7</v>
      </c>
      <c r="C92" s="21">
        <v>3.0676545E7</v>
      </c>
      <c r="D92" s="21">
        <v>3.0737253E7</v>
      </c>
      <c r="E92" s="22">
        <f t="shared" si="55"/>
        <v>0.02568403919</v>
      </c>
    </row>
    <row r="93">
      <c r="A93" s="21">
        <v>39.0</v>
      </c>
      <c r="B93" s="21">
        <v>790778.0</v>
      </c>
      <c r="C93" s="21">
        <v>778684.0</v>
      </c>
      <c r="D93" s="21">
        <v>769126.0</v>
      </c>
      <c r="E93" s="22">
        <f t="shared" si="55"/>
        <v>1.529379927</v>
      </c>
    </row>
    <row r="94">
      <c r="A94" s="21">
        <v>40.0</v>
      </c>
      <c r="B94" s="21">
        <v>239105.0</v>
      </c>
      <c r="C94" s="21">
        <v>233633.0</v>
      </c>
      <c r="D94" s="21">
        <v>236798.0</v>
      </c>
      <c r="E94" s="22">
        <f t="shared" si="55"/>
        <v>2.288534326</v>
      </c>
    </row>
    <row r="95">
      <c r="A95" s="21">
        <v>41.0</v>
      </c>
      <c r="B95" s="21">
        <v>1333704.0</v>
      </c>
      <c r="C95" s="21">
        <v>1333254.0</v>
      </c>
      <c r="D95" s="21">
        <v>1333254.0</v>
      </c>
      <c r="E95" s="22">
        <f t="shared" si="55"/>
        <v>0.03374062011</v>
      </c>
    </row>
    <row r="96">
      <c r="A96" s="21">
        <v>42.0</v>
      </c>
      <c r="B96" s="21">
        <v>447719.0</v>
      </c>
      <c r="C96" s="21">
        <v>447480.0</v>
      </c>
      <c r="D96" s="21">
        <v>447480.0</v>
      </c>
      <c r="E96" s="22">
        <f t="shared" si="55"/>
        <v>0.053381697</v>
      </c>
    </row>
    <row r="97">
      <c r="A97" s="21">
        <v>43.0</v>
      </c>
      <c r="B97" s="21">
        <v>773096.0</v>
      </c>
      <c r="C97" s="21">
        <v>772760.0</v>
      </c>
      <c r="D97" s="21">
        <v>772760.0</v>
      </c>
      <c r="E97" s="22">
        <f t="shared" si="55"/>
        <v>0.04346161408</v>
      </c>
    </row>
    <row r="98">
      <c r="A98" s="21">
        <v>44.0</v>
      </c>
      <c r="B98" s="21">
        <v>2.60871345507E11</v>
      </c>
      <c r="C98" s="21">
        <v>2.60870020351E11</v>
      </c>
      <c r="D98" s="21" t="s">
        <v>69</v>
      </c>
      <c r="E98" s="22">
        <f t="shared" si="55"/>
        <v>0.000507973</v>
      </c>
    </row>
    <row r="99">
      <c r="A99" s="21">
        <v>45.0</v>
      </c>
      <c r="B99" s="21">
        <v>1023445.0</v>
      </c>
      <c r="C99" s="21">
        <v>1022069.0</v>
      </c>
      <c r="D99" s="21">
        <v>1142287.0</v>
      </c>
      <c r="E99" s="22">
        <f t="shared" si="55"/>
        <v>0.1344478697</v>
      </c>
    </row>
    <row r="100">
      <c r="A100" s="21">
        <v>46.0</v>
      </c>
      <c r="B100" s="21">
        <v>39567.0</v>
      </c>
      <c r="C100" s="21">
        <v>30871.0</v>
      </c>
      <c r="D100" s="21">
        <v>30871.0</v>
      </c>
      <c r="E100" s="22">
        <f t="shared" si="55"/>
        <v>21.97791089</v>
      </c>
    </row>
    <row r="101">
      <c r="A101" s="21">
        <v>47.0</v>
      </c>
      <c r="B101" s="21">
        <v>1453.0</v>
      </c>
      <c r="C101" s="21">
        <v>1281.0</v>
      </c>
      <c r="D101" s="21">
        <v>1281.0</v>
      </c>
      <c r="E101" s="22">
        <f t="shared" si="55"/>
        <v>11.83757743</v>
      </c>
    </row>
    <row r="102">
      <c r="A102" s="21">
        <v>48.0</v>
      </c>
      <c r="B102" s="21">
        <v>2204.0</v>
      </c>
      <c r="C102" s="21">
        <v>1965.0</v>
      </c>
      <c r="D102" s="21">
        <v>1965.0</v>
      </c>
      <c r="E102" s="22">
        <f t="shared" si="55"/>
        <v>10.84392015</v>
      </c>
    </row>
    <row r="103">
      <c r="A103" s="21">
        <v>49.0</v>
      </c>
      <c r="B103" s="21">
        <v>876.0</v>
      </c>
      <c r="C103" s="21">
        <v>779.0</v>
      </c>
      <c r="D103" s="21">
        <v>779.0</v>
      </c>
      <c r="E103" s="22">
        <f t="shared" si="55"/>
        <v>11.07305936</v>
      </c>
    </row>
    <row r="104">
      <c r="A104" s="21">
        <v>50.0</v>
      </c>
      <c r="B104" s="21">
        <v>1751.0</v>
      </c>
      <c r="C104" s="21">
        <v>1552.0</v>
      </c>
      <c r="D104" s="21">
        <v>1552.0</v>
      </c>
      <c r="E104" s="22">
        <f t="shared" si="55"/>
        <v>11.36493432</v>
      </c>
    </row>
    <row r="105">
      <c r="A105" s="21">
        <v>51.0</v>
      </c>
      <c r="B105" s="21">
        <v>1915.0</v>
      </c>
      <c r="C105" s="21">
        <v>1709.0</v>
      </c>
      <c r="D105" s="21">
        <v>1709.0</v>
      </c>
      <c r="E105" s="22">
        <f t="shared" si="55"/>
        <v>10.75718016</v>
      </c>
    </row>
    <row r="106">
      <c r="A106" s="21">
        <v>52.0</v>
      </c>
      <c r="B106" s="21">
        <v>1732172.0</v>
      </c>
      <c r="C106" s="21">
        <v>1695478.0</v>
      </c>
      <c r="D106" s="21">
        <v>1574060.0</v>
      </c>
      <c r="E106" s="22">
        <f t="shared" si="55"/>
        <v>2.118380854</v>
      </c>
    </row>
    <row r="107">
      <c r="A107" s="21">
        <v>53.0</v>
      </c>
      <c r="B107" s="21">
        <v>308164.0</v>
      </c>
      <c r="C107" s="21">
        <v>301030.0</v>
      </c>
      <c r="D107" s="21">
        <v>278253.0</v>
      </c>
      <c r="E107" s="22">
        <f t="shared" si="55"/>
        <v>2.315001103</v>
      </c>
    </row>
    <row r="108">
      <c r="A108" s="21">
        <v>54.0</v>
      </c>
      <c r="B108" s="21">
        <v>590291.0</v>
      </c>
      <c r="C108" s="21">
        <v>577050.0</v>
      </c>
      <c r="D108" s="21">
        <v>535746.0</v>
      </c>
      <c r="E108" s="22">
        <f t="shared" si="55"/>
        <v>2.24313093</v>
      </c>
    </row>
    <row r="109">
      <c r="A109" s="21">
        <v>55.0</v>
      </c>
      <c r="B109" s="21">
        <v>1310790.0</v>
      </c>
      <c r="C109" s="21">
        <v>1309748.0</v>
      </c>
      <c r="D109" s="21">
        <v>1400246.0</v>
      </c>
      <c r="E109" s="22">
        <f t="shared" si="55"/>
        <v>0.07949404558</v>
      </c>
    </row>
    <row r="110">
      <c r="A110" s="21">
        <v>56.0</v>
      </c>
      <c r="B110" s="21">
        <v>680115.0</v>
      </c>
      <c r="C110" s="21">
        <v>679284.0</v>
      </c>
      <c r="D110" s="21">
        <v>725630.0</v>
      </c>
      <c r="E110" s="22">
        <f t="shared" si="55"/>
        <v>0.1221852187</v>
      </c>
    </row>
    <row r="111">
      <c r="A111" s="21">
        <v>57.0</v>
      </c>
      <c r="B111" s="21">
        <v>252004.0</v>
      </c>
      <c r="C111" s="21">
        <v>252004.0</v>
      </c>
      <c r="D111" s="21">
        <v>252004.0</v>
      </c>
      <c r="E111" s="22">
        <f t="shared" si="55"/>
        <v>0</v>
      </c>
    </row>
    <row r="112">
      <c r="A112" s="21">
        <v>58.0</v>
      </c>
      <c r="B112" s="21">
        <v>425104.0</v>
      </c>
      <c r="C112" s="21">
        <v>425104.0</v>
      </c>
      <c r="D112" s="21">
        <v>425104.0</v>
      </c>
      <c r="E112" s="22">
        <f t="shared" si="55"/>
        <v>0</v>
      </c>
    </row>
    <row r="113">
      <c r="A113" s="21">
        <v>59.0</v>
      </c>
      <c r="B113" s="21">
        <v>538756.0</v>
      </c>
      <c r="C113" s="21">
        <v>538756.0</v>
      </c>
      <c r="D113" s="21">
        <v>538756.0</v>
      </c>
      <c r="E113" s="22">
        <f t="shared" si="55"/>
        <v>0</v>
      </c>
    </row>
    <row r="114">
      <c r="A114" s="21">
        <v>60.0</v>
      </c>
      <c r="B114" s="21">
        <v>1270945.0</v>
      </c>
      <c r="C114" s="21">
        <v>1269627.0</v>
      </c>
      <c r="D114" s="21">
        <v>1273376.0</v>
      </c>
      <c r="E114" s="22">
        <f t="shared" si="55"/>
        <v>0.1037023632</v>
      </c>
    </row>
    <row r="115">
      <c r="A115" s="21">
        <v>61.0</v>
      </c>
      <c r="B115" s="21">
        <v>371612.0</v>
      </c>
      <c r="C115" s="21">
        <v>370885.0</v>
      </c>
      <c r="D115" s="21">
        <v>364403.0</v>
      </c>
      <c r="E115" s="22">
        <f t="shared" si="55"/>
        <v>0.1956341561</v>
      </c>
    </row>
    <row r="116">
      <c r="A116" s="21">
        <v>62.0</v>
      </c>
      <c r="B116" s="21">
        <v>566769.0</v>
      </c>
      <c r="C116" s="21">
        <v>565776.0</v>
      </c>
      <c r="D116" s="21">
        <v>562340.0</v>
      </c>
      <c r="E116" s="22">
        <f t="shared" si="55"/>
        <v>0.1752036544</v>
      </c>
    </row>
    <row r="117">
      <c r="A117" s="21">
        <v>63.0</v>
      </c>
      <c r="B117" s="21">
        <v>371601.0</v>
      </c>
      <c r="C117" s="21">
        <v>370874.0</v>
      </c>
      <c r="D117" s="21">
        <v>367113.0</v>
      </c>
      <c r="E117" s="22">
        <f t="shared" si="55"/>
        <v>0.1956399471</v>
      </c>
    </row>
    <row r="118">
      <c r="A118" s="21">
        <v>64.0</v>
      </c>
      <c r="B118" s="21">
        <v>561984.0</v>
      </c>
      <c r="C118" s="21">
        <v>560873.0</v>
      </c>
      <c r="D118" s="21">
        <v>557995.0</v>
      </c>
      <c r="E118" s="22">
        <f t="shared" si="55"/>
        <v>0.197692461</v>
      </c>
    </row>
    <row r="119">
      <c r="A119" s="21">
        <v>65.0</v>
      </c>
      <c r="B119" s="21">
        <v>74807.0</v>
      </c>
      <c r="C119" s="21">
        <v>74544.0</v>
      </c>
      <c r="D119" s="21">
        <v>73868.0</v>
      </c>
      <c r="E119" s="22">
        <f t="shared" si="55"/>
        <v>0.351571377</v>
      </c>
    </row>
    <row r="120">
      <c r="A120" s="21">
        <v>66.0</v>
      </c>
      <c r="B120" s="21">
        <v>106127.0</v>
      </c>
      <c r="C120" s="21">
        <v>105952.0</v>
      </c>
      <c r="D120" s="21">
        <v>105128.0</v>
      </c>
      <c r="E120" s="22">
        <f t="shared" si="55"/>
        <v>0.1648967746</v>
      </c>
    </row>
    <row r="121">
      <c r="A121" s="21">
        <v>67.0</v>
      </c>
      <c r="B121" s="21">
        <v>475994.0</v>
      </c>
      <c r="C121" s="21">
        <v>475464.0</v>
      </c>
      <c r="D121" s="21">
        <v>476209.0</v>
      </c>
      <c r="E121" s="22">
        <f t="shared" si="55"/>
        <v>0.1113459413</v>
      </c>
    </row>
    <row r="122">
      <c r="A122" s="21">
        <v>68.0</v>
      </c>
      <c r="B122" s="21">
        <v>582986.0</v>
      </c>
      <c r="C122" s="21">
        <v>582515.0</v>
      </c>
      <c r="D122" s="21">
        <v>583108.0</v>
      </c>
      <c r="E122" s="22">
        <f t="shared" si="55"/>
        <v>0.08079096239</v>
      </c>
    </row>
    <row r="123">
      <c r="A123" s="21">
        <v>69.0</v>
      </c>
      <c r="B123" s="21">
        <v>728697.0</v>
      </c>
      <c r="C123" s="21">
        <v>723293.0</v>
      </c>
      <c r="D123" s="21">
        <v>730531.0</v>
      </c>
      <c r="E123" s="22">
        <f t="shared" si="55"/>
        <v>0.7415976737</v>
      </c>
    </row>
    <row r="124">
      <c r="A124" s="21">
        <v>70.0</v>
      </c>
      <c r="B124" s="21">
        <v>847368.0</v>
      </c>
      <c r="C124" s="21">
        <v>841016.0</v>
      </c>
      <c r="D124" s="21">
        <v>847873.0</v>
      </c>
      <c r="E124" s="22">
        <f t="shared" si="55"/>
        <v>0.7496152793</v>
      </c>
    </row>
    <row r="125">
      <c r="A125" s="21">
        <v>71.0</v>
      </c>
      <c r="B125" s="21">
        <v>571161.0</v>
      </c>
      <c r="C125" s="21">
        <v>566771.0</v>
      </c>
      <c r="D125" s="21">
        <v>571381.0</v>
      </c>
      <c r="E125" s="22">
        <f t="shared" si="55"/>
        <v>0.7686099016</v>
      </c>
    </row>
    <row r="126">
      <c r="A126" s="21">
        <v>72.0</v>
      </c>
      <c r="B126" s="21">
        <v>841172.0</v>
      </c>
      <c r="C126" s="21">
        <v>835357.0</v>
      </c>
      <c r="D126" s="21">
        <v>842170.0</v>
      </c>
      <c r="E126" s="22">
        <f t="shared" si="55"/>
        <v>0.6912973803</v>
      </c>
    </row>
    <row r="127">
      <c r="A127" s="21">
        <v>73.0</v>
      </c>
      <c r="B127" s="21">
        <v>2905493.0</v>
      </c>
      <c r="C127" s="21">
        <v>2902710.0</v>
      </c>
      <c r="D127" s="21">
        <v>2895755.0</v>
      </c>
      <c r="E127" s="22">
        <f t="shared" si="55"/>
        <v>0.09578408897</v>
      </c>
    </row>
    <row r="128">
      <c r="A128" s="21">
        <v>74.0</v>
      </c>
      <c r="B128" s="21">
        <v>3167271.0</v>
      </c>
      <c r="C128" s="21">
        <v>3163289.0</v>
      </c>
      <c r="D128" s="21">
        <v>3141090.0</v>
      </c>
      <c r="E128" s="22">
        <f t="shared" si="55"/>
        <v>0.1257233751</v>
      </c>
    </row>
    <row r="129">
      <c r="A129" s="21">
        <v>75.0</v>
      </c>
      <c r="B129" s="21">
        <v>5573430.0</v>
      </c>
      <c r="C129" s="21">
        <v>5569337.0</v>
      </c>
      <c r="D129" s="21">
        <v>5557812.0</v>
      </c>
      <c r="E129" s="22">
        <f t="shared" si="55"/>
        <v>0.07343772147</v>
      </c>
    </row>
    <row r="130">
      <c r="A130" s="21">
        <v>76.0</v>
      </c>
      <c r="B130" s="21">
        <v>119586.0</v>
      </c>
      <c r="C130" s="21">
        <v>119289.0</v>
      </c>
      <c r="D130" s="21">
        <v>132995.0</v>
      </c>
      <c r="E130" s="22">
        <f t="shared" si="55"/>
        <v>0.2483568311</v>
      </c>
    </row>
    <row r="131">
      <c r="A131" s="21">
        <v>77.0</v>
      </c>
      <c r="B131" s="21">
        <v>207462.0</v>
      </c>
      <c r="C131" s="21">
        <v>207078.0</v>
      </c>
      <c r="D131" s="21">
        <v>220244.0</v>
      </c>
      <c r="E131" s="22">
        <f t="shared" si="55"/>
        <v>0.1850941377</v>
      </c>
    </row>
    <row r="132">
      <c r="A132" s="21">
        <v>78.0</v>
      </c>
      <c r="B132" s="21">
        <v>1088145.0</v>
      </c>
      <c r="C132" s="21">
        <v>1087220.0</v>
      </c>
      <c r="D132" s="21">
        <v>1175016.0</v>
      </c>
      <c r="E132" s="22">
        <f t="shared" si="55"/>
        <v>0.08500705329</v>
      </c>
    </row>
    <row r="133">
      <c r="A133" s="21">
        <v>79.0</v>
      </c>
      <c r="B133" s="21">
        <v>138520.0</v>
      </c>
      <c r="C133" s="21">
        <v>138193.0</v>
      </c>
      <c r="D133" s="21">
        <v>146023.0</v>
      </c>
      <c r="E133" s="22">
        <f t="shared" si="55"/>
        <v>0.2360669939</v>
      </c>
    </row>
    <row r="134">
      <c r="A134" s="21">
        <v>80.0</v>
      </c>
      <c r="B134" s="21">
        <v>163537.0</v>
      </c>
      <c r="C134" s="21">
        <v>163208.0</v>
      </c>
      <c r="D134" s="21">
        <v>176870.0</v>
      </c>
      <c r="E134" s="22">
        <f t="shared" si="55"/>
        <v>0.2011777151</v>
      </c>
    </row>
    <row r="135">
      <c r="A135" s="21">
        <v>81.0</v>
      </c>
      <c r="B135" s="21">
        <v>757438.0</v>
      </c>
      <c r="C135" s="21">
        <v>756720.0</v>
      </c>
      <c r="D135" s="21">
        <v>815445.0</v>
      </c>
      <c r="E135" s="22">
        <f t="shared" si="55"/>
        <v>0.0947932372</v>
      </c>
    </row>
    <row r="136">
      <c r="A136" s="21">
        <v>82.0</v>
      </c>
      <c r="B136" s="21">
        <v>1519623.0</v>
      </c>
      <c r="C136" s="21">
        <v>1518510.0</v>
      </c>
      <c r="D136" s="21">
        <v>1520204.0</v>
      </c>
      <c r="E136" s="22">
        <f t="shared" si="55"/>
        <v>0.07324185012</v>
      </c>
    </row>
    <row r="137">
      <c r="A137" s="21">
        <v>83.0</v>
      </c>
      <c r="B137" s="21">
        <v>1698309.0</v>
      </c>
      <c r="C137" s="21">
        <v>1696860.0</v>
      </c>
      <c r="D137" s="21">
        <v>1709248.0</v>
      </c>
      <c r="E137" s="22">
        <f t="shared" si="55"/>
        <v>0.08532016259</v>
      </c>
    </row>
    <row r="138">
      <c r="A138" s="21">
        <v>84.0</v>
      </c>
      <c r="B138" s="21">
        <v>1760965.0</v>
      </c>
      <c r="C138" s="21">
        <v>1759476.0</v>
      </c>
      <c r="D138" s="21">
        <v>1758452.0</v>
      </c>
      <c r="E138" s="22">
        <f t="shared" si="55"/>
        <v>0.08455591111</v>
      </c>
    </row>
    <row r="139">
      <c r="A139" s="21">
        <v>85.0</v>
      </c>
      <c r="B139" s="21">
        <v>475933.0</v>
      </c>
      <c r="C139" s="21">
        <v>475338.0</v>
      </c>
      <c r="D139" s="21">
        <v>479656.0</v>
      </c>
      <c r="E139" s="22">
        <f t="shared" si="55"/>
        <v>0.125017597</v>
      </c>
    </row>
    <row r="140">
      <c r="A140" s="21">
        <v>86.0</v>
      </c>
      <c r="B140" s="21">
        <v>1131716.0</v>
      </c>
      <c r="C140" s="21">
        <v>1130621.0</v>
      </c>
      <c r="D140" s="21">
        <v>1135178.0</v>
      </c>
      <c r="E140" s="22">
        <f t="shared" si="55"/>
        <v>0.09675572317</v>
      </c>
    </row>
    <row r="141">
      <c r="A141" s="21">
        <v>87.0</v>
      </c>
      <c r="B141" s="21">
        <v>1033705.0</v>
      </c>
      <c r="C141" s="21">
        <v>1032827.0</v>
      </c>
      <c r="D141" s="21">
        <v>1041496.0</v>
      </c>
      <c r="E141" s="22">
        <f t="shared" si="55"/>
        <v>0.08493719195</v>
      </c>
    </row>
    <row r="142">
      <c r="A142" s="21">
        <v>88.0</v>
      </c>
      <c r="B142" s="21">
        <v>227173.0</v>
      </c>
      <c r="C142" s="21">
        <v>225746.0</v>
      </c>
      <c r="D142" s="21">
        <v>226629.0</v>
      </c>
      <c r="E142" s="22">
        <f t="shared" si="55"/>
        <v>0.6281556347</v>
      </c>
    </row>
    <row r="143">
      <c r="A143" s="21">
        <v>89.0</v>
      </c>
      <c r="B143" s="21">
        <v>370934.0</v>
      </c>
      <c r="C143" s="21">
        <v>369062.0</v>
      </c>
      <c r="D143" s="21">
        <v>370700.0</v>
      </c>
      <c r="E143" s="22">
        <f t="shared" si="55"/>
        <v>0.5046719902</v>
      </c>
    </row>
    <row r="144">
      <c r="A144" s="21">
        <v>90.0</v>
      </c>
      <c r="B144" s="21">
        <v>79614.0</v>
      </c>
      <c r="C144" s="21">
        <v>78777.0</v>
      </c>
      <c r="D144" s="21">
        <v>79276.0</v>
      </c>
      <c r="E144" s="22">
        <f t="shared" si="55"/>
        <v>1.051322632</v>
      </c>
    </row>
    <row r="145">
      <c r="A145" s="21">
        <v>91.0</v>
      </c>
      <c r="B145" s="21">
        <v>162159.0</v>
      </c>
      <c r="C145" s="21">
        <v>160903.0</v>
      </c>
      <c r="D145" s="21">
        <v>161846.0</v>
      </c>
      <c r="E145" s="22">
        <f t="shared" si="55"/>
        <v>0.774548437</v>
      </c>
    </row>
    <row r="146">
      <c r="A146" s="21">
        <v>92.0</v>
      </c>
      <c r="B146" s="21">
        <v>60178.0</v>
      </c>
      <c r="C146" s="21">
        <v>59581.0</v>
      </c>
      <c r="D146" s="21">
        <v>59931.0</v>
      </c>
      <c r="E146" s="22">
        <f t="shared" si="55"/>
        <v>0.9920568979</v>
      </c>
    </row>
    <row r="147">
      <c r="A147" s="21">
        <v>93.0</v>
      </c>
      <c r="B147" s="21">
        <v>133386.0</v>
      </c>
      <c r="C147" s="21">
        <v>132666.0</v>
      </c>
      <c r="D147" s="21">
        <v>133366.0</v>
      </c>
      <c r="E147" s="22">
        <f t="shared" si="55"/>
        <v>0.5397867842</v>
      </c>
    </row>
    <row r="148">
      <c r="A148" s="21">
        <v>94.0</v>
      </c>
      <c r="B148" s="21">
        <v>3634300.0</v>
      </c>
      <c r="C148" s="21">
        <v>3632422.0</v>
      </c>
      <c r="D148" s="21">
        <v>3656821.0</v>
      </c>
      <c r="E148" s="22">
        <f t="shared" si="55"/>
        <v>0.05167432518</v>
      </c>
    </row>
    <row r="149">
      <c r="A149" s="21">
        <v>95.0</v>
      </c>
      <c r="B149" s="21">
        <v>2215289.0</v>
      </c>
      <c r="C149" s="21">
        <v>2213850.0</v>
      </c>
      <c r="D149" s="21">
        <v>2220167.0</v>
      </c>
      <c r="E149" s="22">
        <f t="shared" si="55"/>
        <v>0.06495766467</v>
      </c>
    </row>
    <row r="150">
      <c r="A150" s="21">
        <v>96.0</v>
      </c>
      <c r="B150" s="21">
        <v>463951.0</v>
      </c>
      <c r="C150" s="21">
        <v>463305.0</v>
      </c>
      <c r="D150" s="21">
        <v>461585.0</v>
      </c>
      <c r="E150" s="22">
        <f t="shared" si="55"/>
        <v>0.139238842</v>
      </c>
    </row>
    <row r="151">
      <c r="A151" s="21">
        <v>97.0</v>
      </c>
      <c r="B151" s="21">
        <v>1961889.0</v>
      </c>
      <c r="C151" s="21">
        <v>1960565.0</v>
      </c>
      <c r="D151" s="21">
        <v>1966577.0</v>
      </c>
      <c r="E151" s="22">
        <f t="shared" si="55"/>
        <v>0.06748597907</v>
      </c>
    </row>
    <row r="152">
      <c r="A152" s="21">
        <v>98.0</v>
      </c>
      <c r="B152" s="21">
        <v>4504928.0</v>
      </c>
      <c r="C152" s="21">
        <v>4503225.0</v>
      </c>
      <c r="D152" s="21">
        <v>4523261.0</v>
      </c>
      <c r="E152" s="22">
        <f t="shared" si="55"/>
        <v>0.03780304591</v>
      </c>
    </row>
    <row r="153">
      <c r="A153" s="21">
        <v>99.0</v>
      </c>
      <c r="B153" s="21">
        <v>5.1792631E7</v>
      </c>
      <c r="C153" s="21">
        <v>5.1792631E7</v>
      </c>
      <c r="D153" s="21">
        <v>5.1792631E7</v>
      </c>
      <c r="E153" s="22">
        <f t="shared" si="55"/>
        <v>0</v>
      </c>
    </row>
    <row r="154">
      <c r="A154" s="21">
        <v>100.0</v>
      </c>
      <c r="B154" s="21">
        <v>8.1607829E7</v>
      </c>
      <c r="C154" s="21">
        <v>8.1607829E7</v>
      </c>
      <c r="D154" s="21">
        <v>8.1607829E7</v>
      </c>
      <c r="E154" s="22">
        <f t="shared" si="55"/>
        <v>0</v>
      </c>
    </row>
    <row r="155">
      <c r="D155" s="20" t="s">
        <v>70</v>
      </c>
      <c r="E155" s="24">
        <f>AVERAGE(E56:E154)</f>
        <v>7.705870343</v>
      </c>
    </row>
  </sheetData>
  <hyperlinks>
    <hyperlink r:id="rId1" ref="A2"/>
    <hyperlink r:id="rId2" ref="A3"/>
    <hyperlink r:id="rId3" ref="L3"/>
    <hyperlink r:id="rId4" ref="A4"/>
    <hyperlink r:id="rId5" ref="L4"/>
    <hyperlink r:id="rId6" ref="A5"/>
    <hyperlink r:id="rId7" ref="L5"/>
    <hyperlink r:id="rId8" ref="A6"/>
    <hyperlink r:id="rId9" ref="L6"/>
    <hyperlink r:id="rId10" ref="A7"/>
    <hyperlink r:id="rId11" ref="L7"/>
    <hyperlink r:id="rId12" ref="A8"/>
    <hyperlink r:id="rId13" ref="L8"/>
    <hyperlink r:id="rId14" ref="A9"/>
    <hyperlink r:id="rId15" ref="L9"/>
    <hyperlink r:id="rId16" ref="A10"/>
    <hyperlink r:id="rId17" ref="L10"/>
    <hyperlink r:id="rId18" ref="A11"/>
    <hyperlink r:id="rId19" ref="L11"/>
    <hyperlink r:id="rId20" ref="A12"/>
    <hyperlink r:id="rId21" ref="L12"/>
    <hyperlink r:id="rId22" ref="A13"/>
    <hyperlink r:id="rId23" ref="L13"/>
    <hyperlink r:id="rId24" ref="A14"/>
    <hyperlink r:id="rId25" ref="L14"/>
    <hyperlink r:id="rId26" ref="L15"/>
    <hyperlink r:id="rId27" ref="A18"/>
    <hyperlink r:id="rId28" ref="M18"/>
    <hyperlink r:id="rId29" ref="A19"/>
    <hyperlink r:id="rId30" ref="M19"/>
    <hyperlink r:id="rId31" ref="A20"/>
    <hyperlink r:id="rId32" ref="M20"/>
    <hyperlink r:id="rId33" ref="A21"/>
    <hyperlink r:id="rId34" ref="M21"/>
    <hyperlink r:id="rId35" ref="A22"/>
    <hyperlink r:id="rId36" ref="M22"/>
    <hyperlink r:id="rId37" ref="A23"/>
    <hyperlink r:id="rId38" ref="M23"/>
    <hyperlink r:id="rId39" ref="A24"/>
    <hyperlink r:id="rId40" ref="M24"/>
    <hyperlink r:id="rId41" ref="A25"/>
    <hyperlink r:id="rId42" ref="M25"/>
    <hyperlink r:id="rId43" ref="A26"/>
    <hyperlink r:id="rId44" ref="M26"/>
    <hyperlink r:id="rId45" ref="A27"/>
    <hyperlink r:id="rId46" ref="M27"/>
    <hyperlink r:id="rId47" ref="A28"/>
    <hyperlink r:id="rId48" ref="M28"/>
    <hyperlink r:id="rId49" ref="A29"/>
    <hyperlink r:id="rId50" ref="M29"/>
    <hyperlink r:id="rId51" ref="A30"/>
    <hyperlink r:id="rId52" ref="M30"/>
    <hyperlink r:id="rId53" ref="A31"/>
    <hyperlink r:id="rId54" ref="M31"/>
    <hyperlink r:id="rId55" ref="A33"/>
    <hyperlink r:id="rId56" ref="M33"/>
    <hyperlink r:id="rId57" ref="A34"/>
    <hyperlink r:id="rId58" ref="M34"/>
    <hyperlink r:id="rId59" ref="A35"/>
    <hyperlink r:id="rId60" ref="M35"/>
    <hyperlink r:id="rId61" ref="A36"/>
    <hyperlink r:id="rId62" ref="M36"/>
    <hyperlink r:id="rId63" ref="A37"/>
    <hyperlink r:id="rId64" ref="M37"/>
    <hyperlink r:id="rId65" ref="A38"/>
    <hyperlink r:id="rId66" ref="M38"/>
    <hyperlink r:id="rId67" ref="A39"/>
    <hyperlink r:id="rId68" ref="M39"/>
    <hyperlink r:id="rId69" ref="A40"/>
    <hyperlink r:id="rId70" ref="M40"/>
    <hyperlink r:id="rId71" ref="A41"/>
    <hyperlink r:id="rId72" ref="M41"/>
    <hyperlink r:id="rId73" ref="A42"/>
    <hyperlink r:id="rId74" ref="M42"/>
    <hyperlink r:id="rId75" ref="A43"/>
    <hyperlink r:id="rId76" ref="M43"/>
    <hyperlink r:id="rId77" ref="A44"/>
    <hyperlink r:id="rId78" ref="M44"/>
    <hyperlink r:id="rId79" ref="A45"/>
    <hyperlink r:id="rId80" ref="M45"/>
    <hyperlink r:id="rId81" ref="A46"/>
    <hyperlink r:id="rId82" ref="M46"/>
    <hyperlink r:id="rId83" ref="A47"/>
    <hyperlink r:id="rId84" ref="M47"/>
    <hyperlink r:id="rId85" ref="A48"/>
    <hyperlink r:id="rId86" ref="M48"/>
    <hyperlink r:id="rId87" ref="A49"/>
    <hyperlink r:id="rId88" ref="M49"/>
    <hyperlink r:id="rId89" ref="A50"/>
    <hyperlink r:id="rId90" ref="M50"/>
    <hyperlink r:id="rId91" ref="A51"/>
    <hyperlink r:id="rId92" ref="M51"/>
    <hyperlink r:id="rId93" ref="A52"/>
    <hyperlink r:id="rId94" ref="M52"/>
  </hyperlinks>
  <drawing r:id="rId9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23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24</v>
      </c>
      <c r="I1" s="1" t="s">
        <v>25</v>
      </c>
    </row>
    <row r="2">
      <c r="A2" s="15" t="s">
        <v>28</v>
      </c>
      <c r="B2" s="2">
        <v>240.0</v>
      </c>
      <c r="C2" s="1">
        <v>240.0</v>
      </c>
      <c r="D2" s="1">
        <v>240.0</v>
      </c>
      <c r="E2" s="1">
        <v>254.0</v>
      </c>
      <c r="F2" s="1">
        <v>240.0</v>
      </c>
      <c r="G2" s="1">
        <v>240.0</v>
      </c>
      <c r="H2" s="1">
        <v>240.0</v>
      </c>
      <c r="I2" s="1">
        <v>240.0</v>
      </c>
    </row>
    <row r="3">
      <c r="A3" s="15" t="s">
        <v>29</v>
      </c>
      <c r="B3" s="2">
        <v>650.0</v>
      </c>
      <c r="C3" s="1">
        <v>650.0</v>
      </c>
      <c r="D3" s="1">
        <v>650.0</v>
      </c>
      <c r="E3" s="1">
        <v>1202.0</v>
      </c>
      <c r="F3" s="1">
        <v>650.0</v>
      </c>
      <c r="G3" s="1">
        <v>650.0</v>
      </c>
      <c r="H3" s="1">
        <v>650.0</v>
      </c>
      <c r="I3" s="1">
        <v>650.0</v>
      </c>
    </row>
    <row r="4">
      <c r="A4" s="15" t="s">
        <v>30</v>
      </c>
      <c r="B4" s="2">
        <v>489.0</v>
      </c>
      <c r="C4" s="1">
        <v>513.0</v>
      </c>
      <c r="D4" s="1">
        <v>509.0</v>
      </c>
      <c r="E4" s="1">
        <v>490.0</v>
      </c>
      <c r="F4" s="1">
        <v>489.0</v>
      </c>
      <c r="G4" s="1">
        <v>489.0</v>
      </c>
      <c r="H4" s="1">
        <v>489.0</v>
      </c>
      <c r="I4" s="1">
        <v>489.0</v>
      </c>
    </row>
    <row r="5">
      <c r="A5" s="15" t="s">
        <v>31</v>
      </c>
      <c r="B5" s="2">
        <v>3341.0</v>
      </c>
      <c r="C5" s="1">
        <v>3472.0</v>
      </c>
      <c r="D5" s="1">
        <v>3341.0</v>
      </c>
      <c r="E5" s="1">
        <v>3412.0</v>
      </c>
      <c r="F5" s="1">
        <v>3345.0</v>
      </c>
      <c r="G5" s="1">
        <v>3341.0</v>
      </c>
      <c r="H5" s="1">
        <v>3341.0</v>
      </c>
      <c r="I5" s="1">
        <v>3341.0</v>
      </c>
    </row>
    <row r="6">
      <c r="A6" s="15" t="s">
        <v>32</v>
      </c>
      <c r="B6" s="2">
        <v>11450.0</v>
      </c>
      <c r="C6" s="1">
        <v>11783.0</v>
      </c>
      <c r="D6" s="1">
        <v>11470.0</v>
      </c>
      <c r="E6" s="1">
        <v>11471.0</v>
      </c>
      <c r="F6" s="1">
        <v>11450.0</v>
      </c>
      <c r="G6" s="1">
        <v>11451.0</v>
      </c>
      <c r="H6" s="1">
        <v>11451.0</v>
      </c>
      <c r="I6" s="1">
        <v>11451.0</v>
      </c>
    </row>
    <row r="7">
      <c r="A7" s="15" t="s">
        <v>33</v>
      </c>
      <c r="B7" s="2">
        <v>3141.0</v>
      </c>
      <c r="C7" s="18">
        <v>3233.0</v>
      </c>
      <c r="D7" s="18">
        <v>3175.0</v>
      </c>
      <c r="E7" s="1">
        <v>3719.0</v>
      </c>
      <c r="F7" s="1">
        <v>3442.0</v>
      </c>
      <c r="G7" s="1">
        <v>3562.0</v>
      </c>
      <c r="H7" s="19">
        <v>3541.0</v>
      </c>
      <c r="I7" s="19">
        <v>3541.0</v>
      </c>
    </row>
    <row r="8">
      <c r="A8" s="15" t="s">
        <v>34</v>
      </c>
      <c r="B8" s="2">
        <v>6641.0</v>
      </c>
      <c r="C8" s="18">
        <v>6732.0</v>
      </c>
      <c r="D8" s="18">
        <v>6690.0</v>
      </c>
      <c r="E8" s="1">
        <v>8145.0</v>
      </c>
      <c r="F8" s="1">
        <v>6993.0</v>
      </c>
      <c r="G8" s="1">
        <v>7919.0</v>
      </c>
      <c r="H8" s="19">
        <v>7915.0</v>
      </c>
      <c r="I8" s="19">
        <v>7904.0</v>
      </c>
    </row>
    <row r="9">
      <c r="A9" s="15" t="s">
        <v>35</v>
      </c>
      <c r="B9" s="2">
        <v>16859.0</v>
      </c>
      <c r="C9" s="18">
        <v>17035.0</v>
      </c>
      <c r="D9" s="18">
        <v>16929.0</v>
      </c>
      <c r="E9" s="1">
        <v>20153.0</v>
      </c>
      <c r="F9" s="1">
        <v>19103.0</v>
      </c>
      <c r="G9" s="1">
        <v>18792.0</v>
      </c>
      <c r="H9" s="19">
        <v>18783.0</v>
      </c>
      <c r="I9" s="19">
        <v>18783.0</v>
      </c>
    </row>
    <row r="10">
      <c r="A10" s="15" t="s">
        <v>36</v>
      </c>
      <c r="B10" s="2">
        <v>24661.0</v>
      </c>
      <c r="C10" s="18">
        <v>25195.0</v>
      </c>
      <c r="D10" s="18">
        <v>25061.0</v>
      </c>
      <c r="E10" s="1">
        <v>28698.0</v>
      </c>
      <c r="F10" s="1">
        <v>27102.0</v>
      </c>
      <c r="G10" s="1">
        <v>27532.0</v>
      </c>
      <c r="H10" s="19">
        <v>26765.0</v>
      </c>
      <c r="I10" s="19">
        <v>26715.0</v>
      </c>
    </row>
    <row r="11">
      <c r="A11" s="15" t="s">
        <v>37</v>
      </c>
      <c r="B11" s="2">
        <v>20653.0</v>
      </c>
      <c r="C11" s="18">
        <v>21032.0</v>
      </c>
      <c r="D11" s="18">
        <v>20951.0</v>
      </c>
      <c r="E11" s="1">
        <v>24009.0</v>
      </c>
      <c r="F11" s="1">
        <v>22248.0</v>
      </c>
      <c r="G11" s="1">
        <v>23680.0</v>
      </c>
      <c r="H11" s="19">
        <v>23676.0</v>
      </c>
      <c r="I11" s="19">
        <v>23676.0</v>
      </c>
    </row>
    <row r="12">
      <c r="A12" s="15" t="s">
        <v>38</v>
      </c>
      <c r="B12" s="2">
        <v>34126.0</v>
      </c>
      <c r="C12" s="18">
        <v>34737.0</v>
      </c>
      <c r="D12" s="18">
        <v>34575.0</v>
      </c>
      <c r="E12" s="1">
        <v>39682.0</v>
      </c>
      <c r="F12" s="1">
        <v>37887.0</v>
      </c>
      <c r="G12" s="1">
        <v>38441.0</v>
      </c>
      <c r="H12" s="19">
        <v>38164.0</v>
      </c>
      <c r="I12" s="19">
        <v>38194.0</v>
      </c>
    </row>
    <row r="13">
      <c r="A13" s="15" t="s">
        <v>39</v>
      </c>
      <c r="B13" s="2">
        <v>6236.0</v>
      </c>
      <c r="C13" s="18">
        <v>6569.0</v>
      </c>
      <c r="D13" s="18">
        <v>6487.0</v>
      </c>
      <c r="E13" s="1">
        <v>6347.0</v>
      </c>
      <c r="F13" s="1">
        <v>6320.0</v>
      </c>
      <c r="G13" s="1">
        <v>6997.0</v>
      </c>
      <c r="H13" s="19">
        <v>6960.0</v>
      </c>
      <c r="I13" s="19">
        <v>6948.0</v>
      </c>
    </row>
    <row r="14">
      <c r="A14" s="15" t="s">
        <v>40</v>
      </c>
      <c r="B14" s="2">
        <v>61515.0</v>
      </c>
      <c r="C14" s="1">
        <v>64228.0</v>
      </c>
      <c r="D14" s="1">
        <v>63526.0</v>
      </c>
      <c r="E14" s="1">
        <v>62161.0</v>
      </c>
      <c r="F14" s="1">
        <v>62003.0</v>
      </c>
      <c r="G14" s="1">
        <v>63101.0</v>
      </c>
      <c r="H14" s="19">
        <v>62477.0</v>
      </c>
      <c r="I14" s="19">
        <v>62235.0</v>
      </c>
    </row>
    <row r="15">
      <c r="A15" s="15" t="s">
        <v>41</v>
      </c>
      <c r="B15" s="2">
        <v>189865.0</v>
      </c>
      <c r="C15" s="1">
        <v>199295.0</v>
      </c>
      <c r="D15" s="1">
        <v>197431.0</v>
      </c>
      <c r="E15" s="1">
        <v>191682.0</v>
      </c>
      <c r="F15" s="1">
        <v>191275.0</v>
      </c>
      <c r="G15" s="1">
        <v>192461.0</v>
      </c>
      <c r="H15" s="19">
        <v>192086.0</v>
      </c>
      <c r="I15" s="19">
        <v>192086.0</v>
      </c>
    </row>
    <row r="16">
      <c r="A16" s="1" t="s">
        <v>42</v>
      </c>
      <c r="B16" s="2">
        <v>4434.0</v>
      </c>
      <c r="C16" s="1">
        <v>4540.0</v>
      </c>
      <c r="D16" s="1">
        <v>4479.0</v>
      </c>
      <c r="E16" s="1">
        <v>4512.0</v>
      </c>
      <c r="F16" s="1">
        <v>4478.0</v>
      </c>
      <c r="G16" s="1">
        <v>5036.0</v>
      </c>
      <c r="H16" s="19">
        <v>4927.0</v>
      </c>
      <c r="I16" s="19">
        <v>4927.0</v>
      </c>
    </row>
    <row r="17">
      <c r="A17" s="15" t="s">
        <v>43</v>
      </c>
      <c r="B17" s="2">
        <v>8817.0</v>
      </c>
      <c r="C17" s="18">
        <v>8998.0</v>
      </c>
      <c r="D17" s="18">
        <v>8900.0</v>
      </c>
      <c r="E17" s="1">
        <v>9058.0</v>
      </c>
      <c r="F17" s="1">
        <v>8932.0</v>
      </c>
      <c r="G17" s="1">
        <v>9989.0</v>
      </c>
      <c r="H17" s="19">
        <v>9951.0</v>
      </c>
      <c r="I17" s="19">
        <v>9770.0</v>
      </c>
    </row>
    <row r="18">
      <c r="A18" s="15" t="s">
        <v>44</v>
      </c>
      <c r="B18" s="2">
        <v>17373.0</v>
      </c>
      <c r="C18" s="1">
        <v>17665.0</v>
      </c>
      <c r="D18" s="1">
        <v>17532.0</v>
      </c>
      <c r="E18" s="1">
        <v>17774.0</v>
      </c>
      <c r="F18" s="1">
        <v>17644.0</v>
      </c>
      <c r="G18" s="1">
        <v>19564.0</v>
      </c>
      <c r="H18" s="19">
        <v>19419.0</v>
      </c>
      <c r="I18" s="19">
        <v>19419.0</v>
      </c>
    </row>
    <row r="19">
      <c r="A19" s="15" t="s">
        <v>45</v>
      </c>
      <c r="B19" s="2">
        <v>6858.0</v>
      </c>
      <c r="C19" s="1">
        <v>7198.0</v>
      </c>
      <c r="D19" s="1">
        <v>6996.0</v>
      </c>
      <c r="E19" s="1">
        <v>7018.0</v>
      </c>
      <c r="F19" s="1">
        <v>6904.0</v>
      </c>
      <c r="G19" s="1">
        <v>6906.0</v>
      </c>
      <c r="H19" s="19">
        <v>6901.0</v>
      </c>
      <c r="I19" s="19">
        <v>6887.0</v>
      </c>
    </row>
    <row r="20">
      <c r="A20" s="15" t="s">
        <v>46</v>
      </c>
      <c r="B20" s="2">
        <v>6958.0</v>
      </c>
      <c r="C20" s="1">
        <v>7426.0</v>
      </c>
      <c r="D20" s="1">
        <v>7139.0</v>
      </c>
      <c r="E20" s="1">
        <v>7150.0</v>
      </c>
      <c r="F20" s="1">
        <v>7020.0</v>
      </c>
      <c r="G20" s="1">
        <v>7064.0</v>
      </c>
      <c r="H20" s="19">
        <v>7001.0</v>
      </c>
      <c r="I20" s="19">
        <v>7001.0</v>
      </c>
    </row>
    <row r="21">
      <c r="A21" s="15" t="s">
        <v>47</v>
      </c>
      <c r="B21" s="2">
        <v>8572.0</v>
      </c>
      <c r="C21" s="1">
        <v>9351.0</v>
      </c>
      <c r="D21" s="1">
        <v>8890.0</v>
      </c>
      <c r="E21" s="1">
        <v>8771.0</v>
      </c>
      <c r="F21" s="1">
        <v>8661.0</v>
      </c>
      <c r="G21" s="1">
        <v>8687.0</v>
      </c>
      <c r="H21" s="19">
        <v>8611.0</v>
      </c>
      <c r="I21" s="19">
        <v>8601.0</v>
      </c>
    </row>
    <row r="22">
      <c r="A22" s="15" t="s">
        <v>48</v>
      </c>
      <c r="B22" s="2">
        <v>1828.0</v>
      </c>
      <c r="C22" s="1">
        <v>1933.0</v>
      </c>
      <c r="D22" s="1">
        <v>1911.0</v>
      </c>
      <c r="E22" s="1">
        <v>1839.0</v>
      </c>
      <c r="F22" s="1">
        <v>1833.0</v>
      </c>
      <c r="G22" s="1">
        <v>1898.0</v>
      </c>
      <c r="H22" s="19">
        <v>1850.0</v>
      </c>
      <c r="I22" s="19">
        <v>1850.0</v>
      </c>
    </row>
    <row r="23">
      <c r="A23" s="15" t="s">
        <v>49</v>
      </c>
      <c r="B23" s="2">
        <v>1168.0</v>
      </c>
      <c r="C23" s="1">
        <v>1272.0</v>
      </c>
      <c r="D23" s="1">
        <v>1218.0</v>
      </c>
      <c r="E23" s="1">
        <v>1211.0</v>
      </c>
      <c r="F23" s="1">
        <v>1177.0</v>
      </c>
      <c r="G23" s="1">
        <v>1182.0</v>
      </c>
      <c r="H23" s="19">
        <v>1178.0</v>
      </c>
      <c r="I23" s="19">
        <v>1177.0</v>
      </c>
    </row>
    <row r="24">
      <c r="A24" s="15" t="s">
        <v>50</v>
      </c>
      <c r="B24" s="2">
        <v>1328.0</v>
      </c>
      <c r="C24" s="1">
        <v>1455.0</v>
      </c>
      <c r="D24" s="1">
        <v>1349.0</v>
      </c>
      <c r="E24" s="1">
        <v>1366.0</v>
      </c>
      <c r="F24" s="1">
        <v>1335.0</v>
      </c>
      <c r="G24" s="1">
        <v>1329.0</v>
      </c>
      <c r="H24" s="1">
        <v>1329.0</v>
      </c>
      <c r="I24" s="1">
        <v>1329.0</v>
      </c>
    </row>
    <row r="25">
      <c r="A25" s="15" t="s">
        <v>51</v>
      </c>
      <c r="B25" s="2">
        <v>353.0</v>
      </c>
      <c r="C25" s="1">
        <v>440.0</v>
      </c>
      <c r="D25" s="1">
        <v>354.0</v>
      </c>
      <c r="E25" s="1">
        <v>355.0</v>
      </c>
      <c r="F25" s="1">
        <v>353.0</v>
      </c>
      <c r="G25" s="1">
        <v>353.0</v>
      </c>
      <c r="H25" s="1">
        <v>353.0</v>
      </c>
      <c r="I25" s="1">
        <v>353.0</v>
      </c>
    </row>
    <row r="26">
      <c r="A26" s="15" t="s">
        <v>52</v>
      </c>
      <c r="B26" s="2">
        <v>759.0</v>
      </c>
      <c r="C26" s="1">
        <v>889.0</v>
      </c>
      <c r="D26" s="1">
        <v>762.0</v>
      </c>
      <c r="E26" s="1">
        <v>763.0</v>
      </c>
      <c r="F26" s="1">
        <v>759.0</v>
      </c>
      <c r="G26" s="1">
        <v>759.0</v>
      </c>
      <c r="H26" s="1">
        <v>759.0</v>
      </c>
      <c r="I26" s="1">
        <v>759.0</v>
      </c>
    </row>
    <row r="27">
      <c r="A27" s="15" t="s">
        <v>53</v>
      </c>
      <c r="B27" s="2">
        <v>601.0</v>
      </c>
      <c r="C27" s="1">
        <v>683.0</v>
      </c>
      <c r="D27" s="1">
        <v>601.0</v>
      </c>
      <c r="E27" s="1">
        <v>601.0</v>
      </c>
      <c r="F27" s="1">
        <v>601.0</v>
      </c>
      <c r="G27" s="1">
        <v>601.0</v>
      </c>
      <c r="H27" s="1">
        <v>601.0</v>
      </c>
      <c r="I27" s="1">
        <v>601.0</v>
      </c>
    </row>
    <row r="28">
      <c r="A28" s="15" t="s">
        <v>54</v>
      </c>
      <c r="B28" s="2">
        <v>1106.0</v>
      </c>
      <c r="C28" s="1">
        <v>1110.0</v>
      </c>
      <c r="D28" s="1">
        <v>1106.0</v>
      </c>
      <c r="E28" s="1">
        <v>1106.0</v>
      </c>
      <c r="F28" s="1">
        <v>1106.0</v>
      </c>
      <c r="G28" s="1">
        <v>1106.0</v>
      </c>
      <c r="H28" s="1">
        <v>1106.0</v>
      </c>
      <c r="I28" s="1">
        <v>1106.0</v>
      </c>
    </row>
    <row r="29">
      <c r="A29" s="15" t="s">
        <v>55</v>
      </c>
      <c r="B29" s="2">
        <v>2485.0</v>
      </c>
      <c r="C29" s="1">
        <v>2494.0</v>
      </c>
      <c r="D29" s="1">
        <v>2485.0</v>
      </c>
      <c r="E29" s="1">
        <v>2485.0</v>
      </c>
      <c r="F29" s="1">
        <v>2485.0</v>
      </c>
      <c r="G29" s="1">
        <v>2485.0</v>
      </c>
      <c r="H29" s="1">
        <v>2485.0</v>
      </c>
      <c r="I29" s="1">
        <v>2485.0</v>
      </c>
    </row>
    <row r="30">
      <c r="A30" s="15" t="s">
        <v>56</v>
      </c>
      <c r="B30" s="2">
        <v>8546.0</v>
      </c>
      <c r="C30" s="1">
        <v>8567.0</v>
      </c>
      <c r="D30" s="1">
        <v>8546.0</v>
      </c>
      <c r="E30" s="1">
        <v>8546.0</v>
      </c>
      <c r="F30" s="1">
        <v>8546.0</v>
      </c>
      <c r="G30" s="1">
        <v>8546.0</v>
      </c>
      <c r="H30" s="1">
        <v>8546.0</v>
      </c>
      <c r="I30" s="1">
        <v>8546.0</v>
      </c>
    </row>
    <row r="31">
      <c r="A31" s="15" t="s">
        <v>57</v>
      </c>
      <c r="B31" s="2">
        <v>3790.0</v>
      </c>
      <c r="C31" s="1">
        <v>3809.0</v>
      </c>
      <c r="D31" s="1">
        <v>3790.0</v>
      </c>
      <c r="E31" s="1">
        <v>3790.0</v>
      </c>
      <c r="F31" s="1">
        <v>3790.0</v>
      </c>
      <c r="G31" s="1">
        <v>3790.0</v>
      </c>
      <c r="H31" s="1">
        <v>3790.0</v>
      </c>
      <c r="I31" s="1">
        <v>3790.0</v>
      </c>
    </row>
    <row r="32">
      <c r="A32" s="15" t="s">
        <v>58</v>
      </c>
      <c r="B32" s="2">
        <v>12216.0</v>
      </c>
      <c r="C32" s="1">
        <v>12240.0</v>
      </c>
      <c r="D32" s="1">
        <v>12216.0</v>
      </c>
      <c r="E32" s="1">
        <v>12216.0</v>
      </c>
      <c r="F32" s="1">
        <v>12216.0</v>
      </c>
      <c r="G32" s="1">
        <v>12216.0</v>
      </c>
      <c r="H32" s="1">
        <v>12216.0</v>
      </c>
      <c r="I32" s="1">
        <v>12216.0</v>
      </c>
    </row>
    <row r="33">
      <c r="A33" s="15" t="s">
        <v>59</v>
      </c>
      <c r="B33" s="2">
        <v>16792.0</v>
      </c>
      <c r="C33" s="1">
        <v>16826.0</v>
      </c>
      <c r="D33" s="1">
        <v>16792.0</v>
      </c>
      <c r="E33" s="1">
        <v>16792.0</v>
      </c>
      <c r="F33" s="1">
        <v>16792.0</v>
      </c>
      <c r="G33" s="1">
        <v>16792.0</v>
      </c>
      <c r="H33" s="1">
        <v>16792.0</v>
      </c>
      <c r="I33" s="1">
        <v>16792.0</v>
      </c>
    </row>
    <row r="34">
      <c r="A34" s="15" t="s">
        <v>60</v>
      </c>
      <c r="B34" s="2">
        <v>7064.0</v>
      </c>
      <c r="C34" s="1">
        <v>7640.0</v>
      </c>
      <c r="D34" s="1">
        <v>7339.0</v>
      </c>
      <c r="E34" s="1">
        <v>7404.0</v>
      </c>
      <c r="F34" s="1">
        <v>7163.0</v>
      </c>
      <c r="G34" s="1">
        <v>7347.0</v>
      </c>
      <c r="H34" s="19">
        <v>7183.0</v>
      </c>
      <c r="I34" s="19">
        <v>7183.0</v>
      </c>
    </row>
    <row r="35">
      <c r="A35" s="15" t="s">
        <v>61</v>
      </c>
      <c r="B35" s="2">
        <v>23072.0</v>
      </c>
      <c r="C35" s="1">
        <v>25588.0</v>
      </c>
      <c r="D35" s="1">
        <v>24639.0</v>
      </c>
      <c r="E35" s="1">
        <v>24098.0</v>
      </c>
      <c r="F35" s="1">
        <v>23545.0</v>
      </c>
      <c r="G35" s="1">
        <v>23766.0</v>
      </c>
      <c r="H35" s="1">
        <v>23766.0</v>
      </c>
      <c r="I35" s="1">
        <v>23766.0</v>
      </c>
    </row>
    <row r="36">
      <c r="A36" s="15" t="s">
        <v>62</v>
      </c>
      <c r="B36" s="2">
        <v>16917.0</v>
      </c>
      <c r="C36" s="1">
        <v>19070.0</v>
      </c>
      <c r="D36" s="1">
        <v>17862.0</v>
      </c>
      <c r="E36" s="1">
        <v>17526.0</v>
      </c>
      <c r="F36" s="1">
        <v>17126.0</v>
      </c>
      <c r="G36" s="1">
        <v>17215.0</v>
      </c>
      <c r="H36" s="19">
        <v>17198.0</v>
      </c>
      <c r="I36" s="19">
        <v>17174.0</v>
      </c>
    </row>
  </sheetData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7"/>
    <hyperlink r:id="rId16" ref="A18"/>
    <hyperlink r:id="rId17" ref="A19"/>
    <hyperlink r:id="rId18" ref="A20"/>
    <hyperlink r:id="rId19" ref="A21"/>
    <hyperlink r:id="rId20" ref="A22"/>
    <hyperlink r:id="rId21" ref="A23"/>
    <hyperlink r:id="rId22" ref="A24"/>
    <hyperlink r:id="rId23" ref="A25"/>
    <hyperlink r:id="rId24" ref="A26"/>
    <hyperlink r:id="rId25" ref="A27"/>
    <hyperlink r:id="rId26" ref="A28"/>
    <hyperlink r:id="rId27" ref="A29"/>
    <hyperlink r:id="rId28" ref="A30"/>
    <hyperlink r:id="rId29" ref="A31"/>
    <hyperlink r:id="rId30" ref="A32"/>
    <hyperlink r:id="rId31" ref="A33"/>
    <hyperlink r:id="rId32" ref="A34"/>
    <hyperlink r:id="rId33" ref="A35"/>
    <hyperlink r:id="rId34" ref="A36"/>
  </hyperlinks>
  <drawing r:id="rId35"/>
</worksheet>
</file>