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myachenkova/Downloads/World Bank/Project_Customs/04_Mock datasets explanations/"/>
    </mc:Choice>
  </mc:AlternateContent>
  <xr:revisionPtr revIDLastSave="0" documentId="13_ncr:1_{7EE81B12-52D8-5D4A-9E04-2218DC095EEB}" xr6:coauthVersionLast="47" xr6:coauthVersionMax="47" xr10:uidLastSave="{00000000-0000-0000-0000-000000000000}"/>
  <bookViews>
    <workbookView xWindow="1500" yWindow="1320" windowWidth="27640" windowHeight="16940" xr2:uid="{38454F6E-9480-1042-8F55-0ACDD5AC3326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<sst xmlns="http://schemas.openxmlformats.org/spreadsheetml/2006/main" count="186" uniqueCount="126">
  <si>
    <t>OFFICE</t>
  </si>
  <si>
    <t>ENTRY</t>
  </si>
  <si>
    <t>DEC_CODE</t>
  </si>
  <si>
    <t>AGENT  NAME</t>
  </si>
  <si>
    <t>REGDATE</t>
  </si>
  <si>
    <t>REGNO</t>
  </si>
  <si>
    <t>TPIN</t>
  </si>
  <si>
    <t>IMPORTER NAME</t>
  </si>
  <si>
    <t>YEAR</t>
  </si>
  <si>
    <t>ITEMNO</t>
  </si>
  <si>
    <t>Lane At Selectivity</t>
  </si>
  <si>
    <t>Current Lane</t>
  </si>
  <si>
    <t>REGIME</t>
  </si>
  <si>
    <t>HSCODE</t>
  </si>
  <si>
    <t>TARIFF DESCRIPTION</t>
  </si>
  <si>
    <t>COMMERCIAL DESCRIPTION</t>
  </si>
  <si>
    <t>EXTENDED PROC</t>
  </si>
  <si>
    <t>CPC</t>
  </si>
  <si>
    <t>PREFERENCE</t>
  </si>
  <si>
    <t>QTY</t>
  </si>
  <si>
    <t>PKGKND</t>
  </si>
  <si>
    <t>PACKAGES</t>
  </si>
  <si>
    <t>ORIGIN</t>
  </si>
  <si>
    <t>CONSIGNEE NAME</t>
  </si>
  <si>
    <t>EXPORTER</t>
  </si>
  <si>
    <t>LASTCONSIGNED</t>
  </si>
  <si>
    <t>GROSSWEIGHT</t>
  </si>
  <si>
    <t>NETWEIGHT</t>
  </si>
  <si>
    <t>DELIVERY</t>
  </si>
  <si>
    <t>INSURANCE</t>
  </si>
  <si>
    <t>FREIGHT</t>
  </si>
  <si>
    <t>OTHER_COSTS</t>
  </si>
  <si>
    <t>FOB FCY</t>
  </si>
  <si>
    <t>CURRENCY</t>
  </si>
  <si>
    <t>EXCRATE</t>
  </si>
  <si>
    <t>VDP AMOUNTS</t>
  </si>
  <si>
    <t>DUTY</t>
  </si>
  <si>
    <t>EXCISE</t>
  </si>
  <si>
    <t>VAT</t>
  </si>
  <si>
    <t>TOTALTAX</t>
  </si>
  <si>
    <t>DUTY_LOSS</t>
  </si>
  <si>
    <t>EXCISE_LOSS</t>
  </si>
  <si>
    <t>VAT_LOSS</t>
  </si>
  <si>
    <t>TOTAL_LOSS</t>
  </si>
  <si>
    <t>Topup Amount</t>
  </si>
  <si>
    <t>LIST_OFFENCES</t>
  </si>
  <si>
    <t>PAYMENT_TERMS</t>
  </si>
  <si>
    <t>MEANS_OF_TPT</t>
  </si>
  <si>
    <t>BIR</t>
  </si>
  <si>
    <t>MR NELSON MASIKINI
CHILEKA, Lilongwe (Malawi)
Lilongwe</t>
  </si>
  <si>
    <t>RED</t>
  </si>
  <si>
    <t>Green</t>
  </si>
  <si>
    <t>IM4</t>
  </si>
  <si>
    <t>---VEH WITH MORE THAN 12 YR FRM THE YR OF MAN OF CAPACITY 1000 BUT NOT EXCEEDING 1500</t>
  </si>
  <si>
    <t>000</t>
  </si>
  <si>
    <t>WTO</t>
  </si>
  <si>
    <t>UNPACKED OR UNPACKAGED</t>
  </si>
  <si>
    <t>JAPAN</t>
  </si>
  <si>
    <t>MANSOOR AND FAREED MOTORRS
DURBAN
RSA</t>
  </si>
  <si>
    <t>SOUTH AFRICA</t>
  </si>
  <si>
    <t>FOB</t>
  </si>
  <si>
    <t>USD</t>
  </si>
  <si>
    <t>CASH</t>
  </si>
  <si>
    <t>PENJANI MOYO - PENJANI GENERAL DEALERS
BOX 133
EKWENDENI
EMSIZINI</t>
  </si>
  <si>
    <t>---GVW EXCEEDING 5 TONNES BUT NOT EXCEEDING 10 TONNES</t>
  </si>
  <si>
    <t>NYONI FP
6 GEORGE AVE
RSA</t>
  </si>
  <si>
    <t>IMTIYAZ YAKUB ISMAIL KARA - KARA ENTERPRISE
P.O.BOX 5639
LIMBE
LILONGWE</t>
  </si>
  <si>
    <t>OTHER PASTA, NES</t>
  </si>
  <si>
    <t>BOX</t>
  </si>
  <si>
    <t>MOZAMBIQUE</t>
  </si>
  <si>
    <t>ERIZIO BANCA
TSANGANO
MOCAMBIQUE</t>
  </si>
  <si>
    <t>GASES AND LUBRICATING OILS</t>
  </si>
  <si>
    <t xml:space="preserve">NGUNGA IBRAHIM - MANGOCHI HIGHWAY PARTS INTERNATIO
MANGOCHI HIGHWAY PARTS . P.O </t>
  </si>
  <si>
    <t>HGG ENTERPRISES
JHB
RSA</t>
  </si>
  <si>
    <t>DECOR</t>
  </si>
  <si>
    <t>SAWAAB  GIFT
C/O P.O BOX  341_x000D_
MANGOCHI
MANGOCHI</t>
  </si>
  <si>
    <t>SHUPI ALEXANDER SUMANI
P.O BOX 27
MANGOCHI
MANGOCHI</t>
  </si>
  <si>
    <t>MWA</t>
  </si>
  <si>
    <t>SWE</t>
  </si>
  <si>
    <t>MUL</t>
  </si>
  <si>
    <t>CA26775</t>
  </si>
  <si>
    <t>CA26776</t>
  </si>
  <si>
    <t>CA26777</t>
  </si>
  <si>
    <t>CA26778</t>
  </si>
  <si>
    <t>CA26779</t>
  </si>
  <si>
    <t>DED</t>
  </si>
  <si>
    <t>MALAWI AGENT</t>
  </si>
  <si>
    <t>B3</t>
  </si>
  <si>
    <t>B4</t>
  </si>
  <si>
    <t>B5</t>
  </si>
  <si>
    <t>B6</t>
  </si>
  <si>
    <t>B7</t>
  </si>
  <si>
    <t>B8</t>
  </si>
  <si>
    <t>IMPORTER 1</t>
  </si>
  <si>
    <t>IMPORTER 2</t>
  </si>
  <si>
    <t>IMPORTER 3</t>
  </si>
  <si>
    <t>IMPORTER 4</t>
  </si>
  <si>
    <t>IMPORTER 5</t>
  </si>
  <si>
    <t>IMPORTER 6</t>
  </si>
  <si>
    <t>62034300</t>
  </si>
  <si>
    <t>62053010</t>
  </si>
  <si>
    <t>73261990</t>
  </si>
  <si>
    <t>61103000</t>
  </si>
  <si>
    <t>62171010</t>
  </si>
  <si>
    <t>87033311</t>
  </si>
  <si>
    <t>CARTON</t>
  </si>
  <si>
    <t>PALLET</t>
  </si>
  <si>
    <t>BAG</t>
  </si>
  <si>
    <t>BUNDLE</t>
  </si>
  <si>
    <t>TURKEY</t>
  </si>
  <si>
    <t>CHINA</t>
  </si>
  <si>
    <t>BRAZIL</t>
  </si>
  <si>
    <t>HONG KONG</t>
  </si>
  <si>
    <t>SWITZERLAND</t>
  </si>
  <si>
    <t>CIF</t>
  </si>
  <si>
    <t>MWK</t>
  </si>
  <si>
    <t>GBP</t>
  </si>
  <si>
    <t>BLUE</t>
  </si>
  <si>
    <t>YELLOW</t>
  </si>
  <si>
    <t>Red</t>
  </si>
  <si>
    <t>Yellow</t>
  </si>
  <si>
    <t xml:space="preserve">MOTOR OIL </t>
  </si>
  <si>
    <t>JUICES</t>
  </si>
  <si>
    <t>T SHIRTS</t>
  </si>
  <si>
    <t>BELTS</t>
  </si>
  <si>
    <t>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</si>
</sst>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name val="Dialog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0794-1C3B-564E-B231-586E30F5C8AB}">
  <dimension ref="A1:AV7"/>
  <sheetViews>
    <sheetView tabSelected="1" zoomScale="75" workbookViewId="0">
      <selection activeCell="H24" sqref="H24"/>
    </sheetView>
  </sheetViews>
  <sheetFormatPr baseColWidth="10" defaultRowHeight="16"/>
  <cols>
    <col min="8" max="8" width="18.6640625" customWidth="1"/>
    <col min="20" max="20" width="4.5" bestFit="1" customWidth="1"/>
    <col min="36" max="36" width="11.1640625" bestFit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t="17">
      <c r="A2" t="s">
        <v>48</v>
      </c>
      <c r="B2" t="s">
        <v>85</v>
      </c>
      <c r="C2" t="s">
        <v>80</v>
      </c>
      <c r="D2" t="s">
        <v>86</v>
      </c>
      <c r="E2" s="1">
        <v>44592</v>
      </c>
      <c r="F2" t="s">
        <v>87</v>
      </c>
      <c r="G2">
        <v>12345678</v>
      </c>
      <c r="H2" s="3" t="s">
        <v>93</v>
      </c>
      <c r="I2" s="2">
        <v>2020</v>
      </c>
      <c r="J2" s="2">
        <v>1</v>
      </c>
      <c r="K2" t="s">
        <v>50</v>
      </c>
      <c r="L2" t="s">
        <v>51</v>
      </c>
      <c r="M2" t="s">
        <v>52</v>
      </c>
      <c r="N2" t="s">
        <v>99</v>
      </c>
      <c r="O2" t="s">
        <v>53</v>
      </c>
      <c r="P2" t="s">
        <v>123</v>
      </c>
      <c r="Q2">
        <v>6000</v>
      </c>
      <c r="R2" t="s">
        <v>54</v>
      </c>
      <c r="S2" t="s">
        <v>55</v>
      </c>
      <c r="T2" s="2">
        <v>1</v>
      </c>
      <c r="U2" t="s">
        <v>68</v>
      </c>
      <c r="V2" s="2">
        <v>1</v>
      </c>
      <c r="W2" t="s">
        <v>57</v>
      </c>
      <c r="X2" t="s">
        <v>49</v>
      </c>
      <c r="Y2" t="s">
        <v>58</v>
      </c>
      <c r="Z2" t="s">
        <v>109</v>
      </c>
      <c r="AA2" s="2">
        <v>4500</v>
      </c>
      <c r="AB2" s="2">
        <v>4500</v>
      </c>
      <c r="AC2" t="s">
        <v>60</v>
      </c>
      <c r="AD2" s="2">
        <v>0</v>
      </c>
      <c r="AE2" s="2">
        <v>0</v>
      </c>
      <c r="AF2" s="2">
        <v>0</v>
      </c>
      <c r="AG2" s="2">
        <v>1000</v>
      </c>
      <c r="AH2" t="s">
        <v>115</v>
      </c>
      <c r="AI2" s="2">
        <v>1</v>
      </c>
      <c r="AJ2" s="2">
        <v>43718945</v>
      </c>
      <c r="AK2" s="2">
        <v>435345</v>
      </c>
      <c r="AL2" s="2">
        <v>0</v>
      </c>
      <c r="AM2" s="2">
        <v>468396</v>
      </c>
      <c r="AN2" s="2">
        <v>4526</v>
      </c>
      <c r="AO2" s="2">
        <v>0</v>
      </c>
      <c r="AP2" s="2">
        <v>0</v>
      </c>
      <c r="AQ2" s="2">
        <v>46364</v>
      </c>
      <c r="AR2" s="2">
        <v>0</v>
      </c>
      <c r="AS2" s="2">
        <v>0</v>
      </c>
      <c r="AT2" t="s">
        <v>74</v>
      </c>
      <c r="AU2" t="s">
        <v>62</v>
      </c>
      <c r="AV2">
        <v>35</v>
      </c>
    </row>
    <row r="3" spans="1:48" ht="17">
      <c r="A3" t="s">
        <v>48</v>
      </c>
      <c r="B3" t="s">
        <v>85</v>
      </c>
      <c r="C3" t="s">
        <v>80</v>
      </c>
      <c r="D3" t="s">
        <v>86</v>
      </c>
      <c r="E3" s="1">
        <v>44593</v>
      </c>
      <c r="F3" t="s">
        <v>88</v>
      </c>
      <c r="G3">
        <f>G2+1</f>
        <v>12345679</v>
      </c>
      <c r="H3" s="3" t="s">
        <v>94</v>
      </c>
      <c r="I3" s="2">
        <v>2021</v>
      </c>
      <c r="J3" s="2">
        <v>1</v>
      </c>
      <c r="K3" t="s">
        <v>50</v>
      </c>
      <c r="L3" t="s">
        <v>119</v>
      </c>
      <c r="M3" t="s">
        <v>52</v>
      </c>
      <c r="N3" t="s">
        <v>100</v>
      </c>
      <c r="O3" t="s">
        <v>64</v>
      </c>
      <c r="P3" t="s">
        <v>121</v>
      </c>
      <c r="Q3">
        <v>6000</v>
      </c>
      <c r="R3" t="s">
        <v>54</v>
      </c>
      <c r="S3" t="s">
        <v>55</v>
      </c>
      <c r="T3" s="2">
        <v>2</v>
      </c>
      <c r="U3" t="s">
        <v>56</v>
      </c>
      <c r="V3" s="2">
        <v>1</v>
      </c>
      <c r="W3" t="s">
        <v>59</v>
      </c>
      <c r="X3" t="s">
        <v>63</v>
      </c>
      <c r="Y3" t="s">
        <v>65</v>
      </c>
      <c r="Z3" t="s">
        <v>110</v>
      </c>
      <c r="AA3" s="2">
        <v>700</v>
      </c>
      <c r="AB3" s="2">
        <v>700</v>
      </c>
      <c r="AC3" t="s">
        <v>114</v>
      </c>
      <c r="AD3" s="2">
        <v>0</v>
      </c>
      <c r="AE3" s="2">
        <v>0</v>
      </c>
      <c r="AF3" s="2">
        <v>0</v>
      </c>
      <c r="AG3" s="2">
        <v>45000</v>
      </c>
      <c r="AH3" t="s">
        <v>115</v>
      </c>
      <c r="AI3" s="2">
        <v>1</v>
      </c>
      <c r="AJ3" s="2">
        <v>12843921</v>
      </c>
      <c r="AK3" s="2">
        <v>435345</v>
      </c>
      <c r="AL3" s="2">
        <v>0</v>
      </c>
      <c r="AM3" s="2">
        <v>6849306</v>
      </c>
      <c r="AN3" s="2">
        <v>3278492</v>
      </c>
      <c r="AO3" s="2">
        <v>0</v>
      </c>
      <c r="AP3" s="2">
        <v>0</v>
      </c>
      <c r="AQ3" s="2">
        <v>0</v>
      </c>
      <c r="AR3" s="2">
        <v>0</v>
      </c>
      <c r="AS3" s="2">
        <v>34634</v>
      </c>
      <c r="AT3" t="s">
        <v>74</v>
      </c>
      <c r="AU3" t="s">
        <v>62</v>
      </c>
      <c r="AV3">
        <v>30</v>
      </c>
    </row>
    <row r="4" spans="1:48" ht="17">
      <c r="A4" t="s">
        <v>78</v>
      </c>
      <c r="B4" t="s">
        <v>85</v>
      </c>
      <c r="C4" t="s">
        <v>81</v>
      </c>
      <c r="D4" t="s">
        <v>86</v>
      </c>
      <c r="E4" s="1">
        <v>44594</v>
      </c>
      <c r="F4" t="s">
        <v>89</v>
      </c>
      <c r="G4">
        <f t="shared" ref="G4:G7" si="0">G3+1</f>
        <v>12345680</v>
      </c>
      <c r="H4" s="3" t="s">
        <v>95</v>
      </c>
      <c r="I4" s="2">
        <v>2022</v>
      </c>
      <c r="J4" s="2">
        <v>1</v>
      </c>
      <c r="K4" t="s">
        <v>117</v>
      </c>
      <c r="L4" t="s">
        <v>51</v>
      </c>
      <c r="M4" t="s">
        <v>52</v>
      </c>
      <c r="N4" t="s">
        <v>101</v>
      </c>
      <c r="O4" t="s">
        <v>67</v>
      </c>
      <c r="P4" t="s">
        <v>122</v>
      </c>
      <c r="Q4">
        <v>6000</v>
      </c>
      <c r="R4" t="s">
        <v>54</v>
      </c>
      <c r="S4" t="s">
        <v>55</v>
      </c>
      <c r="T4">
        <v>10</v>
      </c>
      <c r="U4" t="s">
        <v>105</v>
      </c>
      <c r="V4" s="2">
        <v>250</v>
      </c>
      <c r="W4" t="s">
        <v>69</v>
      </c>
      <c r="X4" t="s">
        <v>66</v>
      </c>
      <c r="Y4" t="s">
        <v>70</v>
      </c>
      <c r="Z4" t="s">
        <v>59</v>
      </c>
      <c r="AA4" s="2">
        <v>100</v>
      </c>
      <c r="AB4" s="2">
        <v>100</v>
      </c>
      <c r="AC4" t="s">
        <v>60</v>
      </c>
      <c r="AD4" s="2">
        <v>0</v>
      </c>
      <c r="AE4" s="2">
        <v>0</v>
      </c>
      <c r="AF4" s="2">
        <v>0</v>
      </c>
      <c r="AG4" s="2">
        <v>134144.85</v>
      </c>
      <c r="AH4" t="s">
        <v>61</v>
      </c>
      <c r="AI4" s="2">
        <v>12.999000000000001</v>
      </c>
      <c r="AJ4" s="2">
        <v>2401842</v>
      </c>
      <c r="AK4" s="2">
        <v>3452</v>
      </c>
      <c r="AL4" s="2">
        <v>483964</v>
      </c>
      <c r="AM4" s="2">
        <v>48963</v>
      </c>
      <c r="AN4" s="2">
        <v>4237849</v>
      </c>
      <c r="AO4" s="2">
        <v>0</v>
      </c>
      <c r="AP4" s="2">
        <v>98653</v>
      </c>
      <c r="AQ4" s="2">
        <v>0</v>
      </c>
      <c r="AR4" s="2">
        <v>0</v>
      </c>
      <c r="AS4" s="2">
        <v>0</v>
      </c>
      <c r="AT4" t="s">
        <v>74</v>
      </c>
      <c r="AU4" t="s">
        <v>62</v>
      </c>
      <c r="AV4">
        <v>35</v>
      </c>
    </row>
    <row r="5" spans="1:48" ht="17">
      <c r="A5" t="s">
        <v>48</v>
      </c>
      <c r="B5" t="s">
        <v>48</v>
      </c>
      <c r="C5" t="s">
        <v>82</v>
      </c>
      <c r="D5" t="s">
        <v>86</v>
      </c>
      <c r="E5" s="1">
        <v>44595</v>
      </c>
      <c r="F5" t="s">
        <v>90</v>
      </c>
      <c r="G5">
        <f t="shared" si="0"/>
        <v>12345681</v>
      </c>
      <c r="H5" s="3" t="s">
        <v>96</v>
      </c>
      <c r="I5" s="2">
        <v>2022</v>
      </c>
      <c r="J5" s="2">
        <v>1</v>
      </c>
      <c r="K5" t="s">
        <v>118</v>
      </c>
      <c r="L5" t="s">
        <v>120</v>
      </c>
      <c r="M5" t="s">
        <v>52</v>
      </c>
      <c r="N5" t="s">
        <v>102</v>
      </c>
      <c r="O5" t="s">
        <v>71</v>
      </c>
      <c r="P5" t="s">
        <v>124</v>
      </c>
      <c r="Q5">
        <v>6000</v>
      </c>
      <c r="R5" t="s">
        <v>54</v>
      </c>
      <c r="S5" t="s">
        <v>55</v>
      </c>
      <c r="T5" s="2">
        <v>100</v>
      </c>
      <c r="U5" t="s">
        <v>106</v>
      </c>
      <c r="V5" s="2">
        <v>25</v>
      </c>
      <c r="W5" t="s">
        <v>59</v>
      </c>
      <c r="X5" t="s">
        <v>72</v>
      </c>
      <c r="Y5" t="s">
        <v>73</v>
      </c>
      <c r="Z5" t="s">
        <v>111</v>
      </c>
      <c r="AA5" s="2">
        <v>250</v>
      </c>
      <c r="AB5" s="2">
        <v>250</v>
      </c>
      <c r="AC5" t="s">
        <v>114</v>
      </c>
      <c r="AD5" s="2">
        <v>0</v>
      </c>
      <c r="AE5" s="2">
        <v>0</v>
      </c>
      <c r="AF5" s="2">
        <v>0</v>
      </c>
      <c r="AG5" s="2">
        <v>8405</v>
      </c>
      <c r="AH5" t="s">
        <v>61</v>
      </c>
      <c r="AI5" s="2">
        <v>12.999000000000001</v>
      </c>
      <c r="AJ5" s="2">
        <v>3234398240</v>
      </c>
      <c r="AK5" s="2">
        <v>574575</v>
      </c>
      <c r="AL5" s="2">
        <v>45903</v>
      </c>
      <c r="AM5" s="2">
        <v>6439634</v>
      </c>
      <c r="AN5" s="2">
        <v>4738</v>
      </c>
      <c r="AO5" s="2">
        <v>0</v>
      </c>
      <c r="AP5" s="2">
        <v>0</v>
      </c>
      <c r="AQ5" s="2">
        <v>0</v>
      </c>
      <c r="AR5" s="2">
        <v>345363</v>
      </c>
      <c r="AS5" s="2">
        <v>0</v>
      </c>
      <c r="AT5" t="s">
        <v>74</v>
      </c>
      <c r="AU5" t="s">
        <v>62</v>
      </c>
      <c r="AV5">
        <v>25</v>
      </c>
    </row>
    <row r="6" spans="1:48" ht="17">
      <c r="A6" t="s">
        <v>79</v>
      </c>
      <c r="B6" t="s">
        <v>85</v>
      </c>
      <c r="C6" t="s">
        <v>83</v>
      </c>
      <c r="D6" t="s">
        <v>86</v>
      </c>
      <c r="E6" s="1">
        <v>44596</v>
      </c>
      <c r="F6" t="s">
        <v>91</v>
      </c>
      <c r="G6">
        <f>G5+10</f>
        <v>12345691</v>
      </c>
      <c r="H6" s="3" t="s">
        <v>97</v>
      </c>
      <c r="I6" s="2">
        <v>2022</v>
      </c>
      <c r="J6" s="2">
        <v>1</v>
      </c>
      <c r="K6" t="s">
        <v>118</v>
      </c>
      <c r="L6" t="s">
        <v>51</v>
      </c>
      <c r="M6" t="s">
        <v>52</v>
      </c>
      <c r="N6" t="s">
        <v>103</v>
      </c>
      <c r="O6" t="s">
        <v>71</v>
      </c>
      <c r="P6" t="s">
        <v>121</v>
      </c>
      <c r="Q6">
        <v>6000</v>
      </c>
      <c r="R6" t="s">
        <v>54</v>
      </c>
      <c r="S6" t="s">
        <v>55</v>
      </c>
      <c r="T6" s="2">
        <v>10</v>
      </c>
      <c r="U6" t="s">
        <v>107</v>
      </c>
      <c r="V6" s="2">
        <v>25</v>
      </c>
      <c r="W6" t="s">
        <v>59</v>
      </c>
      <c r="X6" t="s">
        <v>75</v>
      </c>
      <c r="Y6" t="s">
        <v>73</v>
      </c>
      <c r="Z6" t="s">
        <v>112</v>
      </c>
      <c r="AA6" s="2">
        <v>250</v>
      </c>
      <c r="AB6" s="2">
        <v>250</v>
      </c>
      <c r="AC6" t="s">
        <v>60</v>
      </c>
      <c r="AD6" s="2">
        <v>0</v>
      </c>
      <c r="AE6" s="2">
        <v>0</v>
      </c>
      <c r="AF6" s="2">
        <v>0</v>
      </c>
      <c r="AG6" s="2">
        <v>8405</v>
      </c>
      <c r="AH6" t="s">
        <v>115</v>
      </c>
      <c r="AI6" s="2">
        <v>1</v>
      </c>
      <c r="AJ6" s="2">
        <v>840399234</v>
      </c>
      <c r="AK6" s="2">
        <v>8769769</v>
      </c>
      <c r="AL6" s="2">
        <v>65</v>
      </c>
      <c r="AM6" s="2">
        <v>84963</v>
      </c>
      <c r="AN6" s="2">
        <v>46723</v>
      </c>
      <c r="AO6" s="2">
        <v>0</v>
      </c>
      <c r="AP6" s="2">
        <v>0</v>
      </c>
      <c r="AQ6" s="2">
        <v>3646</v>
      </c>
      <c r="AR6" s="2">
        <v>0</v>
      </c>
      <c r="AS6" s="2">
        <v>0</v>
      </c>
      <c r="AT6" t="s">
        <v>74</v>
      </c>
      <c r="AU6" t="s">
        <v>62</v>
      </c>
      <c r="AV6">
        <v>30</v>
      </c>
    </row>
    <row r="7" spans="1:48" ht="17">
      <c r="A7" t="s">
        <v>77</v>
      </c>
      <c r="B7" t="s">
        <v>48</v>
      </c>
      <c r="C7" t="s">
        <v>84</v>
      </c>
      <c r="D7" t="s">
        <v>86</v>
      </c>
      <c r="E7" s="1">
        <v>44597</v>
      </c>
      <c r="F7" t="s">
        <v>92</v>
      </c>
      <c r="G7">
        <f t="shared" si="0"/>
        <v>12345692</v>
      </c>
      <c r="H7" s="3" t="s">
        <v>98</v>
      </c>
      <c r="I7" s="2">
        <v>2022</v>
      </c>
      <c r="J7" s="2">
        <v>1</v>
      </c>
      <c r="K7" t="s">
        <v>50</v>
      </c>
      <c r="L7" t="s">
        <v>51</v>
      </c>
      <c r="M7" t="s">
        <v>52</v>
      </c>
      <c r="N7" t="s">
        <v>104</v>
      </c>
      <c r="O7" t="s">
        <v>71</v>
      </c>
      <c r="P7" t="s">
        <v>125</v>
      </c>
      <c r="Q7">
        <v>6000</v>
      </c>
      <c r="R7" t="s">
        <v>54</v>
      </c>
      <c r="S7" t="s">
        <v>55</v>
      </c>
      <c r="T7" s="2">
        <v>1</v>
      </c>
      <c r="U7" t="s">
        <v>108</v>
      </c>
      <c r="V7" s="2">
        <v>25</v>
      </c>
      <c r="W7" t="s">
        <v>59</v>
      </c>
      <c r="X7" t="s">
        <v>76</v>
      </c>
      <c r="Y7" t="s">
        <v>73</v>
      </c>
      <c r="Z7" t="s">
        <v>113</v>
      </c>
      <c r="AA7" s="2">
        <v>540</v>
      </c>
      <c r="AB7" s="2">
        <v>540</v>
      </c>
      <c r="AC7" t="s">
        <v>114</v>
      </c>
      <c r="AD7" s="2">
        <v>0</v>
      </c>
      <c r="AE7" s="2">
        <v>0</v>
      </c>
      <c r="AF7" s="2">
        <v>0</v>
      </c>
      <c r="AG7" s="2">
        <v>8405</v>
      </c>
      <c r="AH7" t="s">
        <v>116</v>
      </c>
      <c r="AI7" s="2">
        <v>13.888</v>
      </c>
      <c r="AJ7" s="2">
        <v>4820384</v>
      </c>
      <c r="AK7" s="2">
        <v>769769</v>
      </c>
      <c r="AL7" s="2">
        <v>872</v>
      </c>
      <c r="AM7" s="2">
        <v>684396</v>
      </c>
      <c r="AN7" s="2">
        <v>6423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t="s">
        <v>74</v>
      </c>
      <c r="AU7" t="s">
        <v>62</v>
      </c>
      <c r="AV7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Iana MIACHENKOVA</dc:creator>
  <cp:lastModifiedBy>Iana MIACHENKOVA</cp:lastModifiedBy>
  <dcterms:created xsi:type="dcterms:W3CDTF">2022-05-02T13:55:03Z</dcterms:created>
  <dcterms:modified xsi:type="dcterms:W3CDTF">2022-05-02T14:54:48Z</dcterms:modified>
</cp:coreProperties>
</file>