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rache\OneDrive\Desktop\unipd\life data epidemiology\coperture vaccinali\Work in Progress\denominator_data\"/>
    </mc:Choice>
  </mc:AlternateContent>
  <xr:revisionPtr revIDLastSave="0" documentId="13_ncr:1_{7F656C56-0DCA-4510-972E-C72FE5837E5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C22" i="1"/>
  <c r="AA22" i="1"/>
  <c r="AD21" i="1"/>
  <c r="AB21" i="1"/>
  <c r="AD20" i="1"/>
  <c r="AB20" i="1"/>
  <c r="AD19" i="1"/>
  <c r="AB19" i="1"/>
  <c r="AD18" i="1"/>
  <c r="AB18" i="1"/>
  <c r="AD17" i="1"/>
  <c r="AB17" i="1"/>
  <c r="AD16" i="1"/>
  <c r="AB16" i="1"/>
  <c r="AD15" i="1"/>
  <c r="AB15" i="1"/>
  <c r="AD14" i="1"/>
  <c r="AB14" i="1"/>
  <c r="AD13" i="1"/>
  <c r="AB13" i="1"/>
  <c r="AD12" i="1"/>
  <c r="AB12" i="1"/>
  <c r="AD11" i="1"/>
  <c r="AB11" i="1"/>
  <c r="AD10" i="1"/>
  <c r="AB10" i="1"/>
  <c r="AD9" i="1"/>
  <c r="AB9" i="1"/>
  <c r="AD8" i="1"/>
  <c r="AB8" i="1"/>
  <c r="AD7" i="1"/>
  <c r="AB7" i="1"/>
  <c r="AD6" i="1"/>
  <c r="AB6" i="1"/>
  <c r="AD5" i="1"/>
  <c r="AB5" i="1"/>
  <c r="AD4" i="1"/>
  <c r="AB4" i="1"/>
  <c r="AD3" i="1"/>
  <c r="AB3" i="1"/>
  <c r="AD2" i="1"/>
  <c r="AB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T22" i="1"/>
  <c r="R22" i="1"/>
</calcChain>
</file>

<file path=xl/sharedStrings.xml><?xml version="1.0" encoding="utf-8"?>
<sst xmlns="http://schemas.openxmlformats.org/spreadsheetml/2006/main" count="134" uniqueCount="97">
  <si>
    <t>Unnamed: 0</t>
  </si>
  <si>
    <t>user_id</t>
  </si>
  <si>
    <t>user_location</t>
  </si>
  <si>
    <t>tweet_created_at</t>
  </si>
  <si>
    <t>tweet_id</t>
  </si>
  <si>
    <t>Unnamed: 4</t>
  </si>
  <si>
    <t>code_region</t>
  </si>
  <si>
    <t>region</t>
  </si>
  <si>
    <t>lat_region</t>
  </si>
  <si>
    <t>lon_region</t>
  </si>
  <si>
    <t>city</t>
  </si>
  <si>
    <t>province</t>
  </si>
  <si>
    <t>lat_province</t>
  </si>
  <si>
    <t>lon_province</t>
  </si>
  <si>
    <t>;;</t>
  </si>
  <si>
    <t>weight</t>
  </si>
  <si>
    <t>region_weight</t>
  </si>
  <si>
    <t>roma lazio</t>
  </si>
  <si>
    <t>2021-01-06 18:50:39</t>
  </si>
  <si>
    <t>lazio</t>
  </si>
  <si>
    <t>roma</t>
  </si>
  <si>
    <t>capoterra sardegna</t>
  </si>
  <si>
    <t>sardegna</t>
  </si>
  <si>
    <t>capoterra</t>
  </si>
  <si>
    <t>cagliari</t>
  </si>
  <si>
    <t>milano lombardia</t>
  </si>
  <si>
    <t>2021-01-06 18:50:40</t>
  </si>
  <si>
    <t>lombardia</t>
  </si>
  <si>
    <t>milano</t>
  </si>
  <si>
    <t>bologna per sempre bologna</t>
  </si>
  <si>
    <t>2021-01-06 18:50:43</t>
  </si>
  <si>
    <t>emilia-romagna</t>
  </si>
  <si>
    <t>bologna</t>
  </si>
  <si>
    <t>taranto italy</t>
  </si>
  <si>
    <t>2021-01-06 18:50:50</t>
  </si>
  <si>
    <t>puglia</t>
  </si>
  <si>
    <t>taranto</t>
  </si>
  <si>
    <t>prato toscana italia</t>
  </si>
  <si>
    <t>2021-01-06 18:50:52</t>
  </si>
  <si>
    <t>toscana</t>
  </si>
  <si>
    <t>prato</t>
  </si>
  <si>
    <t>veneto italia</t>
  </si>
  <si>
    <t>veneto</t>
  </si>
  <si>
    <t>santantonio abate campania</t>
  </si>
  <si>
    <t>2021-01-06 18:50:59</t>
  </si>
  <si>
    <t>campania</t>
  </si>
  <si>
    <t>offida marche  italia</t>
  </si>
  <si>
    <t>2021-01-06 18:51:36</t>
  </si>
  <si>
    <t>marche</t>
  </si>
  <si>
    <t>offida</t>
  </si>
  <si>
    <t>ascoli piceno</t>
  </si>
  <si>
    <t>san giustino perugia umbria</t>
  </si>
  <si>
    <t>2021-01-06 18:51:48</t>
  </si>
  <si>
    <t>umbria</t>
  </si>
  <si>
    <t>san giustino</t>
  </si>
  <si>
    <t>perugia</t>
  </si>
  <si>
    <t>trieste</t>
  </si>
  <si>
    <t>2021-01-06 18:51:49</t>
  </si>
  <si>
    <t>friuli-venezia giulia</t>
  </si>
  <si>
    <t>asti piemonte</t>
  </si>
  <si>
    <t>2021-01-06 18:52:30</t>
  </si>
  <si>
    <t>piemonte</t>
  </si>
  <si>
    <t>asti</t>
  </si>
  <si>
    <t>saponara</t>
  </si>
  <si>
    <t>2021-01-06 18:54:03</t>
  </si>
  <si>
    <t>sicilia</t>
  </si>
  <si>
    <t>messina</t>
  </si>
  <si>
    <t>rapone</t>
  </si>
  <si>
    <t>2021-01-06 18:56:13</t>
  </si>
  <si>
    <t>basilicata</t>
  </si>
  <si>
    <t>potenza</t>
  </si>
  <si>
    <t>trento trentinoalto adige</t>
  </si>
  <si>
    <t>2021-01-06 18:57:30</t>
  </si>
  <si>
    <t>trentino-alto adige/südtirol</t>
  </si>
  <si>
    <t>trento</t>
  </si>
  <si>
    <t>rossano calabria</t>
  </si>
  <si>
    <t>2021-01-06 18:59:07</t>
  </si>
  <si>
    <t>calabria</t>
  </si>
  <si>
    <t>la spezia</t>
  </si>
  <si>
    <t>2021-01-06 18:59:23</t>
  </si>
  <si>
    <t>liguria</t>
  </si>
  <si>
    <t>villamagna abruzzo</t>
  </si>
  <si>
    <t>2021-01-06 19:01:00</t>
  </si>
  <si>
    <t>abruzzo</t>
  </si>
  <si>
    <t>villamagna</t>
  </si>
  <si>
    <t>chieti</t>
  </si>
  <si>
    <t>pontey</t>
  </si>
  <si>
    <t>2021-01-06 19:07:11</t>
  </si>
  <si>
    <t>valle d'aosta/vallée d'aoste</t>
  </si>
  <si>
    <t>termoli molise</t>
  </si>
  <si>
    <t>2021-01-06 20:16:41</t>
  </si>
  <si>
    <t>molise</t>
  </si>
  <si>
    <t>termoli</t>
  </si>
  <si>
    <t>campobasso</t>
  </si>
  <si>
    <t>tweet</t>
  </si>
  <si>
    <t>id unici</t>
  </si>
  <si>
    <t xml:space="preserve">differenza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</si>
</sst>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8" fontId="0" fillId="2" borderId="0" xfId="0" applyNumberFormat="1" applyFill="1"/>
    <xf numFmtId="168" fontId="0" fillId="3" borderId="0" xfId="0" applyNumberFormat="1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2"/>
  <sheetViews>
    <sheetView tabSelected="1" topLeftCell="K1" workbookViewId="0">
      <selection activeCell="X26" sqref="X26"/>
    </sheetView>
  </sheetViews>
  <sheetFormatPr defaultRowHeight="14.4" x14ac:dyDescent="0.3"/>
  <cols>
    <col min="19" max="19" width="6.77734375" customWidth="1"/>
    <col min="21" max="21" width="7" customWidth="1"/>
  </cols>
  <sheetData>
    <row r="1" spans="1:3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AA1" t="s">
        <v>94</v>
      </c>
      <c r="AC1" t="s">
        <v>95</v>
      </c>
      <c r="AE1" t="s">
        <v>96</v>
      </c>
    </row>
    <row r="2" spans="1:31" x14ac:dyDescent="0.3">
      <c r="A2" s="1">
        <v>0</v>
      </c>
      <c r="B2">
        <v>1</v>
      </c>
      <c r="C2">
        <v>726795528</v>
      </c>
      <c r="D2" t="s">
        <v>17</v>
      </c>
      <c r="E2" t="s">
        <v>18</v>
      </c>
      <c r="F2">
        <v>1.3468919500043259E+18</v>
      </c>
      <c r="H2">
        <v>12</v>
      </c>
      <c r="I2" t="s">
        <v>19</v>
      </c>
      <c r="J2">
        <v>41.893320299999999</v>
      </c>
      <c r="K2">
        <v>12.482932099999999</v>
      </c>
      <c r="L2" t="s">
        <v>20</v>
      </c>
      <c r="M2" t="s">
        <v>20</v>
      </c>
      <c r="N2">
        <v>41.893320299999999</v>
      </c>
      <c r="O2">
        <v>12.482932099999999</v>
      </c>
      <c r="Q2">
        <v>1</v>
      </c>
      <c r="R2">
        <v>5045</v>
      </c>
      <c r="S2" s="2">
        <f>100*R2/$R$22</f>
        <v>16.022485470194049</v>
      </c>
      <c r="T2">
        <v>907</v>
      </c>
      <c r="U2" s="3">
        <f>100*T2/$T$22</f>
        <v>16.053097345132745</v>
      </c>
      <c r="Z2" t="s">
        <v>19</v>
      </c>
      <c r="AA2">
        <v>5045</v>
      </c>
      <c r="AB2" s="4">
        <f>100*AA2/$R$22</f>
        <v>16.022485470194049</v>
      </c>
      <c r="AC2">
        <v>907</v>
      </c>
      <c r="AD2" s="5">
        <f>100*AC2/$T$22</f>
        <v>16.053097345132745</v>
      </c>
      <c r="AE2" s="6">
        <f>AB2-AD2</f>
        <v>-3.0611874938696104E-2</v>
      </c>
    </row>
    <row r="3" spans="1:31" x14ac:dyDescent="0.3">
      <c r="A3" s="1">
        <v>1</v>
      </c>
      <c r="B3">
        <v>2</v>
      </c>
      <c r="C3">
        <v>3488372595</v>
      </c>
      <c r="D3" t="s">
        <v>21</v>
      </c>
      <c r="E3" t="s">
        <v>18</v>
      </c>
      <c r="F3">
        <v>1.3468919501930501E+18</v>
      </c>
      <c r="H3">
        <v>20</v>
      </c>
      <c r="I3" t="s">
        <v>22</v>
      </c>
      <c r="J3">
        <v>39.216952499999998</v>
      </c>
      <c r="K3">
        <v>9.1128513000000009</v>
      </c>
      <c r="L3" t="s">
        <v>23</v>
      </c>
      <c r="M3" t="s">
        <v>24</v>
      </c>
      <c r="N3">
        <v>39.216952499999998</v>
      </c>
      <c r="O3">
        <v>9.1128513000000009</v>
      </c>
      <c r="Q3">
        <v>1</v>
      </c>
      <c r="R3">
        <v>901</v>
      </c>
      <c r="S3" s="2">
        <f t="shared" ref="S3:S22" si="0">100*R3/$R$22</f>
        <v>2.8614983961634959</v>
      </c>
      <c r="T3">
        <v>142</v>
      </c>
      <c r="U3" s="3">
        <f t="shared" ref="U3:U21" si="1">100*T3/$T$22</f>
        <v>2.5132743362831858</v>
      </c>
      <c r="Z3" t="s">
        <v>22</v>
      </c>
      <c r="AA3">
        <v>901</v>
      </c>
      <c r="AB3" s="4">
        <f t="shared" ref="AB3:AB21" si="2">100*AA3/$R$22</f>
        <v>2.8614983961634959</v>
      </c>
      <c r="AC3">
        <v>142</v>
      </c>
      <c r="AD3" s="5">
        <f t="shared" ref="AD3:AD21" si="3">100*AC3/$T$22</f>
        <v>2.5132743362831858</v>
      </c>
      <c r="AE3" s="6">
        <f t="shared" ref="AE3:AE21" si="4">AB3-AD3</f>
        <v>0.34822405988031013</v>
      </c>
    </row>
    <row r="4" spans="1:31" x14ac:dyDescent="0.3">
      <c r="A4" s="1">
        <v>2</v>
      </c>
      <c r="B4">
        <v>3</v>
      </c>
      <c r="C4">
        <v>1.2562900054519731E+18</v>
      </c>
      <c r="D4" t="s">
        <v>25</v>
      </c>
      <c r="E4" t="s">
        <v>26</v>
      </c>
      <c r="F4">
        <v>1.3468919535736829E+18</v>
      </c>
      <c r="H4">
        <v>3</v>
      </c>
      <c r="I4" t="s">
        <v>27</v>
      </c>
      <c r="J4">
        <v>45.466799999999999</v>
      </c>
      <c r="K4">
        <v>9.1905000000000001</v>
      </c>
      <c r="L4" t="s">
        <v>28</v>
      </c>
      <c r="M4" t="s">
        <v>28</v>
      </c>
      <c r="N4">
        <v>45.466799999999999</v>
      </c>
      <c r="O4">
        <v>9.1905000000000001</v>
      </c>
      <c r="Q4">
        <v>1</v>
      </c>
      <c r="R4">
        <v>6080</v>
      </c>
      <c r="S4" s="2">
        <f t="shared" si="0"/>
        <v>19.309556324832471</v>
      </c>
      <c r="T4">
        <v>1112</v>
      </c>
      <c r="U4" s="3">
        <f t="shared" si="1"/>
        <v>19.681415929203538</v>
      </c>
      <c r="Z4" t="s">
        <v>27</v>
      </c>
      <c r="AA4">
        <v>6080</v>
      </c>
      <c r="AB4" s="4">
        <f t="shared" si="2"/>
        <v>19.309556324832471</v>
      </c>
      <c r="AC4">
        <v>1112</v>
      </c>
      <c r="AD4" s="5">
        <f t="shared" si="3"/>
        <v>19.681415929203538</v>
      </c>
      <c r="AE4" s="6">
        <f t="shared" si="4"/>
        <v>-0.37185960437106758</v>
      </c>
    </row>
    <row r="5" spans="1:31" x14ac:dyDescent="0.3">
      <c r="A5" s="1">
        <v>3</v>
      </c>
      <c r="B5">
        <v>5</v>
      </c>
      <c r="C5">
        <v>376298468</v>
      </c>
      <c r="D5" t="s">
        <v>29</v>
      </c>
      <c r="E5" t="s">
        <v>30</v>
      </c>
      <c r="F5">
        <v>1.3468919663033669E+18</v>
      </c>
      <c r="H5">
        <v>8</v>
      </c>
      <c r="I5" t="s">
        <v>31</v>
      </c>
      <c r="J5">
        <v>44.493757700000003</v>
      </c>
      <c r="K5">
        <v>11.343030799999999</v>
      </c>
      <c r="L5" t="s">
        <v>32</v>
      </c>
      <c r="M5" t="s">
        <v>32</v>
      </c>
      <c r="N5">
        <v>44.493757700000003</v>
      </c>
      <c r="O5">
        <v>11.343030799999999</v>
      </c>
      <c r="Q5">
        <v>1</v>
      </c>
      <c r="R5">
        <v>2301</v>
      </c>
      <c r="S5" s="2">
        <f t="shared" si="0"/>
        <v>7.3077778130657096</v>
      </c>
      <c r="T5">
        <v>493</v>
      </c>
      <c r="U5" s="3">
        <f t="shared" si="1"/>
        <v>8.7256637168141591</v>
      </c>
      <c r="Z5" t="s">
        <v>31</v>
      </c>
      <c r="AA5">
        <v>2301</v>
      </c>
      <c r="AB5" s="4">
        <f t="shared" si="2"/>
        <v>7.3077778130657096</v>
      </c>
      <c r="AC5">
        <v>493</v>
      </c>
      <c r="AD5" s="5">
        <f t="shared" si="3"/>
        <v>8.7256637168141591</v>
      </c>
      <c r="AE5" s="6">
        <f t="shared" si="4"/>
        <v>-1.4178859037484495</v>
      </c>
    </row>
    <row r="6" spans="1:31" x14ac:dyDescent="0.3">
      <c r="A6" s="1">
        <v>4</v>
      </c>
      <c r="B6">
        <v>6</v>
      </c>
      <c r="C6">
        <v>1.2504780542516429E+18</v>
      </c>
      <c r="D6" t="s">
        <v>33</v>
      </c>
      <c r="E6" t="s">
        <v>34</v>
      </c>
      <c r="F6">
        <v>1.3468919971357041E+18</v>
      </c>
      <c r="H6">
        <v>16</v>
      </c>
      <c r="I6" t="s">
        <v>35</v>
      </c>
      <c r="J6">
        <v>41.125784299999999</v>
      </c>
      <c r="K6">
        <v>16.8620293</v>
      </c>
      <c r="L6" t="s">
        <v>36</v>
      </c>
      <c r="M6" t="s">
        <v>36</v>
      </c>
      <c r="N6">
        <v>40.54881555</v>
      </c>
      <c r="O6">
        <v>17.080580124547431</v>
      </c>
      <c r="Q6">
        <v>1</v>
      </c>
      <c r="R6">
        <v>1542</v>
      </c>
      <c r="S6" s="2">
        <f t="shared" si="0"/>
        <v>4.8972591863308663</v>
      </c>
      <c r="T6">
        <v>255</v>
      </c>
      <c r="U6" s="3">
        <f t="shared" si="1"/>
        <v>4.5132743362831862</v>
      </c>
      <c r="Z6" t="s">
        <v>35</v>
      </c>
      <c r="AA6">
        <v>1542</v>
      </c>
      <c r="AB6" s="4">
        <f t="shared" si="2"/>
        <v>4.8972591863308663</v>
      </c>
      <c r="AC6">
        <v>255</v>
      </c>
      <c r="AD6" s="5">
        <f t="shared" si="3"/>
        <v>4.5132743362831862</v>
      </c>
      <c r="AE6" s="6">
        <f t="shared" si="4"/>
        <v>0.38398485004768013</v>
      </c>
    </row>
    <row r="7" spans="1:31" x14ac:dyDescent="0.3">
      <c r="A7" s="1">
        <v>5</v>
      </c>
      <c r="B7">
        <v>7</v>
      </c>
      <c r="C7">
        <v>201012406</v>
      </c>
      <c r="D7" t="s">
        <v>37</v>
      </c>
      <c r="E7" t="s">
        <v>38</v>
      </c>
      <c r="F7">
        <v>1.346892004945514E+18</v>
      </c>
      <c r="H7">
        <v>9</v>
      </c>
      <c r="I7" t="s">
        <v>39</v>
      </c>
      <c r="J7">
        <v>43.769871199999997</v>
      </c>
      <c r="K7">
        <v>11.2555757</v>
      </c>
      <c r="L7" t="s">
        <v>40</v>
      </c>
      <c r="M7" t="s">
        <v>40</v>
      </c>
      <c r="N7">
        <v>43.935718050000013</v>
      </c>
      <c r="O7">
        <v>11.09414726770089</v>
      </c>
      <c r="Q7">
        <v>1</v>
      </c>
      <c r="R7">
        <v>2849</v>
      </c>
      <c r="S7" s="2">
        <f t="shared" si="0"/>
        <v>9.0481786133960043</v>
      </c>
      <c r="T7">
        <v>414</v>
      </c>
      <c r="U7" s="3">
        <f t="shared" si="1"/>
        <v>7.3274336283185839</v>
      </c>
      <c r="Z7" t="s">
        <v>39</v>
      </c>
      <c r="AA7">
        <v>2849</v>
      </c>
      <c r="AB7" s="4">
        <f t="shared" si="2"/>
        <v>9.0481786133960043</v>
      </c>
      <c r="AC7">
        <v>414</v>
      </c>
      <c r="AD7" s="5">
        <f t="shared" si="3"/>
        <v>7.3274336283185839</v>
      </c>
      <c r="AE7" s="6">
        <f t="shared" si="4"/>
        <v>1.7207449850774204</v>
      </c>
    </row>
    <row r="8" spans="1:31" x14ac:dyDescent="0.3">
      <c r="A8" s="1">
        <v>6</v>
      </c>
      <c r="B8">
        <v>8</v>
      </c>
      <c r="C8">
        <v>2880082671</v>
      </c>
      <c r="D8" t="s">
        <v>41</v>
      </c>
      <c r="E8" t="s">
        <v>38</v>
      </c>
      <c r="F8">
        <v>1.3468920057549911E+18</v>
      </c>
      <c r="H8">
        <v>5</v>
      </c>
      <c r="I8" t="s">
        <v>42</v>
      </c>
      <c r="J8">
        <v>45.437190800000003</v>
      </c>
      <c r="K8">
        <v>12.3345898</v>
      </c>
      <c r="Q8">
        <v>1</v>
      </c>
      <c r="R8">
        <v>2059</v>
      </c>
      <c r="S8" s="2">
        <f t="shared" si="0"/>
        <v>6.5392066567154696</v>
      </c>
      <c r="T8">
        <v>381</v>
      </c>
      <c r="U8" s="3">
        <f t="shared" si="1"/>
        <v>6.7433628318584073</v>
      </c>
      <c r="Z8" t="s">
        <v>42</v>
      </c>
      <c r="AA8">
        <v>2059</v>
      </c>
      <c r="AB8" s="4">
        <f t="shared" si="2"/>
        <v>6.5392066567154696</v>
      </c>
      <c r="AC8">
        <v>381</v>
      </c>
      <c r="AD8" s="5">
        <f t="shared" si="3"/>
        <v>6.7433628318584073</v>
      </c>
      <c r="AE8" s="6">
        <f t="shared" si="4"/>
        <v>-0.20415617514293771</v>
      </c>
    </row>
    <row r="9" spans="1:31" x14ac:dyDescent="0.3">
      <c r="A9" s="1">
        <v>8</v>
      </c>
      <c r="B9">
        <v>10</v>
      </c>
      <c r="C9">
        <v>9.4023582615116186E+17</v>
      </c>
      <c r="D9" t="s">
        <v>43</v>
      </c>
      <c r="E9" t="s">
        <v>44</v>
      </c>
      <c r="F9">
        <v>1.346892031973601E+18</v>
      </c>
      <c r="H9">
        <v>15</v>
      </c>
      <c r="I9" t="s">
        <v>45</v>
      </c>
      <c r="J9">
        <v>40.835933599999997</v>
      </c>
      <c r="K9">
        <v>14.2487826</v>
      </c>
      <c r="Q9">
        <v>1</v>
      </c>
      <c r="R9">
        <v>2256</v>
      </c>
      <c r="S9" s="2">
        <f t="shared" si="0"/>
        <v>7.164861688950996</v>
      </c>
      <c r="T9">
        <v>412</v>
      </c>
      <c r="U9" s="3">
        <f t="shared" si="1"/>
        <v>7.2920353982300883</v>
      </c>
      <c r="Z9" t="s">
        <v>45</v>
      </c>
      <c r="AA9">
        <v>2256</v>
      </c>
      <c r="AB9" s="4">
        <f t="shared" si="2"/>
        <v>7.164861688950996</v>
      </c>
      <c r="AC9">
        <v>412</v>
      </c>
      <c r="AD9" s="5">
        <f t="shared" si="3"/>
        <v>7.2920353982300883</v>
      </c>
      <c r="AE9" s="6">
        <f t="shared" si="4"/>
        <v>-0.12717370927909233</v>
      </c>
    </row>
    <row r="10" spans="1:31" x14ac:dyDescent="0.3">
      <c r="A10" s="1">
        <v>16</v>
      </c>
      <c r="B10">
        <v>19</v>
      </c>
      <c r="C10">
        <v>8.373253856122839E+17</v>
      </c>
      <c r="D10" t="s">
        <v>46</v>
      </c>
      <c r="E10" t="s">
        <v>47</v>
      </c>
      <c r="F10">
        <v>1.3468921902456791E+18</v>
      </c>
      <c r="H10">
        <v>11</v>
      </c>
      <c r="I10" t="s">
        <v>48</v>
      </c>
      <c r="J10">
        <v>43.480120399999997</v>
      </c>
      <c r="K10">
        <v>13.218790609151769</v>
      </c>
      <c r="L10" t="s">
        <v>49</v>
      </c>
      <c r="M10" t="s">
        <v>50</v>
      </c>
      <c r="N10">
        <v>42.883420399999999</v>
      </c>
      <c r="O10">
        <v>13.539593040686009</v>
      </c>
      <c r="Q10">
        <v>1</v>
      </c>
      <c r="R10">
        <v>684</v>
      </c>
      <c r="S10" s="2">
        <f t="shared" si="0"/>
        <v>2.172325086543653</v>
      </c>
      <c r="T10">
        <v>147</v>
      </c>
      <c r="U10" s="3">
        <f t="shared" si="1"/>
        <v>2.6017699115044248</v>
      </c>
      <c r="Z10" t="s">
        <v>48</v>
      </c>
      <c r="AA10">
        <v>684</v>
      </c>
      <c r="AB10" s="4">
        <f t="shared" si="2"/>
        <v>2.172325086543653</v>
      </c>
      <c r="AC10">
        <v>147</v>
      </c>
      <c r="AD10" s="5">
        <f t="shared" si="3"/>
        <v>2.6017699115044248</v>
      </c>
      <c r="AE10" s="6">
        <f t="shared" si="4"/>
        <v>-0.42944482496077185</v>
      </c>
    </row>
    <row r="11" spans="1:31" x14ac:dyDescent="0.3">
      <c r="A11" s="1">
        <v>20</v>
      </c>
      <c r="B11">
        <v>23</v>
      </c>
      <c r="C11">
        <v>3346555936</v>
      </c>
      <c r="D11" t="s">
        <v>51</v>
      </c>
      <c r="E11" t="s">
        <v>52</v>
      </c>
      <c r="F11">
        <v>1.34689223803136E+18</v>
      </c>
      <c r="H11">
        <v>10</v>
      </c>
      <c r="I11" t="s">
        <v>53</v>
      </c>
      <c r="J11">
        <v>43.107032099999998</v>
      </c>
      <c r="K11">
        <v>12.40299620990649</v>
      </c>
      <c r="L11" t="s">
        <v>54</v>
      </c>
      <c r="M11" t="s">
        <v>55</v>
      </c>
      <c r="N11">
        <v>43.107032099999998</v>
      </c>
      <c r="O11">
        <v>12.40299620990649</v>
      </c>
      <c r="Q11">
        <v>1</v>
      </c>
      <c r="R11">
        <v>409</v>
      </c>
      <c r="S11" s="2">
        <f t="shared" si="0"/>
        <v>1.2989487725092896</v>
      </c>
      <c r="T11">
        <v>78</v>
      </c>
      <c r="U11" s="3">
        <f t="shared" si="1"/>
        <v>1.3805309734513274</v>
      </c>
      <c r="Z11" t="s">
        <v>53</v>
      </c>
      <c r="AA11">
        <v>409</v>
      </c>
      <c r="AB11" s="4">
        <f t="shared" si="2"/>
        <v>1.2989487725092896</v>
      </c>
      <c r="AC11">
        <v>78</v>
      </c>
      <c r="AD11" s="5">
        <f t="shared" si="3"/>
        <v>1.3805309734513274</v>
      </c>
      <c r="AE11" s="6">
        <f t="shared" si="4"/>
        <v>-8.1582200942037719E-2</v>
      </c>
    </row>
    <row r="12" spans="1:31" x14ac:dyDescent="0.3">
      <c r="A12" s="1">
        <v>21</v>
      </c>
      <c r="B12">
        <v>24</v>
      </c>
      <c r="C12">
        <v>92638854</v>
      </c>
      <c r="D12" t="s">
        <v>56</v>
      </c>
      <c r="E12" t="s">
        <v>57</v>
      </c>
      <c r="F12">
        <v>1.3468922414245481E+18</v>
      </c>
      <c r="H12">
        <v>6</v>
      </c>
      <c r="I12" t="s">
        <v>58</v>
      </c>
      <c r="J12">
        <v>45.650480600000002</v>
      </c>
      <c r="K12">
        <v>13.793126300000001</v>
      </c>
      <c r="L12" t="s">
        <v>56</v>
      </c>
      <c r="M12" t="s">
        <v>56</v>
      </c>
      <c r="N12">
        <v>45.650480600000002</v>
      </c>
      <c r="O12">
        <v>13.793126300000001</v>
      </c>
      <c r="Q12">
        <v>1</v>
      </c>
      <c r="R12">
        <v>513</v>
      </c>
      <c r="S12" s="2">
        <f t="shared" si="0"/>
        <v>1.6292438149077397</v>
      </c>
      <c r="T12">
        <v>83</v>
      </c>
      <c r="U12" s="3">
        <f t="shared" si="1"/>
        <v>1.4690265486725664</v>
      </c>
      <c r="Z12" t="s">
        <v>58</v>
      </c>
      <c r="AA12">
        <v>513</v>
      </c>
      <c r="AB12" s="4">
        <f t="shared" si="2"/>
        <v>1.6292438149077397</v>
      </c>
      <c r="AC12">
        <v>83</v>
      </c>
      <c r="AD12" s="5">
        <f t="shared" si="3"/>
        <v>1.4690265486725664</v>
      </c>
      <c r="AE12" s="6">
        <f t="shared" si="4"/>
        <v>0.16021726623517329</v>
      </c>
    </row>
    <row r="13" spans="1:31" x14ac:dyDescent="0.3">
      <c r="A13" s="1">
        <v>27</v>
      </c>
      <c r="B13">
        <v>32</v>
      </c>
      <c r="C13">
        <v>8.6601821968083354E+17</v>
      </c>
      <c r="D13" t="s">
        <v>59</v>
      </c>
      <c r="E13" t="s">
        <v>60</v>
      </c>
      <c r="F13">
        <v>1.34689241650321E+18</v>
      </c>
      <c r="H13">
        <v>1</v>
      </c>
      <c r="I13" t="s">
        <v>61</v>
      </c>
      <c r="J13">
        <v>45.067755100000007</v>
      </c>
      <c r="K13">
        <v>7.6824892000000009</v>
      </c>
      <c r="L13" t="s">
        <v>62</v>
      </c>
      <c r="M13" t="s">
        <v>62</v>
      </c>
      <c r="N13">
        <v>44.826012650000003</v>
      </c>
      <c r="O13">
        <v>8.2026863289872729</v>
      </c>
      <c r="Q13">
        <v>1</v>
      </c>
      <c r="R13">
        <v>2188</v>
      </c>
      <c r="S13" s="2">
        <f t="shared" si="0"/>
        <v>6.9488995458443163</v>
      </c>
      <c r="T13">
        <v>405</v>
      </c>
      <c r="U13" s="3">
        <f t="shared" si="1"/>
        <v>7.168141592920354</v>
      </c>
      <c r="Z13" t="s">
        <v>61</v>
      </c>
      <c r="AA13">
        <v>2188</v>
      </c>
      <c r="AB13" s="4">
        <f t="shared" si="2"/>
        <v>6.9488995458443163</v>
      </c>
      <c r="AC13">
        <v>405</v>
      </c>
      <c r="AD13" s="5">
        <f t="shared" si="3"/>
        <v>7.168141592920354</v>
      </c>
      <c r="AE13" s="6">
        <f t="shared" si="4"/>
        <v>-0.21924204707603767</v>
      </c>
    </row>
    <row r="14" spans="1:31" x14ac:dyDescent="0.3">
      <c r="A14" s="1">
        <v>46</v>
      </c>
      <c r="B14">
        <v>56</v>
      </c>
      <c r="C14">
        <v>516812911</v>
      </c>
      <c r="D14" t="s">
        <v>63</v>
      </c>
      <c r="E14" t="s">
        <v>64</v>
      </c>
      <c r="F14">
        <v>1.346892803499061E+18</v>
      </c>
      <c r="H14">
        <v>19</v>
      </c>
      <c r="I14" t="s">
        <v>65</v>
      </c>
      <c r="J14">
        <v>38.111226799999997</v>
      </c>
      <c r="K14">
        <v>13.3524434</v>
      </c>
      <c r="L14" t="s">
        <v>63</v>
      </c>
      <c r="M14" t="s">
        <v>66</v>
      </c>
      <c r="N14">
        <v>38.193757099999999</v>
      </c>
      <c r="O14">
        <v>15.5542082</v>
      </c>
      <c r="Q14">
        <v>1</v>
      </c>
      <c r="R14">
        <v>1916</v>
      </c>
      <c r="S14" s="2">
        <f t="shared" si="0"/>
        <v>6.0850509734176006</v>
      </c>
      <c r="T14">
        <v>315</v>
      </c>
      <c r="U14" s="3">
        <f t="shared" si="1"/>
        <v>5.5752212389380533</v>
      </c>
      <c r="Z14" t="s">
        <v>65</v>
      </c>
      <c r="AA14">
        <v>1916</v>
      </c>
      <c r="AB14" s="4">
        <f t="shared" si="2"/>
        <v>6.0850509734176006</v>
      </c>
      <c r="AC14">
        <v>315</v>
      </c>
      <c r="AD14" s="5">
        <f t="shared" si="3"/>
        <v>5.5752212389380533</v>
      </c>
      <c r="AE14" s="6">
        <f t="shared" si="4"/>
        <v>0.50982973447954727</v>
      </c>
    </row>
    <row r="15" spans="1:31" x14ac:dyDescent="0.3">
      <c r="A15" s="1">
        <v>64</v>
      </c>
      <c r="B15">
        <v>78</v>
      </c>
      <c r="C15">
        <v>513544196</v>
      </c>
      <c r="D15" t="s">
        <v>67</v>
      </c>
      <c r="E15" t="s">
        <v>68</v>
      </c>
      <c r="F15">
        <v>1.3468933498323031E+18</v>
      </c>
      <c r="H15">
        <v>17</v>
      </c>
      <c r="I15" t="s">
        <v>69</v>
      </c>
      <c r="J15">
        <v>40.518318800000003</v>
      </c>
      <c r="K15">
        <v>15.820959951106291</v>
      </c>
      <c r="L15" t="s">
        <v>67</v>
      </c>
      <c r="M15" t="s">
        <v>70</v>
      </c>
      <c r="N15">
        <v>40.518318800000003</v>
      </c>
      <c r="O15">
        <v>15.820959951106291</v>
      </c>
      <c r="Q15">
        <v>1</v>
      </c>
      <c r="R15">
        <v>259</v>
      </c>
      <c r="S15" s="2">
        <f t="shared" si="0"/>
        <v>0.82256169212690955</v>
      </c>
      <c r="T15">
        <v>33</v>
      </c>
      <c r="U15" s="3">
        <f t="shared" si="1"/>
        <v>0.58407079646017701</v>
      </c>
      <c r="Z15" t="s">
        <v>69</v>
      </c>
      <c r="AA15">
        <v>259</v>
      </c>
      <c r="AB15" s="4">
        <f t="shared" si="2"/>
        <v>0.82256169212690955</v>
      </c>
      <c r="AC15">
        <v>33</v>
      </c>
      <c r="AD15" s="5">
        <f t="shared" si="3"/>
        <v>0.58407079646017701</v>
      </c>
      <c r="AE15" s="6">
        <f t="shared" si="4"/>
        <v>0.23849089566673254</v>
      </c>
    </row>
    <row r="16" spans="1:31" x14ac:dyDescent="0.3">
      <c r="A16" s="1">
        <v>87</v>
      </c>
      <c r="B16">
        <v>103</v>
      </c>
      <c r="C16">
        <v>1.07947838919354E+18</v>
      </c>
      <c r="D16" t="s">
        <v>71</v>
      </c>
      <c r="E16" t="s">
        <v>72</v>
      </c>
      <c r="F16">
        <v>1.3468936732382451E+18</v>
      </c>
      <c r="H16">
        <v>4</v>
      </c>
      <c r="I16" t="s">
        <v>73</v>
      </c>
      <c r="J16">
        <v>46.066422799999998</v>
      </c>
      <c r="K16">
        <v>11.125760100000001</v>
      </c>
      <c r="L16" t="s">
        <v>74</v>
      </c>
      <c r="M16" t="s">
        <v>74</v>
      </c>
      <c r="N16">
        <v>46.066422799999998</v>
      </c>
      <c r="O16">
        <v>11.125760100000001</v>
      </c>
      <c r="Q16">
        <v>1</v>
      </c>
      <c r="R16">
        <v>227</v>
      </c>
      <c r="S16" s="2">
        <f t="shared" si="0"/>
        <v>0.72093244831200176</v>
      </c>
      <c r="T16">
        <v>49</v>
      </c>
      <c r="U16" s="3">
        <f t="shared" si="1"/>
        <v>0.86725663716814161</v>
      </c>
      <c r="Z16" t="s">
        <v>73</v>
      </c>
      <c r="AA16">
        <v>227</v>
      </c>
      <c r="AB16" s="4">
        <f t="shared" si="2"/>
        <v>0.72093244831200176</v>
      </c>
      <c r="AC16">
        <v>49</v>
      </c>
      <c r="AD16" s="5">
        <f t="shared" si="3"/>
        <v>0.86725663716814161</v>
      </c>
      <c r="AE16" s="6">
        <f t="shared" si="4"/>
        <v>-0.14632418885613985</v>
      </c>
    </row>
    <row r="17" spans="1:31" x14ac:dyDescent="0.3">
      <c r="A17" s="1">
        <v>110</v>
      </c>
      <c r="B17">
        <v>130</v>
      </c>
      <c r="C17">
        <v>1.168795798198465E+18</v>
      </c>
      <c r="D17" t="s">
        <v>75</v>
      </c>
      <c r="E17" t="s">
        <v>76</v>
      </c>
      <c r="F17">
        <v>1.3468940793182541E+18</v>
      </c>
      <c r="H17">
        <v>18</v>
      </c>
      <c r="I17" t="s">
        <v>77</v>
      </c>
      <c r="J17">
        <v>38.829960349999993</v>
      </c>
      <c r="K17">
        <v>16.431556876278329</v>
      </c>
      <c r="Q17">
        <v>1</v>
      </c>
      <c r="R17">
        <v>728</v>
      </c>
      <c r="S17" s="2">
        <f t="shared" si="0"/>
        <v>2.3120652967891511</v>
      </c>
      <c r="T17">
        <v>113</v>
      </c>
      <c r="U17" s="3">
        <f t="shared" si="1"/>
        <v>2</v>
      </c>
      <c r="Z17" t="s">
        <v>77</v>
      </c>
      <c r="AA17">
        <v>728</v>
      </c>
      <c r="AB17" s="4">
        <f t="shared" si="2"/>
        <v>2.3120652967891511</v>
      </c>
      <c r="AC17">
        <v>113</v>
      </c>
      <c r="AD17" s="5">
        <f t="shared" si="3"/>
        <v>2</v>
      </c>
      <c r="AE17" s="6">
        <f t="shared" si="4"/>
        <v>0.31206529678915107</v>
      </c>
    </row>
    <row r="18" spans="1:31" x14ac:dyDescent="0.3">
      <c r="A18" s="1">
        <v>112</v>
      </c>
      <c r="B18">
        <v>133</v>
      </c>
      <c r="C18">
        <v>68398994</v>
      </c>
      <c r="D18" t="s">
        <v>78</v>
      </c>
      <c r="E18" t="s">
        <v>79</v>
      </c>
      <c r="F18">
        <v>1.346894147471479E+18</v>
      </c>
      <c r="H18">
        <v>7</v>
      </c>
      <c r="I18" t="s">
        <v>80</v>
      </c>
      <c r="J18">
        <v>44.407260000000001</v>
      </c>
      <c r="K18">
        <v>8.9338624000000006</v>
      </c>
      <c r="L18" t="s">
        <v>78</v>
      </c>
      <c r="M18" t="s">
        <v>78</v>
      </c>
      <c r="N18">
        <v>44.238365950000002</v>
      </c>
      <c r="O18">
        <v>9.6912326345475375</v>
      </c>
      <c r="Q18">
        <v>1</v>
      </c>
      <c r="R18">
        <v>1035</v>
      </c>
      <c r="S18" s="2">
        <f t="shared" si="0"/>
        <v>3.2870708546384222</v>
      </c>
      <c r="T18">
        <v>197</v>
      </c>
      <c r="U18" s="3">
        <f t="shared" si="1"/>
        <v>3.4867256637168142</v>
      </c>
      <c r="Z18" t="s">
        <v>80</v>
      </c>
      <c r="AA18">
        <v>1035</v>
      </c>
      <c r="AB18" s="4">
        <f t="shared" si="2"/>
        <v>3.2870708546384222</v>
      </c>
      <c r="AC18">
        <v>197</v>
      </c>
      <c r="AD18" s="5">
        <f t="shared" si="3"/>
        <v>3.4867256637168142</v>
      </c>
      <c r="AE18" s="6">
        <f t="shared" si="4"/>
        <v>-0.19965480907839206</v>
      </c>
    </row>
    <row r="19" spans="1:31" x14ac:dyDescent="0.3">
      <c r="A19" s="1">
        <v>141</v>
      </c>
      <c r="B19">
        <v>166</v>
      </c>
      <c r="C19">
        <v>762335503</v>
      </c>
      <c r="D19" t="s">
        <v>81</v>
      </c>
      <c r="E19" t="s">
        <v>82</v>
      </c>
      <c r="F19">
        <v>1.346894552993591E+18</v>
      </c>
      <c r="H19">
        <v>13</v>
      </c>
      <c r="I19" t="s">
        <v>83</v>
      </c>
      <c r="J19">
        <v>42.137302499999997</v>
      </c>
      <c r="K19">
        <v>13.61112876239825</v>
      </c>
      <c r="L19" t="s">
        <v>84</v>
      </c>
      <c r="M19" t="s">
        <v>85</v>
      </c>
      <c r="N19">
        <v>42.102717550000001</v>
      </c>
      <c r="O19">
        <v>14.41593525227254</v>
      </c>
      <c r="Q19">
        <v>1</v>
      </c>
      <c r="R19">
        <v>368</v>
      </c>
      <c r="S19" s="2">
        <f t="shared" si="0"/>
        <v>1.1687363038714389</v>
      </c>
      <c r="T19">
        <v>87</v>
      </c>
      <c r="U19" s="3">
        <f t="shared" si="1"/>
        <v>1.5398230088495575</v>
      </c>
      <c r="Z19" t="s">
        <v>83</v>
      </c>
      <c r="AA19">
        <v>368</v>
      </c>
      <c r="AB19" s="4">
        <f t="shared" si="2"/>
        <v>1.1687363038714389</v>
      </c>
      <c r="AC19">
        <v>87</v>
      </c>
      <c r="AD19" s="5">
        <f t="shared" si="3"/>
        <v>1.5398230088495575</v>
      </c>
      <c r="AE19" s="6">
        <f t="shared" si="4"/>
        <v>-0.37108670497811858</v>
      </c>
    </row>
    <row r="20" spans="1:31" x14ac:dyDescent="0.3">
      <c r="A20" s="1">
        <v>251</v>
      </c>
      <c r="B20">
        <v>291</v>
      </c>
      <c r="C20">
        <v>588310965</v>
      </c>
      <c r="D20" t="s">
        <v>86</v>
      </c>
      <c r="E20" t="s">
        <v>87</v>
      </c>
      <c r="F20">
        <v>1.3468961120163799E+18</v>
      </c>
      <c r="H20">
        <v>2</v>
      </c>
      <c r="I20" t="s">
        <v>88</v>
      </c>
      <c r="J20">
        <v>45.737088499999999</v>
      </c>
      <c r="K20">
        <v>7.3196649000000003</v>
      </c>
      <c r="L20" t="s">
        <v>86</v>
      </c>
      <c r="M20" t="s">
        <v>88</v>
      </c>
      <c r="N20">
        <v>45.730099000000003</v>
      </c>
      <c r="O20">
        <v>7.3874259999999996</v>
      </c>
      <c r="Q20">
        <v>1</v>
      </c>
      <c r="R20">
        <v>59</v>
      </c>
      <c r="S20" s="2">
        <f t="shared" si="0"/>
        <v>0.18737891828373615</v>
      </c>
      <c r="T20">
        <v>13</v>
      </c>
      <c r="U20" s="3">
        <f t="shared" si="1"/>
        <v>0.23008849557522124</v>
      </c>
      <c r="Z20" t="s">
        <v>88</v>
      </c>
      <c r="AA20">
        <v>59</v>
      </c>
      <c r="AB20" s="4">
        <f t="shared" si="2"/>
        <v>0.18737891828373615</v>
      </c>
      <c r="AC20">
        <v>13</v>
      </c>
      <c r="AD20" s="5">
        <f t="shared" si="3"/>
        <v>0.23008849557522124</v>
      </c>
      <c r="AE20" s="6">
        <f t="shared" si="4"/>
        <v>-4.2709577291485085E-2</v>
      </c>
    </row>
    <row r="21" spans="1:31" x14ac:dyDescent="0.3">
      <c r="A21" s="1">
        <v>1527</v>
      </c>
      <c r="B21">
        <v>1868</v>
      </c>
      <c r="C21">
        <v>216130626</v>
      </c>
      <c r="D21" t="s">
        <v>89</v>
      </c>
      <c r="E21" t="s">
        <v>90</v>
      </c>
      <c r="F21">
        <v>1.3469136023017879E+18</v>
      </c>
      <c r="H21">
        <v>14</v>
      </c>
      <c r="I21" t="s">
        <v>91</v>
      </c>
      <c r="J21">
        <v>41.717264800000002</v>
      </c>
      <c r="K21">
        <v>14.826226697820021</v>
      </c>
      <c r="L21" t="s">
        <v>92</v>
      </c>
      <c r="M21" t="s">
        <v>93</v>
      </c>
      <c r="N21">
        <v>41.717264800000002</v>
      </c>
      <c r="O21">
        <v>14.826226697820021</v>
      </c>
      <c r="Q21">
        <v>1</v>
      </c>
      <c r="R21">
        <v>68</v>
      </c>
      <c r="S21" s="2">
        <f t="shared" si="0"/>
        <v>0.21596214310667894</v>
      </c>
      <c r="T21">
        <v>14</v>
      </c>
      <c r="U21" s="3">
        <f t="shared" si="1"/>
        <v>0.24778761061946902</v>
      </c>
      <c r="Z21" t="s">
        <v>91</v>
      </c>
      <c r="AA21">
        <v>68</v>
      </c>
      <c r="AB21" s="4">
        <f t="shared" si="2"/>
        <v>0.21596214310667894</v>
      </c>
      <c r="AC21">
        <v>14</v>
      </c>
      <c r="AD21" s="5">
        <f t="shared" si="3"/>
        <v>0.24778761061946902</v>
      </c>
      <c r="AE21" s="6">
        <f t="shared" si="4"/>
        <v>-3.1825467512790084E-2</v>
      </c>
    </row>
    <row r="22" spans="1:31" x14ac:dyDescent="0.3">
      <c r="R22">
        <f>SUM(R2:R21)</f>
        <v>31487</v>
      </c>
      <c r="T22">
        <f t="shared" ref="S22:T22" si="5">SUM(T2:T21)</f>
        <v>5650</v>
      </c>
      <c r="AA22">
        <f>SUM(AA2:AA21)</f>
        <v>31487</v>
      </c>
      <c r="AC22">
        <f t="shared" ref="AC22" si="6">SUM(AC2:AC21)</f>
        <v>5650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Rachele Favaretto</cp:lastModifiedBy>
  <dcterms:created xsi:type="dcterms:W3CDTF">2021-01-15T11:48:26Z</dcterms:created>
  <dcterms:modified xsi:type="dcterms:W3CDTF">2021-01-15T11:01:12Z</dcterms:modified>
</cp:coreProperties>
</file>